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45" windowWidth="20115" windowHeight="7995" activeTab="3"/>
  </bookViews>
  <sheets>
    <sheet name="ORÇAMENTO" sheetId="1" r:id="rId1"/>
    <sheet name="CRONOGRAMA" sheetId="2" r:id="rId2"/>
    <sheet name="COMPOSIÇÕES" sheetId="3" r:id="rId3"/>
    <sheet name="BDI" sheetId="4" r:id="rId4"/>
  </sheets>
  <externalReferences>
    <externalReference r:id="rId5"/>
  </externalReferences>
  <definedNames>
    <definedName name="_xlnm._FilterDatabase" localSheetId="2" hidden="1">COMPOSIÇÕES!$E$1:$E$14</definedName>
    <definedName name="_xlnm._FilterDatabase" localSheetId="0" hidden="1">ORÇAMENTO!$A$14:$I$14</definedName>
    <definedName name="_xlnm.Print_Area" localSheetId="0">ORÇAMENTO!$A$1:$I$56</definedName>
  </definedNames>
  <calcPr calcId="125725"/>
</workbook>
</file>

<file path=xl/calcChain.xml><?xml version="1.0" encoding="utf-8"?>
<calcChain xmlns="http://schemas.openxmlformats.org/spreadsheetml/2006/main">
  <c r="C26" i="4"/>
  <c r="C23"/>
  <c r="C18"/>
  <c r="C12"/>
  <c r="G29" i="3"/>
  <c r="G27" s="1"/>
  <c r="D29"/>
  <c r="C29"/>
  <c r="G25"/>
  <c r="G23" s="1"/>
  <c r="D25"/>
  <c r="C25"/>
  <c r="G21"/>
  <c r="G19" s="1"/>
  <c r="D21"/>
  <c r="C21"/>
  <c r="G17"/>
  <c r="G15" s="1"/>
  <c r="D17"/>
  <c r="C17"/>
  <c r="G13"/>
  <c r="G11" s="1"/>
  <c r="D13"/>
  <c r="C13"/>
  <c r="D50" i="2"/>
  <c r="D47"/>
  <c r="E51"/>
  <c r="D45"/>
  <c r="D51" s="1"/>
  <c r="D16"/>
  <c r="J17" s="1"/>
  <c r="C16"/>
  <c r="B16"/>
  <c r="I15"/>
  <c r="I19" s="1"/>
  <c r="D14"/>
  <c r="H15" s="1"/>
  <c r="H19" s="1"/>
  <c r="C14"/>
  <c r="B14"/>
  <c r="D12"/>
  <c r="G13" s="1"/>
  <c r="G19" s="1"/>
  <c r="C12"/>
  <c r="B12"/>
  <c r="D10"/>
  <c r="F11" s="1"/>
  <c r="F19" s="1"/>
  <c r="C10"/>
  <c r="B10"/>
  <c r="I51" i="1"/>
  <c r="C48"/>
  <c r="F48" s="1"/>
  <c r="E47"/>
  <c r="C47"/>
  <c r="G46"/>
  <c r="F46"/>
  <c r="C46"/>
  <c r="I46" s="1"/>
  <c r="E45"/>
  <c r="C45"/>
  <c r="F45" s="1"/>
  <c r="F44"/>
  <c r="C44"/>
  <c r="E43"/>
  <c r="C43"/>
  <c r="F43" s="1"/>
  <c r="C41"/>
  <c r="F40"/>
  <c r="E40"/>
  <c r="C40"/>
  <c r="G39"/>
  <c r="C39"/>
  <c r="I39" s="1"/>
  <c r="F38"/>
  <c r="E38"/>
  <c r="C38"/>
  <c r="I38" s="1"/>
  <c r="C37"/>
  <c r="F36"/>
  <c r="E36"/>
  <c r="C36"/>
  <c r="I36" s="1"/>
  <c r="E34"/>
  <c r="C34"/>
  <c r="F34" s="1"/>
  <c r="F33"/>
  <c r="C33"/>
  <c r="E32"/>
  <c r="C32"/>
  <c r="G31"/>
  <c r="F31"/>
  <c r="C31"/>
  <c r="I31" s="1"/>
  <c r="E30"/>
  <c r="C30"/>
  <c r="G29"/>
  <c r="F29"/>
  <c r="C29"/>
  <c r="I29" s="1"/>
  <c r="E28"/>
  <c r="C28"/>
  <c r="F28" s="1"/>
  <c r="G27"/>
  <c r="F27"/>
  <c r="C27"/>
  <c r="I27" s="1"/>
  <c r="E26"/>
  <c r="C26"/>
  <c r="F26" s="1"/>
  <c r="F25"/>
  <c r="C25"/>
  <c r="E24"/>
  <c r="C24"/>
  <c r="F24" s="1"/>
  <c r="G23"/>
  <c r="F23"/>
  <c r="C23"/>
  <c r="I23" s="1"/>
  <c r="F21"/>
  <c r="E21"/>
  <c r="C21"/>
  <c r="G20"/>
  <c r="C20"/>
  <c r="I20" s="1"/>
  <c r="F19"/>
  <c r="E19"/>
  <c r="C19"/>
  <c r="C18"/>
  <c r="F17"/>
  <c r="E17"/>
  <c r="C17"/>
  <c r="G16"/>
  <c r="C16"/>
  <c r="I16" s="1"/>
  <c r="H12"/>
  <c r="G48" s="1"/>
  <c r="H11"/>
  <c r="G40" s="1"/>
  <c r="H10"/>
  <c r="G19" s="1"/>
  <c r="H9"/>
  <c r="G38" s="1"/>
  <c r="H8"/>
  <c r="G37" s="1"/>
  <c r="H7"/>
  <c r="G36" s="1"/>
  <c r="F21" i="2" l="1"/>
  <c r="F50"/>
  <c r="F47"/>
  <c r="K17"/>
  <c r="K19" s="1"/>
  <c r="J15"/>
  <c r="J19" s="1"/>
  <c r="F45"/>
  <c r="I40" i="1"/>
  <c r="I19"/>
  <c r="I37"/>
  <c r="I44"/>
  <c r="I45"/>
  <c r="F16"/>
  <c r="F18"/>
  <c r="F20"/>
  <c r="E23"/>
  <c r="G24"/>
  <c r="E25"/>
  <c r="G26"/>
  <c r="I26" s="1"/>
  <c r="E27"/>
  <c r="G28"/>
  <c r="E29"/>
  <c r="G30"/>
  <c r="I30" s="1"/>
  <c r="E31"/>
  <c r="G32"/>
  <c r="I32" s="1"/>
  <c r="E33"/>
  <c r="G34"/>
  <c r="F37"/>
  <c r="F39"/>
  <c r="F41"/>
  <c r="G43"/>
  <c r="E44"/>
  <c r="G45"/>
  <c r="E46"/>
  <c r="G47"/>
  <c r="I47" s="1"/>
  <c r="E48"/>
  <c r="G18"/>
  <c r="I18" s="1"/>
  <c r="I24"/>
  <c r="I28"/>
  <c r="I34"/>
  <c r="G41"/>
  <c r="I41" s="1"/>
  <c r="I43"/>
  <c r="E16"/>
  <c r="G17"/>
  <c r="I17" s="1"/>
  <c r="E18"/>
  <c r="E20"/>
  <c r="G21"/>
  <c r="I21" s="1"/>
  <c r="F30"/>
  <c r="F32"/>
  <c r="E37"/>
  <c r="E39"/>
  <c r="E41"/>
  <c r="F47"/>
  <c r="I48"/>
  <c r="G25"/>
  <c r="I25" s="1"/>
  <c r="G33"/>
  <c r="I33" s="1"/>
  <c r="G44"/>
  <c r="I35" l="1"/>
  <c r="F51" i="2"/>
  <c r="G21"/>
  <c r="I8" i="1"/>
  <c r="I15"/>
  <c r="I9"/>
  <c r="I22"/>
  <c r="I11"/>
  <c r="I12"/>
  <c r="I42"/>
  <c r="I10"/>
  <c r="I7"/>
  <c r="H21" i="2" l="1"/>
  <c r="K15" i="1"/>
  <c r="I50"/>
  <c r="I21" i="2" l="1"/>
  <c r="I53" i="1"/>
  <c r="L15" s="1"/>
  <c r="I52"/>
  <c r="J21" i="2" l="1"/>
  <c r="J20" l="1"/>
  <c r="K21"/>
  <c r="K20" l="1"/>
  <c r="F18"/>
  <c r="G18"/>
  <c r="I18"/>
  <c r="H18"/>
  <c r="F20"/>
  <c r="J18"/>
  <c r="K18"/>
  <c r="G20"/>
  <c r="H20"/>
  <c r="I20"/>
</calcChain>
</file>

<file path=xl/sharedStrings.xml><?xml version="1.0" encoding="utf-8"?>
<sst xmlns="http://schemas.openxmlformats.org/spreadsheetml/2006/main" count="283" uniqueCount="146">
  <si>
    <t>MINISTÉRIO EXTRAORDINÁRIO DA SEGURANÇA PÚBLICA</t>
  </si>
  <si>
    <t>SUPERINTENDÊNCIA DE POLÍCIA FEDERAL DE MATO GROSSO DO SUL</t>
  </si>
  <si>
    <t>OBRA: PPCIP DA SUPERINTEDÊNCIA DE POLÍCIA FEDERAL NO ESTADO DO MS</t>
  </si>
  <si>
    <t>ENDEREÇO: RUA FERNANDO LUIZ FERNANDES, 322, VILA SOBRINHO, CAMPO GRANDE / MS</t>
  </si>
  <si>
    <t>LOCAL: CAMPO GRANDE / MS</t>
  </si>
  <si>
    <t>REFERÊNCIA</t>
  </si>
  <si>
    <t>SINAPI OUT/2018</t>
  </si>
  <si>
    <t>RESPONSÁVEL PELO ORÇAMENTO: PCF Alvanter (Eng. Civil)</t>
  </si>
  <si>
    <t>ÁREA TOTAL  SR (m²)</t>
  </si>
  <si>
    <t>ÁREA TOTAL  CRA (m²)</t>
  </si>
  <si>
    <t>ÁREA TOTAL  DRS (m²)</t>
  </si>
  <si>
    <t>ÁREA TOTAL  PPA (m²)</t>
  </si>
  <si>
    <t>ÁREA TOTAL TLS (m²)</t>
  </si>
  <si>
    <t>ÁREA TOTAL  NVI (m²)</t>
  </si>
  <si>
    <t>TABELA ORÇAMENTÁRIA PPCIP POLÍCIA FEDERAL DO MS</t>
  </si>
  <si>
    <t>ÍTEM</t>
  </si>
  <si>
    <t>CÓDIGO</t>
  </si>
  <si>
    <t>LOCAL</t>
  </si>
  <si>
    <t>DESCRIÇÃO</t>
  </si>
  <si>
    <t>UNIDADE</t>
  </si>
  <si>
    <t>QUANT.</t>
  </si>
  <si>
    <t>CUSTO UNITÁRIO  (R$)</t>
  </si>
  <si>
    <t>CUSTO TOTAL  (R$)</t>
  </si>
  <si>
    <t>ESTUDOS, LEVANTAMENTOS E ELABORAÇÃO DO "AS BUILT"</t>
  </si>
  <si>
    <t>1.1</t>
  </si>
  <si>
    <t>COMP.</t>
  </si>
  <si>
    <t>SR/PF/MS</t>
  </si>
  <si>
    <t>1.2</t>
  </si>
  <si>
    <t>DPF/CRA</t>
  </si>
  <si>
    <t>1.3</t>
  </si>
  <si>
    <t>DPF/DRS</t>
  </si>
  <si>
    <t>1.4</t>
  </si>
  <si>
    <t>DPF/PPA</t>
  </si>
  <si>
    <t>1.5</t>
  </si>
  <si>
    <t>DPF/TLS</t>
  </si>
  <si>
    <t>1.6</t>
  </si>
  <si>
    <t>DPF/NVI</t>
  </si>
  <si>
    <t>LAUDO DAS INSTALAÇÕES ELÉTRICA, SPDA, PPCIP E GÁS DE ACORDO COM AS NORMAS VIGENTES</t>
  </si>
  <si>
    <t>2.1</t>
  </si>
  <si>
    <t>2.2</t>
  </si>
  <si>
    <t>2.3</t>
  </si>
  <si>
    <t>2.4</t>
  </si>
  <si>
    <t>2.5</t>
  </si>
  <si>
    <t>2.6</t>
  </si>
  <si>
    <t>2.7</t>
  </si>
  <si>
    <t>2.8</t>
  </si>
  <si>
    <t>2.9</t>
  </si>
  <si>
    <t>2.10</t>
  </si>
  <si>
    <t>2.11</t>
  </si>
  <si>
    <t>2.12</t>
  </si>
  <si>
    <t>PROJETO E APROVAÇÃO NO CORPO DE BOMBEIROS DO MS DAS ADEQUAÇÕES NO SISTEMA DE PREVENÇAO E COMBATE A INCÊNDIO E PÂNICO EXISTENTE, INCLUINDO TAXAS DE APROVAÇÃO E DEMAIS CUSTOS ENVOLVIDOS (PLOTAGENS, ART/RRT, ETC.)</t>
  </si>
  <si>
    <t>3.1</t>
  </si>
  <si>
    <t>3.2</t>
  </si>
  <si>
    <t>3.3</t>
  </si>
  <si>
    <t>3.4</t>
  </si>
  <si>
    <t>3.5</t>
  </si>
  <si>
    <t>3.6</t>
  </si>
  <si>
    <t>PLANILHA ORÇAMENTÁRIA, CRONOGRAMA E DEMAIS DOCUMENTOS NECESSÁRIOS À LICITAÇÃO DO PPCIP (PLOTAGENS, IMPRESSOES, ART/RRT, ETC.)</t>
  </si>
  <si>
    <t>4.1</t>
  </si>
  <si>
    <t>4.2</t>
  </si>
  <si>
    <t>4.3</t>
  </si>
  <si>
    <t>4.4</t>
  </si>
  <si>
    <t>4.5</t>
  </si>
  <si>
    <t>4.6</t>
  </si>
  <si>
    <t xml:space="preserve">1. As taxas referentes a ARTs/RRTs, aprovação de projetos em órgãos competentes, plotagens e demais despesas referentes aos projetos estão embutidos nos valores dos serviços.
2. Os Laudos deverão ser elaborados de acordo com Normas Técnicas Vigentes.
</t>
  </si>
  <si>
    <t>TOTAL (R$)</t>
  </si>
  <si>
    <t xml:space="preserve">BDI (%) </t>
  </si>
  <si>
    <t>BDI (R$)</t>
  </si>
  <si>
    <t>TOTAL COM BDI (R$)</t>
  </si>
  <si>
    <t>OBSERVAÇÃO: Esta planilha é meramente orientativa, cabe ao licitante verificar as quantidades exatas e necessárias para execução da obra, bem como a verificação da falta de itens que prejudiquem a execução da mesma e ainda a verificação dos preços junto a seus fornecedores  de materiais e seus custos de mão de obra promovendo as alterações necessárias nos custos dentro do limite total do valor orçado pela administração do DPF para a execução integral da obra.</t>
  </si>
  <si>
    <t>MINISTÉRIO DA SEGURANÇA PÚBLICA</t>
  </si>
  <si>
    <t>RESPONSÁVEL PELO ORÇAMENTO: PCF ALVANTER (Eng. Civil)</t>
  </si>
  <si>
    <t>CRONOGRAMA FÍSICO FINANCEIRO</t>
  </si>
  <si>
    <t>ITEM</t>
  </si>
  <si>
    <t>TOTAL SEM BDI</t>
  </si>
  <si>
    <t>TOTAL COM BDI</t>
  </si>
  <si>
    <t>PREVISÃO</t>
  </si>
  <si>
    <t>30 DIAS</t>
  </si>
  <si>
    <t>60 DIAS</t>
  </si>
  <si>
    <t>90 DIAS</t>
  </si>
  <si>
    <t>120 DIAS</t>
  </si>
  <si>
    <t>150 DIAS</t>
  </si>
  <si>
    <t>180 DIAS</t>
  </si>
  <si>
    <t>%</t>
  </si>
  <si>
    <t>R$</t>
  </si>
  <si>
    <t>cronograma inválido</t>
  </si>
  <si>
    <t>TOTAL ACUMULADO</t>
  </si>
  <si>
    <t xml:space="preserve">CRONOGRAMA VÁLIDO </t>
  </si>
  <si>
    <t>CRONOGRAMA FÍSICO-FINANCEIRO</t>
  </si>
  <si>
    <t>ETAPA</t>
  </si>
  <si>
    <t>SERVIÇOS</t>
  </si>
  <si>
    <t xml:space="preserve">PRAZO (dias) </t>
  </si>
  <si>
    <t>TOTAL POR ESTAPA (dias)</t>
  </si>
  <si>
    <t>DESEMB.</t>
  </si>
  <si>
    <t>a) Estudos e Levantamentos Técnicos e Elaboração dos Laudos.</t>
  </si>
  <si>
    <t>b) Desenvolvimento dos Projetos de "As Built" da obra existente no que se refere a Arquitetura, Quadros Elétricos e GLP e Entrega dos Laudos.</t>
  </si>
  <si>
    <t>c) Desenvolvimento dos Projetos de Prevenção e Combate a Incêndio e Pânico.</t>
  </si>
  <si>
    <t>d) Entrega dos Projetos de Prevenção e Combate a Incêndio e Pânico ao GTED/SELOG/SR/PF/MS para conferência e assinatura.</t>
  </si>
  <si>
    <t>e) Protocolo dos Projetos de Prevenção e Combate a Incêndio e Pânico no Corpo de Bombeiros de Mato Grosso do Sul e acompanhamento de todas as etapas de aprovação.</t>
  </si>
  <si>
    <t>f) Entrega dos projetos aprovados, acompanhados das planilhas orçamentárias, cadernos de encargos, memoriais descritivos e demais documentos necessários para a licitação da obra de execução dos serviços de Prevenção e Combate a Incêndio e Pânico das edificações envolvidas.</t>
  </si>
  <si>
    <t>TOTAL</t>
  </si>
  <si>
    <t>COMPOSIÇÕES UNITÁRIAS</t>
  </si>
  <si>
    <t>SERVIÇOS GERAIS</t>
  </si>
  <si>
    <t>COMP. 01</t>
  </si>
  <si>
    <t>LEVANTAMENTO ARQUITETÔNICO E ELABORAÇÃO DO "AS BUILT" EM ARQUIVO DIGITAL DA EDIFICAÇÃO EXISTENTE</t>
  </si>
  <si>
    <t>M2</t>
  </si>
  <si>
    <t>REFER.</t>
  </si>
  <si>
    <t>COEFICIENTE</t>
  </si>
  <si>
    <t>UNITÁRIO (R$)</t>
  </si>
  <si>
    <t>SINAPI-S</t>
  </si>
  <si>
    <t>COMP. 02</t>
  </si>
  <si>
    <t>ELABORAÇÃO DE PROJETO DE PREVENÇÃO CONTRA INCÊNDIOS E APROVAÇÃO NO CORPO DE BOMBEIROS LOCAL, INCLUSO TAXAS DE APROVAÇÃO E DEMAIS CUSTOS COM PLOTAGENS E DOCUMENTAÇÃO</t>
  </si>
  <si>
    <t>COMP. 03</t>
  </si>
  <si>
    <t>ELABORAÇÃO DE PLANILHA ORÇAMENTÁRIA, CRONOGRAMA E DOCUMENTOS PARA LICITAÇÃO DA ADEQUAÇÃO NAS INSTALAÇÕES DE PREVENÇÃO E COMBATE À INCÊNDIO E PÂNICO EXISTENTES</t>
  </si>
  <si>
    <t>COMP. 04</t>
  </si>
  <si>
    <t>LAUDO DE INSTALAÇÕES DE COMBATE A INCÊNDIO E GÁS</t>
  </si>
  <si>
    <t>COMP. 05</t>
  </si>
  <si>
    <t>LAUDO DE INSTALAÇÕES ELÉTRICAS E SPDA</t>
  </si>
  <si>
    <t xml:space="preserve">OBRA: PPCIP DA SUPERINTEDÊNCIA E DELEGACIAS DE POLÍCIA FEDERAL NO ESTADO DO MS </t>
  </si>
  <si>
    <t>COMPOSIÇÃO DE BDI PARA PLANILHA ORÇAMENTÁRIA DE SERVIÇOS</t>
  </si>
  <si>
    <t>COMPOSIÇÃO ANALÍTICA DA TAXA DE BONIFICAÇÃO E DESPESAS INDIRETAS (BDI)</t>
  </si>
  <si>
    <t>TAXAS</t>
  </si>
  <si>
    <t>1.0</t>
  </si>
  <si>
    <t>CUSTOS INDIRETOS</t>
  </si>
  <si>
    <t>Administração Central e Local</t>
  </si>
  <si>
    <t>Seguros + Garantia</t>
  </si>
  <si>
    <t>Riscos</t>
  </si>
  <si>
    <t>Despesas Financeiras</t>
  </si>
  <si>
    <t>2.0</t>
  </si>
  <si>
    <t>TRIBUTOS</t>
  </si>
  <si>
    <t>Pis</t>
  </si>
  <si>
    <t>Cofins</t>
  </si>
  <si>
    <t xml:space="preserve">ISS </t>
  </si>
  <si>
    <t>3.0</t>
  </si>
  <si>
    <t>LUCRO</t>
  </si>
  <si>
    <t>Lucro</t>
  </si>
  <si>
    <t>4.0</t>
  </si>
  <si>
    <t>TAXA TOTAL DE BDI</t>
  </si>
  <si>
    <t>Segundo Acórdão 2622/2013 do Tribunal de Contas da União – TCU, o cálculo do BDI deve ser feito da seguinte maneira:</t>
  </si>
  <si>
    <t>AC  →  Administração Central</t>
  </si>
  <si>
    <t>S  →  Seguro</t>
  </si>
  <si>
    <t xml:space="preserve">R    →  Riscos </t>
  </si>
  <si>
    <t>G     →  Garantia</t>
  </si>
  <si>
    <t>DF    →  Despesas Financeiras</t>
  </si>
  <si>
    <t>L  →  Taxa de Lucro/Remuneração</t>
  </si>
  <si>
    <t>I  →  Incidência de Impostos (PIS, COFINS e ISS)</t>
  </si>
</sst>
</file>

<file path=xl/styles.xml><?xml version="1.0" encoding="utf-8"?>
<styleSheet xmlns="http://schemas.openxmlformats.org/spreadsheetml/2006/main">
  <numFmts count="5">
    <numFmt numFmtId="43" formatCode="_-* #,##0.00_-;\-* #,##0.00_-;_-* &quot;-&quot;??_-;_-@_-"/>
    <numFmt numFmtId="164" formatCode="&quot;R$&quot;\ #,##0.00"/>
    <numFmt numFmtId="165" formatCode="_-[$R$-416]* #,##0.00_-;\-[$R$-416]* #,##0.00_-;_-[$R$-416]* &quot;-&quot;??_-;_-@_-"/>
    <numFmt numFmtId="166" formatCode="&quot;R$&quot;#,##0.00"/>
    <numFmt numFmtId="167" formatCode="0.00000"/>
  </numFmts>
  <fonts count="52">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8"/>
      <color theme="1"/>
      <name val="Calibri"/>
      <family val="2"/>
      <scheme val="minor"/>
    </font>
    <font>
      <b/>
      <sz val="18"/>
      <color theme="4"/>
      <name val="Calibri"/>
      <family val="2"/>
      <scheme val="minor"/>
    </font>
    <font>
      <sz val="18"/>
      <color theme="1"/>
      <name val="Calibri"/>
      <family val="2"/>
      <scheme val="minor"/>
    </font>
    <font>
      <b/>
      <sz val="14"/>
      <color theme="1"/>
      <name val="Calibri"/>
      <family val="2"/>
      <scheme val="minor"/>
    </font>
    <font>
      <b/>
      <sz val="14"/>
      <color theme="4"/>
      <name val="Calibri"/>
      <family val="2"/>
      <scheme val="minor"/>
    </font>
    <font>
      <sz val="14"/>
      <color theme="1"/>
      <name val="Calibri"/>
      <family val="2"/>
      <scheme val="minor"/>
    </font>
    <font>
      <b/>
      <sz val="11"/>
      <color theme="4"/>
      <name val="Calibri"/>
      <family val="2"/>
      <scheme val="minor"/>
    </font>
    <font>
      <b/>
      <sz val="14"/>
      <name val="Calibri"/>
      <family val="2"/>
      <scheme val="minor"/>
    </font>
    <font>
      <b/>
      <sz val="11"/>
      <name val="Calibri"/>
      <family val="2"/>
      <scheme val="minor"/>
    </font>
    <font>
      <sz val="11"/>
      <color indexed="8"/>
      <name val="Calibri"/>
      <family val="2"/>
    </font>
    <font>
      <sz val="11"/>
      <color indexed="9"/>
      <name val="Calibri"/>
      <family val="2"/>
    </font>
    <font>
      <sz val="11"/>
      <color indexed="20"/>
      <name val="Calibri"/>
      <family val="2"/>
    </font>
    <font>
      <sz val="11"/>
      <color indexed="17"/>
      <name val="Calibri"/>
      <family val="2"/>
    </font>
    <font>
      <b/>
      <sz val="11"/>
      <color indexed="52"/>
      <name val="Calibri"/>
      <family val="2"/>
    </font>
    <font>
      <b/>
      <sz val="11"/>
      <color indexed="10"/>
      <name val="Calibri"/>
      <family val="2"/>
    </font>
    <font>
      <b/>
      <sz val="11"/>
      <color indexed="9"/>
      <name val="Calibri"/>
      <family val="2"/>
    </font>
    <font>
      <sz val="11"/>
      <color indexed="10"/>
      <name val="Calibri"/>
      <family val="2"/>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9"/>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sz val="11"/>
      <color indexed="8"/>
      <name val="Calibri"/>
      <family val="2"/>
    </font>
    <font>
      <b/>
      <sz val="16"/>
      <color theme="1"/>
      <name val="Calibri"/>
      <family val="2"/>
      <scheme val="minor"/>
    </font>
    <font>
      <b/>
      <sz val="10"/>
      <color rgb="FF000000"/>
      <name val="Arial"/>
      <family val="2"/>
    </font>
    <font>
      <b/>
      <sz val="12"/>
      <color rgb="FF000000"/>
      <name val="Arial"/>
      <family val="2"/>
    </font>
    <font>
      <sz val="12"/>
      <color rgb="FF000000"/>
      <name val="Arial"/>
      <family val="2"/>
    </font>
    <font>
      <sz val="12"/>
      <color theme="1"/>
      <name val="Calibri"/>
      <family val="2"/>
      <scheme val="minor"/>
    </font>
    <font>
      <b/>
      <sz val="12"/>
      <color theme="1"/>
      <name val="Calibri"/>
      <family val="2"/>
      <scheme val="minor"/>
    </font>
    <font>
      <b/>
      <sz val="14"/>
      <color theme="0"/>
      <name val="Calibri"/>
      <family val="2"/>
      <scheme val="minor"/>
    </font>
    <font>
      <b/>
      <sz val="14"/>
      <color theme="4" tint="-0.249977111117893"/>
      <name val="Calibri"/>
      <family val="2"/>
      <scheme val="minor"/>
    </font>
    <font>
      <b/>
      <sz val="14"/>
      <name val="Arial"/>
      <family val="2"/>
    </font>
    <font>
      <b/>
      <sz val="11"/>
      <color indexed="8"/>
      <name val="Century Gothic"/>
      <family val="2"/>
    </font>
    <font>
      <sz val="11"/>
      <color theme="1"/>
      <name val="Century Gothic"/>
      <family val="2"/>
    </font>
    <font>
      <b/>
      <sz val="11"/>
      <color theme="1"/>
      <name val="Century Gothic"/>
      <family val="2"/>
    </font>
    <font>
      <sz val="11"/>
      <name val="Century Gothic"/>
      <family val="2"/>
    </font>
    <font>
      <sz val="12"/>
      <name val="Arial"/>
      <family val="2"/>
    </font>
    <font>
      <b/>
      <sz val="18"/>
      <name val="BankGothic Lt BT"/>
      <family val="2"/>
    </font>
  </fonts>
  <fills count="3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54"/>
      </patternFill>
    </fill>
    <fill>
      <patternFill patternType="solid">
        <fgColor theme="4" tint="0.39997558519241921"/>
        <bgColor indexed="64"/>
      </patternFill>
    </fill>
    <fill>
      <patternFill patternType="solid">
        <fgColor rgb="FFFF0000"/>
        <bgColor indexed="64"/>
      </patternFill>
    </fill>
    <fill>
      <patternFill patternType="solid">
        <fgColor rgb="FFFFFF00"/>
        <bgColor indexed="64"/>
      </patternFill>
    </fill>
    <fill>
      <patternFill patternType="solid">
        <fgColor theme="3" tint="0.59999389629810485"/>
        <bgColor indexed="64"/>
      </patternFill>
    </fill>
    <fill>
      <patternFill patternType="solid">
        <fgColor theme="4" tint="-0.249977111117893"/>
        <bgColor indexed="64"/>
      </patternFill>
    </fill>
    <fill>
      <patternFill patternType="solid">
        <fgColor theme="8" tint="0.59999389629810485"/>
        <bgColor indexed="64"/>
      </patternFill>
    </fill>
    <fill>
      <patternFill patternType="solid">
        <fgColor theme="3" tint="0.39997558519241921"/>
        <bgColor indexed="64"/>
      </patternFill>
    </fill>
  </fills>
  <borders count="5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2"/>
      </top>
      <bottom style="double">
        <color indexed="62"/>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89">
    <xf numFmtId="0" fontId="0" fillId="0" borderId="0"/>
    <xf numFmtId="43" fontId="1" fillId="0" borderId="0" applyFont="0" applyFill="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0" borderId="0" applyNumberFormat="0" applyBorder="0" applyAlignment="0" applyProtection="0"/>
    <xf numFmtId="0" fontId="13" fillId="14"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5"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3" fillId="16"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7" borderId="0" applyNumberFormat="0" applyBorder="0" applyAlignment="0" applyProtection="0"/>
    <xf numFmtId="0" fontId="13" fillId="7" borderId="0" applyNumberFormat="0" applyBorder="0" applyAlignment="0" applyProtection="0"/>
    <xf numFmtId="0" fontId="13" fillId="10" borderId="0" applyNumberFormat="0" applyBorder="0" applyAlignment="0" applyProtection="0"/>
    <xf numFmtId="0" fontId="13" fillId="14"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5"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10" borderId="0" applyNumberFormat="0" applyBorder="0" applyAlignment="0" applyProtection="0"/>
    <xf numFmtId="0" fontId="14" fillId="22" borderId="0" applyNumberFormat="0" applyBorder="0" applyAlignment="0" applyProtection="0"/>
    <xf numFmtId="0" fontId="14" fillId="16" borderId="0" applyNumberFormat="0" applyBorder="0" applyAlignment="0" applyProtection="0"/>
    <xf numFmtId="0" fontId="14" fillId="7"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2" borderId="0" applyNumberFormat="0" applyBorder="0" applyAlignment="0" applyProtection="0"/>
    <xf numFmtId="0" fontId="15" fillId="7" borderId="0" applyNumberFormat="0" applyBorder="0" applyAlignment="0" applyProtection="0"/>
    <xf numFmtId="0" fontId="16" fillId="10" borderId="0" applyNumberFormat="0" applyBorder="0" applyAlignment="0" applyProtection="0"/>
    <xf numFmtId="0" fontId="17" fillId="26" borderId="31" applyNumberFormat="0" applyAlignment="0" applyProtection="0"/>
    <xf numFmtId="0" fontId="18" fillId="27" borderId="31" applyNumberFormat="0" applyAlignment="0" applyProtection="0"/>
    <xf numFmtId="0" fontId="19" fillId="28" borderId="32" applyNumberFormat="0" applyAlignment="0" applyProtection="0"/>
    <xf numFmtId="0" fontId="20" fillId="0" borderId="33" applyNumberFormat="0" applyFill="0" applyAlignment="0" applyProtection="0"/>
    <xf numFmtId="0" fontId="19" fillId="28" borderId="32" applyNumberFormat="0" applyAlignment="0" applyProtection="0"/>
    <xf numFmtId="0" fontId="14" fillId="29" borderId="0" applyNumberFormat="0" applyBorder="0" applyAlignment="0" applyProtection="0"/>
    <xf numFmtId="0" fontId="14" fillId="22" borderId="0" applyNumberFormat="0" applyBorder="0" applyAlignment="0" applyProtection="0"/>
    <xf numFmtId="0" fontId="14" fillId="16" borderId="0" applyNumberFormat="0" applyBorder="0" applyAlignment="0" applyProtection="0"/>
    <xf numFmtId="0" fontId="14" fillId="30" borderId="0" applyNumberFormat="0" applyBorder="0" applyAlignment="0" applyProtection="0"/>
    <xf numFmtId="0" fontId="14" fillId="20" borderId="0" applyNumberFormat="0" applyBorder="0" applyAlignment="0" applyProtection="0"/>
    <xf numFmtId="0" fontId="14" fillId="24" borderId="0" applyNumberFormat="0" applyBorder="0" applyAlignment="0" applyProtection="0"/>
    <xf numFmtId="0" fontId="21" fillId="17" borderId="31" applyNumberFormat="0" applyAlignment="0" applyProtection="0"/>
    <xf numFmtId="0" fontId="22" fillId="0" borderId="0" applyNumberFormat="0" applyFill="0" applyBorder="0" applyAlignment="0" applyProtection="0"/>
    <xf numFmtId="0" fontId="16" fillId="8" borderId="0" applyNumberFormat="0" applyBorder="0" applyAlignment="0" applyProtection="0"/>
    <xf numFmtId="0" fontId="23" fillId="0" borderId="34" applyNumberFormat="0" applyFill="0" applyAlignment="0" applyProtection="0"/>
    <xf numFmtId="0" fontId="24" fillId="0" borderId="35" applyNumberFormat="0" applyFill="0" applyAlignment="0" applyProtection="0"/>
    <xf numFmtId="0" fontId="25" fillId="0" borderId="36" applyNumberFormat="0" applyFill="0" applyAlignment="0" applyProtection="0"/>
    <xf numFmtId="0" fontId="25" fillId="0" borderId="0" applyNumberFormat="0" applyFill="0" applyBorder="0" applyAlignment="0" applyProtection="0"/>
    <xf numFmtId="0" fontId="15" fillId="9" borderId="0" applyNumberFormat="0" applyBorder="0" applyAlignment="0" applyProtection="0"/>
    <xf numFmtId="0" fontId="21" fillId="11" borderId="31" applyNumberFormat="0" applyAlignment="0" applyProtection="0"/>
    <xf numFmtId="0" fontId="26" fillId="0" borderId="37" applyNumberFormat="0" applyFill="0" applyAlignment="0" applyProtection="0"/>
    <xf numFmtId="0" fontId="27" fillId="17" borderId="0" applyNumberFormat="0" applyBorder="0" applyAlignment="0" applyProtection="0"/>
    <xf numFmtId="0" fontId="28" fillId="17" borderId="0" applyNumberFormat="0" applyBorder="0" applyAlignment="0" applyProtection="0"/>
    <xf numFmtId="0" fontId="29" fillId="0" borderId="0"/>
    <xf numFmtId="0" fontId="1" fillId="0" borderId="0"/>
    <xf numFmtId="0" fontId="29" fillId="0" borderId="0"/>
    <xf numFmtId="0" fontId="29" fillId="0" borderId="0"/>
    <xf numFmtId="0" fontId="29" fillId="14" borderId="38" applyNumberFormat="0" applyFont="0" applyAlignment="0" applyProtection="0"/>
    <xf numFmtId="0" fontId="29" fillId="14" borderId="38" applyNumberFormat="0" applyFont="0" applyAlignment="0" applyProtection="0"/>
    <xf numFmtId="0" fontId="13" fillId="14" borderId="38" applyNumberFormat="0" applyFont="0" applyAlignment="0" applyProtection="0"/>
    <xf numFmtId="0" fontId="30" fillId="26" borderId="39" applyNumberFormat="0" applyAlignment="0" applyProtection="0"/>
    <xf numFmtId="0" fontId="30" fillId="27" borderId="39" applyNumberFormat="0" applyAlignment="0" applyProtection="0"/>
    <xf numFmtId="0" fontId="20" fillId="0" borderId="0" applyNumberFormat="0" applyFill="0" applyBorder="0" applyAlignment="0" applyProtection="0"/>
    <xf numFmtId="0" fontId="22" fillId="0" borderId="0" applyNumberFormat="0" applyFill="0" applyBorder="0" applyAlignment="0" applyProtection="0"/>
    <xf numFmtId="0" fontId="31" fillId="0" borderId="0" applyNumberFormat="0" applyFill="0" applyBorder="0" applyAlignment="0" applyProtection="0"/>
    <xf numFmtId="0" fontId="32" fillId="0" borderId="40" applyNumberFormat="0" applyFill="0" applyAlignment="0" applyProtection="0"/>
    <xf numFmtId="0" fontId="33" fillId="0" borderId="41" applyNumberFormat="0" applyFill="0" applyAlignment="0" applyProtection="0"/>
    <xf numFmtId="0" fontId="34" fillId="0" borderId="42" applyNumberFormat="0" applyFill="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43" applyNumberFormat="0" applyFill="0" applyAlignment="0" applyProtection="0"/>
    <xf numFmtId="43" fontId="29" fillId="0" borderId="0" applyFont="0" applyFill="0" applyBorder="0" applyAlignment="0" applyProtection="0"/>
    <xf numFmtId="0" fontId="20" fillId="0" borderId="0" applyNumberFormat="0" applyFill="0" applyBorder="0" applyAlignment="0" applyProtection="0"/>
  </cellStyleXfs>
  <cellXfs count="257">
    <xf numFmtId="0" fontId="0" fillId="0" borderId="0" xfId="0"/>
    <xf numFmtId="0" fontId="4" fillId="0" borderId="4" xfId="0" applyFont="1" applyBorder="1" applyAlignment="1">
      <alignment horizontal="center" wrapText="1"/>
    </xf>
    <xf numFmtId="2" fontId="5" fillId="0" borderId="4" xfId="0" applyNumberFormat="1" applyFont="1" applyBorder="1" applyAlignment="1">
      <alignment horizontal="center" wrapText="1"/>
    </xf>
    <xf numFmtId="164" fontId="6" fillId="0" borderId="4" xfId="0" applyNumberFormat="1" applyFont="1" applyBorder="1" applyAlignment="1">
      <alignment horizontal="center" wrapText="1"/>
    </xf>
    <xf numFmtId="0" fontId="7" fillId="0" borderId="0" xfId="0" applyFont="1" applyBorder="1" applyAlignment="1">
      <alignment horizontal="center" wrapText="1"/>
    </xf>
    <xf numFmtId="2" fontId="8" fillId="0" borderId="0" xfId="0" applyNumberFormat="1" applyFont="1" applyBorder="1" applyAlignment="1">
      <alignment horizontal="center" wrapText="1"/>
    </xf>
    <xf numFmtId="164" fontId="9" fillId="0" borderId="0" xfId="0" applyNumberFormat="1" applyFont="1" applyBorder="1" applyAlignment="1">
      <alignment horizontal="center" wrapText="1"/>
    </xf>
    <xf numFmtId="0" fontId="3" fillId="0" borderId="0" xfId="0" applyFont="1" applyBorder="1" applyAlignment="1">
      <alignment horizontal="left" wrapText="1"/>
    </xf>
    <xf numFmtId="2" fontId="10" fillId="0" borderId="0" xfId="0" applyNumberFormat="1" applyFont="1" applyBorder="1" applyAlignment="1">
      <alignment horizontal="left" wrapText="1"/>
    </xf>
    <xf numFmtId="164" fontId="0" fillId="0" borderId="0" xfId="0" applyNumberFormat="1" applyFont="1" applyBorder="1" applyAlignment="1">
      <alignment horizontal="left" wrapText="1"/>
    </xf>
    <xf numFmtId="0" fontId="3" fillId="2" borderId="12" xfId="0" applyFont="1" applyFill="1" applyBorder="1" applyAlignment="1">
      <alignment horizontal="center" vertical="center"/>
    </xf>
    <xf numFmtId="0" fontId="0" fillId="0" borderId="0" xfId="0" applyAlignment="1">
      <alignment horizontal="right"/>
    </xf>
    <xf numFmtId="10" fontId="0" fillId="0" borderId="0" xfId="0" applyNumberFormat="1"/>
    <xf numFmtId="0" fontId="0" fillId="0" borderId="0" xfId="0" applyBorder="1" applyAlignment="1">
      <alignment vertical="center"/>
    </xf>
    <xf numFmtId="2" fontId="10" fillId="0" borderId="0" xfId="1" applyNumberFormat="1" applyFont="1" applyAlignment="1">
      <alignment horizontal="center" vertical="center"/>
    </xf>
    <xf numFmtId="164" fontId="1" fillId="0" borderId="0" xfId="1" applyNumberFormat="1" applyFont="1" applyAlignment="1">
      <alignment horizontal="center" vertical="center"/>
    </xf>
    <xf numFmtId="0" fontId="0" fillId="0" borderId="13" xfId="0" applyBorder="1" applyAlignment="1">
      <alignment horizontal="center"/>
    </xf>
    <xf numFmtId="0" fontId="0" fillId="0" borderId="16" xfId="0" applyBorder="1" applyAlignment="1">
      <alignment horizontal="center"/>
    </xf>
    <xf numFmtId="0" fontId="3" fillId="0" borderId="16" xfId="0" applyFont="1" applyBorder="1" applyAlignment="1">
      <alignment horizontal="left"/>
    </xf>
    <xf numFmtId="0" fontId="0" fillId="0" borderId="16" xfId="0" applyBorder="1" applyAlignment="1">
      <alignment horizontal="left"/>
    </xf>
    <xf numFmtId="43" fontId="3" fillId="0" borderId="12" xfId="1" applyFont="1" applyBorder="1" applyAlignment="1">
      <alignment horizontal="center" vertical="center"/>
    </xf>
    <xf numFmtId="165" fontId="0" fillId="0" borderId="18" xfId="0" applyNumberFormat="1" applyBorder="1"/>
    <xf numFmtId="166" fontId="0" fillId="0" borderId="0" xfId="0" applyNumberFormat="1" applyBorder="1"/>
    <xf numFmtId="165" fontId="0" fillId="0" borderId="19" xfId="0" applyNumberFormat="1" applyBorder="1"/>
    <xf numFmtId="0" fontId="0" fillId="0" borderId="6" xfId="0" applyBorder="1" applyAlignment="1">
      <alignment horizontal="center"/>
    </xf>
    <xf numFmtId="0" fontId="0" fillId="0" borderId="0" xfId="0" applyBorder="1" applyAlignment="1">
      <alignment horizontal="center"/>
    </xf>
    <xf numFmtId="0" fontId="3" fillId="0" borderId="0" xfId="0" applyFont="1" applyBorder="1" applyAlignment="1">
      <alignment horizontal="left"/>
    </xf>
    <xf numFmtId="0" fontId="0" fillId="0" borderId="0" xfId="0" applyBorder="1" applyAlignment="1">
      <alignment horizontal="left"/>
    </xf>
    <xf numFmtId="43" fontId="3" fillId="0" borderId="18" xfId="1" applyFont="1" applyBorder="1" applyAlignment="1">
      <alignment horizontal="center" vertical="center"/>
    </xf>
    <xf numFmtId="165" fontId="0" fillId="0" borderId="20" xfId="0" applyNumberFormat="1" applyBorder="1"/>
    <xf numFmtId="0" fontId="0" fillId="0" borderId="0" xfId="0" applyBorder="1"/>
    <xf numFmtId="0" fontId="3" fillId="4" borderId="22"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8" xfId="0" applyFont="1" applyFill="1" applyBorder="1" applyAlignment="1">
      <alignment vertical="center"/>
    </xf>
    <xf numFmtId="2" fontId="12" fillId="4" borderId="18" xfId="0" applyNumberFormat="1" applyFont="1" applyFill="1" applyBorder="1" applyAlignment="1">
      <alignment horizontal="center" vertical="center"/>
    </xf>
    <xf numFmtId="164" fontId="3" fillId="4" borderId="10" xfId="0" applyNumberFormat="1" applyFont="1" applyFill="1" applyBorder="1" applyAlignment="1">
      <alignment horizontal="center" vertical="center" wrapText="1"/>
    </xf>
    <xf numFmtId="164" fontId="3" fillId="4" borderId="23" xfId="0" applyNumberFormat="1" applyFont="1" applyFill="1" applyBorder="1" applyAlignment="1">
      <alignment horizontal="center" vertical="center" wrapText="1"/>
    </xf>
    <xf numFmtId="0" fontId="0" fillId="5" borderId="24" xfId="0" applyFill="1" applyBorder="1" applyAlignment="1">
      <alignment horizontal="center" vertical="center"/>
    </xf>
    <xf numFmtId="164" fontId="12" fillId="5" borderId="23" xfId="0" applyNumberFormat="1" applyFont="1" applyFill="1" applyBorder="1" applyAlignment="1">
      <alignment horizontal="right" vertical="center"/>
    </xf>
    <xf numFmtId="165" fontId="0" fillId="0" borderId="0" xfId="0" applyNumberFormat="1"/>
    <xf numFmtId="0" fontId="0" fillId="0" borderId="24" xfId="0" applyFill="1" applyBorder="1" applyAlignment="1">
      <alignment horizontal="center" vertical="center"/>
    </xf>
    <xf numFmtId="0" fontId="0" fillId="0" borderId="12" xfId="0" applyBorder="1" applyAlignment="1">
      <alignment horizontal="center" vertical="center"/>
    </xf>
    <xf numFmtId="0" fontId="0" fillId="0" borderId="12" xfId="0" applyFont="1" applyFill="1" applyBorder="1" applyAlignment="1">
      <alignment horizontal="center" vertical="center"/>
    </xf>
    <xf numFmtId="0" fontId="0" fillId="0" borderId="12" xfId="0" applyFont="1" applyFill="1" applyBorder="1" applyAlignment="1">
      <alignment horizontal="left" vertical="center" wrapText="1"/>
    </xf>
    <xf numFmtId="43" fontId="10" fillId="0" borderId="12" xfId="1" applyNumberFormat="1" applyFont="1" applyFill="1" applyBorder="1" applyAlignment="1">
      <alignment horizontal="center" vertical="center"/>
    </xf>
    <xf numFmtId="164" fontId="1" fillId="0" borderId="12" xfId="1" applyNumberFormat="1" applyFont="1" applyFill="1" applyBorder="1" applyAlignment="1">
      <alignment horizontal="center" vertical="center"/>
    </xf>
    <xf numFmtId="164" fontId="0" fillId="0" borderId="23" xfId="0" applyNumberFormat="1" applyFont="1" applyFill="1" applyBorder="1" applyAlignment="1">
      <alignment horizontal="right" vertical="center"/>
    </xf>
    <xf numFmtId="0" fontId="0" fillId="0" borderId="6" xfId="0" applyFill="1" applyBorder="1" applyAlignment="1">
      <alignment horizontal="center" vertical="center"/>
    </xf>
    <xf numFmtId="0" fontId="0" fillId="0" borderId="0" xfId="0"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wrapText="1"/>
    </xf>
    <xf numFmtId="2" fontId="10" fillId="0" borderId="0" xfId="1" applyNumberFormat="1" applyFont="1" applyFill="1" applyBorder="1" applyAlignment="1">
      <alignment horizontal="center" vertical="center"/>
    </xf>
    <xf numFmtId="164" fontId="1" fillId="0" borderId="0" xfId="1"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164" fontId="3" fillId="0" borderId="23" xfId="0" applyNumberFormat="1" applyFont="1" applyFill="1" applyBorder="1" applyAlignment="1">
      <alignment horizontal="right" vertical="center"/>
    </xf>
    <xf numFmtId="10" fontId="3" fillId="0" borderId="23" xfId="0" applyNumberFormat="1" applyFont="1" applyBorder="1" applyAlignment="1">
      <alignment horizontal="right" vertical="center"/>
    </xf>
    <xf numFmtId="164" fontId="3" fillId="3" borderId="23" xfId="0" applyNumberFormat="1" applyFont="1" applyFill="1" applyBorder="1" applyAlignment="1">
      <alignment horizontal="right" vertical="center"/>
    </xf>
    <xf numFmtId="164" fontId="0" fillId="0" borderId="0" xfId="0" applyNumberFormat="1"/>
    <xf numFmtId="0" fontId="3" fillId="0" borderId="0" xfId="0" applyFont="1" applyAlignment="1">
      <alignment horizontal="right" vertical="center"/>
    </xf>
    <xf numFmtId="2" fontId="10" fillId="0" borderId="0" xfId="0" applyNumberFormat="1" applyFont="1" applyAlignment="1">
      <alignment horizontal="right" vertical="center"/>
    </xf>
    <xf numFmtId="164" fontId="0" fillId="0" borderId="0" xfId="0" applyNumberFormat="1" applyFont="1" applyAlignment="1">
      <alignment horizontal="right" vertical="center"/>
    </xf>
    <xf numFmtId="10" fontId="3" fillId="0" borderId="0" xfId="0" applyNumberFormat="1"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2" fillId="31" borderId="12" xfId="0" applyFont="1" applyFill="1" applyBorder="1" applyAlignment="1">
      <alignment horizontal="center" vertical="center"/>
    </xf>
    <xf numFmtId="164" fontId="0" fillId="0" borderId="12" xfId="0" applyNumberFormat="1" applyBorder="1" applyAlignment="1">
      <alignment horizontal="center" vertical="center"/>
    </xf>
    <xf numFmtId="10" fontId="0" fillId="0" borderId="12" xfId="0" applyNumberFormat="1" applyBorder="1" applyAlignment="1">
      <alignment horizontal="center" vertical="center"/>
    </xf>
    <xf numFmtId="0" fontId="0" fillId="0" borderId="12" xfId="0" applyBorder="1"/>
    <xf numFmtId="10" fontId="0" fillId="0" borderId="12" xfId="0" applyNumberFormat="1" applyBorder="1"/>
    <xf numFmtId="10" fontId="0" fillId="0" borderId="12" xfId="0" applyNumberFormat="1" applyBorder="1" applyAlignment="1">
      <alignment horizontal="center"/>
    </xf>
    <xf numFmtId="0" fontId="3" fillId="0" borderId="27" xfId="0" applyFont="1" applyBorder="1" applyAlignment="1">
      <alignment vertical="center"/>
    </xf>
    <xf numFmtId="164" fontId="3" fillId="0" borderId="12" xfId="0" applyNumberFormat="1" applyFont="1" applyBorder="1" applyAlignment="1">
      <alignment horizontal="center" vertical="center"/>
    </xf>
    <xf numFmtId="10" fontId="3" fillId="0" borderId="12" xfId="0" applyNumberFormat="1" applyFont="1" applyBorder="1" applyAlignment="1">
      <alignment horizontal="center" vertical="center"/>
    </xf>
    <xf numFmtId="0" fontId="3" fillId="0" borderId="7" xfId="0" applyFont="1" applyBorder="1" applyAlignment="1">
      <alignment vertical="center"/>
    </xf>
    <xf numFmtId="0" fontId="37" fillId="32" borderId="0" xfId="0" applyFont="1" applyFill="1" applyBorder="1" applyAlignment="1">
      <alignment horizontal="left" vertical="center"/>
    </xf>
    <xf numFmtId="0" fontId="3" fillId="0" borderId="0" xfId="0" applyFont="1" applyBorder="1" applyAlignment="1">
      <alignment horizontal="right" vertical="center"/>
    </xf>
    <xf numFmtId="164" fontId="0" fillId="0" borderId="0" xfId="0" applyNumberFormat="1" applyBorder="1" applyAlignment="1">
      <alignment horizontal="center" vertical="center"/>
    </xf>
    <xf numFmtId="0" fontId="0" fillId="33" borderId="0" xfId="0" applyFill="1" applyAlignment="1">
      <alignment vertical="center"/>
    </xf>
    <xf numFmtId="0" fontId="0" fillId="0" borderId="0" xfId="0" applyFill="1" applyAlignment="1">
      <alignment vertical="center"/>
    </xf>
    <xf numFmtId="0" fontId="4" fillId="0" borderId="0" xfId="0" applyFont="1" applyBorder="1" applyAlignment="1">
      <alignment horizontal="center" vertical="center"/>
    </xf>
    <xf numFmtId="0" fontId="7" fillId="0" borderId="0" xfId="0" applyFont="1" applyBorder="1" applyAlignment="1">
      <alignment horizontal="center" vertical="center"/>
    </xf>
    <xf numFmtId="0" fontId="39" fillId="3" borderId="12" xfId="0" applyFont="1" applyFill="1" applyBorder="1" applyAlignment="1">
      <alignment horizontal="center"/>
    </xf>
    <xf numFmtId="0" fontId="40" fillId="0" borderId="12" xfId="0" applyFont="1" applyBorder="1" applyAlignment="1">
      <alignment horizontal="justify"/>
    </xf>
    <xf numFmtId="0" fontId="40" fillId="0" borderId="12" xfId="0" applyFont="1" applyBorder="1" applyAlignment="1">
      <alignment horizontal="center" vertical="center"/>
    </xf>
    <xf numFmtId="0" fontId="40" fillId="0" borderId="12" xfId="0" applyFont="1" applyBorder="1" applyAlignment="1">
      <alignment horizontal="justify" wrapText="1"/>
    </xf>
    <xf numFmtId="164" fontId="40" fillId="0" borderId="12" xfId="0" applyNumberFormat="1" applyFont="1" applyBorder="1" applyAlignment="1">
      <alignment horizontal="center" vertical="center"/>
    </xf>
    <xf numFmtId="10" fontId="41" fillId="0" borderId="12" xfId="0" applyNumberFormat="1" applyFont="1" applyBorder="1" applyAlignment="1">
      <alignment horizontal="center" vertical="center"/>
    </xf>
    <xf numFmtId="0" fontId="41" fillId="0" borderId="0" xfId="0" applyFont="1"/>
    <xf numFmtId="0" fontId="39" fillId="0" borderId="12" xfId="0" applyFont="1" applyBorder="1" applyAlignment="1">
      <alignment horizontal="center"/>
    </xf>
    <xf numFmtId="164" fontId="39" fillId="0" borderId="12" xfId="0" applyNumberFormat="1" applyFont="1" applyBorder="1" applyAlignment="1">
      <alignment horizontal="center"/>
    </xf>
    <xf numFmtId="10" fontId="42" fillId="0" borderId="12" xfId="0" applyNumberFormat="1" applyFont="1" applyBorder="1" applyAlignment="1">
      <alignment horizontal="center" vertical="center"/>
    </xf>
    <xf numFmtId="0" fontId="43" fillId="35" borderId="0" xfId="0" applyFont="1" applyFill="1" applyAlignment="1">
      <alignment horizontal="center"/>
    </xf>
    <xf numFmtId="0" fontId="43" fillId="35" borderId="0" xfId="0" applyFont="1" applyFill="1" applyAlignment="1">
      <alignment horizontal="left"/>
    </xf>
    <xf numFmtId="167" fontId="43" fillId="35" borderId="0" xfId="0" applyNumberFormat="1" applyFont="1" applyFill="1" applyAlignment="1">
      <alignment horizontal="left"/>
    </xf>
    <xf numFmtId="164" fontId="43" fillId="35" borderId="0" xfId="0" applyNumberFormat="1" applyFont="1" applyFill="1" applyAlignment="1">
      <alignment horizontal="left"/>
    </xf>
    <xf numFmtId="0" fontId="3" fillId="36" borderId="12" xfId="0" applyFont="1" applyFill="1" applyBorder="1" applyAlignment="1">
      <alignment horizontal="center" vertical="center"/>
    </xf>
    <xf numFmtId="0" fontId="3" fillId="36" borderId="10" xfId="0" applyFont="1" applyFill="1" applyBorder="1" applyAlignment="1">
      <alignment horizontal="left" wrapText="1"/>
    </xf>
    <xf numFmtId="167" fontId="3" fillId="36" borderId="11" xfId="0" applyNumberFormat="1" applyFont="1" applyFill="1" applyBorder="1" applyAlignment="1">
      <alignment horizontal="center"/>
    </xf>
    <xf numFmtId="164" fontId="3" fillId="36" borderId="12" xfId="0" applyNumberFormat="1" applyFont="1" applyFill="1" applyBorder="1" applyAlignment="1">
      <alignment horizontal="center" vertical="center"/>
    </xf>
    <xf numFmtId="0" fontId="3" fillId="0" borderId="12" xfId="0" applyFont="1" applyBorder="1" applyAlignment="1">
      <alignment horizontal="center" vertical="center"/>
    </xf>
    <xf numFmtId="0" fontId="3" fillId="0" borderId="12" xfId="0" applyFont="1" applyBorder="1" applyAlignment="1">
      <alignment vertical="center" wrapText="1"/>
    </xf>
    <xf numFmtId="0" fontId="3" fillId="0" borderId="12" xfId="0" applyFont="1" applyFill="1" applyBorder="1" applyAlignment="1">
      <alignment horizontal="center" vertical="center"/>
    </xf>
    <xf numFmtId="167" fontId="3" fillId="0" borderId="12" xfId="0" applyNumberFormat="1" applyFont="1" applyFill="1" applyBorder="1" applyAlignment="1">
      <alignment horizontal="center" vertical="center"/>
    </xf>
    <xf numFmtId="164" fontId="3" fillId="0" borderId="12" xfId="0" applyNumberFormat="1" applyFont="1" applyFill="1" applyBorder="1" applyAlignment="1">
      <alignment horizontal="center" vertical="center"/>
    </xf>
    <xf numFmtId="0" fontId="0" fillId="0" borderId="12" xfId="0" applyBorder="1" applyAlignment="1">
      <alignment horizontal="left" vertical="center" wrapText="1"/>
    </xf>
    <xf numFmtId="167" fontId="0" fillId="0" borderId="12" xfId="0" applyNumberFormat="1" applyBorder="1" applyAlignment="1">
      <alignment horizontal="center" vertical="center"/>
    </xf>
    <xf numFmtId="167" fontId="0" fillId="0" borderId="0" xfId="0" applyNumberFormat="1" applyAlignment="1">
      <alignment horizontal="center" vertical="center"/>
    </xf>
    <xf numFmtId="164" fontId="0" fillId="0" borderId="0" xfId="0" applyNumberFormat="1" applyAlignment="1">
      <alignment horizontal="center" vertical="center"/>
    </xf>
    <xf numFmtId="0" fontId="3" fillId="36" borderId="10" xfId="0" applyFont="1" applyFill="1" applyBorder="1" applyAlignment="1">
      <alignment horizontal="left" vertical="top" wrapText="1"/>
    </xf>
    <xf numFmtId="0" fontId="4" fillId="0" borderId="44" xfId="0" applyFont="1" applyBorder="1" applyAlignment="1">
      <alignment horizontal="center" vertical="center"/>
    </xf>
    <xf numFmtId="0" fontId="7" fillId="0" borderId="8" xfId="0" applyFont="1" applyBorder="1" applyAlignment="1">
      <alignment horizontal="center" vertical="center"/>
    </xf>
    <xf numFmtId="0" fontId="3" fillId="0" borderId="8" xfId="0" applyFont="1" applyBorder="1" applyAlignment="1"/>
    <xf numFmtId="0" fontId="3" fillId="0" borderId="8" xfId="0" applyFont="1" applyBorder="1" applyAlignment="1">
      <alignment wrapText="1"/>
    </xf>
    <xf numFmtId="0" fontId="3" fillId="0" borderId="15" xfId="0" applyFont="1" applyBorder="1" applyAlignment="1"/>
    <xf numFmtId="0" fontId="45" fillId="0" borderId="0" xfId="72" applyFont="1" applyFill="1" applyBorder="1" applyAlignment="1">
      <alignment vertical="center"/>
    </xf>
    <xf numFmtId="0" fontId="47" fillId="0" borderId="6" xfId="70" applyFont="1" applyBorder="1"/>
    <xf numFmtId="0" fontId="47" fillId="0" borderId="0" xfId="70" applyFont="1" applyBorder="1"/>
    <xf numFmtId="0" fontId="48" fillId="0" borderId="48" xfId="70" applyFont="1" applyBorder="1" applyAlignment="1">
      <alignment horizontal="center"/>
    </xf>
    <xf numFmtId="0" fontId="46" fillId="0" borderId="24" xfId="70" applyFont="1" applyBorder="1" applyAlignment="1">
      <alignment horizontal="left"/>
    </xf>
    <xf numFmtId="0" fontId="46" fillId="0" borderId="10" xfId="70" applyFont="1" applyBorder="1" applyAlignment="1">
      <alignment horizontal="left"/>
    </xf>
    <xf numFmtId="10" fontId="46" fillId="0" borderId="49" xfId="70" applyNumberFormat="1" applyFont="1" applyBorder="1" applyAlignment="1">
      <alignment horizontal="center"/>
    </xf>
    <xf numFmtId="0" fontId="47" fillId="0" borderId="24" xfId="70" applyFont="1" applyBorder="1" applyAlignment="1">
      <alignment horizontal="left"/>
    </xf>
    <xf numFmtId="0" fontId="47" fillId="0" borderId="12" xfId="70" applyFont="1" applyBorder="1"/>
    <xf numFmtId="10" fontId="47" fillId="0" borderId="49" xfId="70" applyNumberFormat="1" applyFont="1" applyBorder="1" applyAlignment="1">
      <alignment horizontal="center"/>
    </xf>
    <xf numFmtId="0" fontId="47" fillId="0" borderId="6" xfId="70" applyFont="1" applyBorder="1" applyAlignment="1">
      <alignment horizontal="left"/>
    </xf>
    <xf numFmtId="10" fontId="47" fillId="0" borderId="9" xfId="70" applyNumberFormat="1" applyFont="1" applyBorder="1" applyAlignment="1">
      <alignment horizontal="center"/>
    </xf>
    <xf numFmtId="10" fontId="47" fillId="0" borderId="17" xfId="70" applyNumberFormat="1" applyFont="1" applyBorder="1" applyAlignment="1">
      <alignment horizontal="center"/>
    </xf>
    <xf numFmtId="0" fontId="47" fillId="0" borderId="9" xfId="70" applyFont="1" applyBorder="1" applyAlignment="1">
      <alignment horizontal="center"/>
    </xf>
    <xf numFmtId="0" fontId="46" fillId="37" borderId="50" xfId="70" applyFont="1" applyFill="1" applyBorder="1" applyAlignment="1">
      <alignment horizontal="left"/>
    </xf>
    <xf numFmtId="0" fontId="46" fillId="37" borderId="51" xfId="70" applyFont="1" applyFill="1" applyBorder="1" applyAlignment="1">
      <alignment horizontal="left"/>
    </xf>
    <xf numFmtId="10" fontId="46" fillId="37" borderId="52" xfId="70" applyNumberFormat="1" applyFont="1" applyFill="1" applyBorder="1" applyAlignment="1">
      <alignment horizontal="center"/>
    </xf>
    <xf numFmtId="0" fontId="47" fillId="0" borderId="0" xfId="70" applyFont="1"/>
    <xf numFmtId="0" fontId="47" fillId="0" borderId="0" xfId="70" applyFont="1" applyFill="1" applyBorder="1"/>
    <xf numFmtId="0" fontId="1" fillId="0" borderId="0" xfId="70"/>
    <xf numFmtId="0" fontId="50" fillId="0" borderId="0" xfId="72" applyFont="1" applyFill="1" applyBorder="1" applyAlignment="1">
      <alignment vertical="center"/>
    </xf>
    <xf numFmtId="0" fontId="50" fillId="0" borderId="0" xfId="72" applyFont="1" applyFill="1" applyBorder="1" applyAlignment="1">
      <alignment vertical="center" wrapText="1"/>
    </xf>
    <xf numFmtId="4" fontId="51" fillId="0" borderId="0" xfId="0" applyNumberFormat="1" applyFont="1" applyFill="1" applyBorder="1" applyAlignment="1">
      <alignment vertical="top" wrapText="1"/>
    </xf>
    <xf numFmtId="0" fontId="0" fillId="0" borderId="28" xfId="0" applyFill="1" applyBorder="1" applyAlignment="1">
      <alignment horizontal="left" vertical="top" wrapText="1"/>
    </xf>
    <xf numFmtId="0" fontId="0" fillId="0" borderId="29" xfId="0" applyFill="1" applyBorder="1" applyAlignment="1">
      <alignment horizontal="left" vertical="top" wrapText="1"/>
    </xf>
    <xf numFmtId="0" fontId="0" fillId="0" borderId="30" xfId="0" applyFill="1" applyBorder="1" applyAlignment="1">
      <alignment horizontal="left" vertical="top" wrapText="1"/>
    </xf>
    <xf numFmtId="0" fontId="11" fillId="3" borderId="10" xfId="0" applyFont="1" applyFill="1" applyBorder="1" applyAlignment="1">
      <alignment horizontal="center" wrapText="1"/>
    </xf>
    <xf numFmtId="0" fontId="11" fillId="3" borderId="21" xfId="0" applyFont="1" applyFill="1" applyBorder="1" applyAlignment="1">
      <alignment horizontal="center" wrapText="1"/>
    </xf>
    <xf numFmtId="0" fontId="11" fillId="3" borderId="11" xfId="0" applyFont="1" applyFill="1" applyBorder="1" applyAlignment="1">
      <alignment horizontal="center" wrapText="1"/>
    </xf>
    <xf numFmtId="0" fontId="3" fillId="5" borderId="10" xfId="0" applyFont="1" applyFill="1" applyBorder="1" applyAlignment="1">
      <alignment horizontal="left"/>
    </xf>
    <xf numFmtId="0" fontId="3" fillId="5" borderId="21" xfId="0" applyFont="1" applyFill="1" applyBorder="1" applyAlignment="1">
      <alignment horizontal="left"/>
    </xf>
    <xf numFmtId="0" fontId="3" fillId="5" borderId="11" xfId="0" applyFont="1" applyFill="1" applyBorder="1" applyAlignment="1">
      <alignment horizontal="left"/>
    </xf>
    <xf numFmtId="0" fontId="3" fillId="5" borderId="10" xfId="0" applyFont="1" applyFill="1" applyBorder="1" applyAlignment="1">
      <alignment horizontal="left" wrapText="1"/>
    </xf>
    <xf numFmtId="0" fontId="3" fillId="5" borderId="21" xfId="0" applyFont="1" applyFill="1" applyBorder="1" applyAlignment="1">
      <alignment horizontal="left" wrapText="1"/>
    </xf>
    <xf numFmtId="0" fontId="3" fillId="5" borderId="11" xfId="0" applyFont="1" applyFill="1" applyBorder="1" applyAlignment="1">
      <alignment horizontal="left" wrapText="1"/>
    </xf>
    <xf numFmtId="0" fontId="0" fillId="0" borderId="25" xfId="0" applyFill="1" applyBorder="1" applyAlignment="1">
      <alignment horizontal="left" vertical="top" wrapText="1"/>
    </xf>
    <xf numFmtId="0" fontId="0" fillId="0" borderId="26" xfId="0" applyFill="1" applyBorder="1" applyAlignment="1">
      <alignment horizontal="left" vertical="top" wrapText="1"/>
    </xf>
    <xf numFmtId="0" fontId="0" fillId="0" borderId="27" xfId="0" applyFill="1" applyBorder="1" applyAlignment="1">
      <alignment horizontal="left" vertical="top" wrapText="1"/>
    </xf>
    <xf numFmtId="0" fontId="0" fillId="0" borderId="6" xfId="0" applyFill="1" applyBorder="1" applyAlignment="1">
      <alignment horizontal="left" vertical="top" wrapText="1"/>
    </xf>
    <xf numFmtId="0" fontId="0" fillId="0" borderId="0" xfId="0" applyFill="1" applyBorder="1" applyAlignment="1">
      <alignment horizontal="left" vertical="top" wrapText="1"/>
    </xf>
    <xf numFmtId="0" fontId="0" fillId="0" borderId="7" xfId="0" applyFill="1" applyBorder="1" applyAlignment="1">
      <alignment horizontal="left" vertical="top" wrapText="1"/>
    </xf>
    <xf numFmtId="0" fontId="0" fillId="0" borderId="13" xfId="0" applyFill="1" applyBorder="1" applyAlignment="1">
      <alignment horizontal="left" vertical="top" wrapText="1"/>
    </xf>
    <xf numFmtId="0" fontId="0" fillId="0" borderId="16" xfId="0" applyFill="1" applyBorder="1" applyAlignment="1">
      <alignment horizontal="left" vertical="top" wrapText="1"/>
    </xf>
    <xf numFmtId="0" fontId="0" fillId="0" borderId="14" xfId="0" applyFill="1" applyBorder="1" applyAlignment="1">
      <alignment horizontal="left" vertical="top" wrapText="1"/>
    </xf>
    <xf numFmtId="164" fontId="3" fillId="0" borderId="10" xfId="0" applyNumberFormat="1" applyFont="1" applyFill="1" applyBorder="1" applyAlignment="1">
      <alignment horizontal="right" vertical="center"/>
    </xf>
    <xf numFmtId="164" fontId="3" fillId="0" borderId="21" xfId="0" applyNumberFormat="1" applyFont="1" applyFill="1" applyBorder="1" applyAlignment="1">
      <alignment horizontal="right" vertical="center"/>
    </xf>
    <xf numFmtId="164" fontId="3" fillId="0" borderId="11" xfId="0" applyNumberFormat="1" applyFont="1" applyFill="1" applyBorder="1" applyAlignment="1">
      <alignment horizontal="right" vertical="center"/>
    </xf>
    <xf numFmtId="0" fontId="3" fillId="0" borderId="10" xfId="0" applyFont="1" applyBorder="1" applyAlignment="1">
      <alignment horizontal="right" vertical="center"/>
    </xf>
    <xf numFmtId="0" fontId="3" fillId="0" borderId="21" xfId="0" applyFont="1" applyBorder="1" applyAlignment="1">
      <alignment horizontal="right" vertical="center"/>
    </xf>
    <xf numFmtId="0" fontId="3" fillId="0" borderId="11" xfId="0" applyFont="1" applyBorder="1" applyAlignment="1">
      <alignment horizontal="right" vertical="center"/>
    </xf>
    <xf numFmtId="0" fontId="3" fillId="3" borderId="10" xfId="0" applyFont="1" applyFill="1" applyBorder="1" applyAlignment="1">
      <alignment horizontal="right" vertical="center"/>
    </xf>
    <xf numFmtId="0" fontId="3" fillId="3" borderId="21" xfId="0" applyFont="1" applyFill="1" applyBorder="1" applyAlignment="1">
      <alignment horizontal="right" vertical="center"/>
    </xf>
    <xf numFmtId="0" fontId="3" fillId="3" borderId="11" xfId="0" applyFont="1" applyFill="1" applyBorder="1" applyAlignment="1">
      <alignment horizontal="right" vertical="center"/>
    </xf>
    <xf numFmtId="164" fontId="3" fillId="0" borderId="10" xfId="1" applyNumberFormat="1" applyFont="1" applyBorder="1" applyAlignment="1">
      <alignment horizontal="center" vertical="center" wrapText="1"/>
    </xf>
    <xf numFmtId="164" fontId="3" fillId="0" borderId="11" xfId="1" applyNumberFormat="1" applyFont="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0" fillId="0" borderId="17" xfId="0" applyBorder="1" applyAlignment="1">
      <alignment horizontal="center" vertical="center"/>
    </xf>
    <xf numFmtId="0" fontId="7" fillId="0" borderId="8" xfId="0" applyFont="1" applyBorder="1" applyAlignment="1">
      <alignment horizontal="center"/>
    </xf>
    <xf numFmtId="0" fontId="7" fillId="0" borderId="0" xfId="0" applyFont="1" applyBorder="1" applyAlignment="1">
      <alignment horizontal="center"/>
    </xf>
    <xf numFmtId="0" fontId="3" fillId="0" borderId="8" xfId="0" applyFont="1" applyBorder="1" applyAlignment="1">
      <alignment horizontal="left"/>
    </xf>
    <xf numFmtId="0" fontId="3" fillId="0" borderId="0" xfId="0" applyFont="1" applyBorder="1" applyAlignment="1">
      <alignment horizontal="left"/>
    </xf>
    <xf numFmtId="0" fontId="3" fillId="0" borderId="7" xfId="0" applyFont="1" applyBorder="1" applyAlignment="1">
      <alignment horizontal="left"/>
    </xf>
    <xf numFmtId="0" fontId="3" fillId="2" borderId="10" xfId="0" applyFont="1" applyFill="1" applyBorder="1" applyAlignment="1">
      <alignment horizontal="center" wrapText="1"/>
    </xf>
    <xf numFmtId="0" fontId="3" fillId="2" borderId="11" xfId="0" applyFont="1" applyFill="1" applyBorder="1" applyAlignment="1">
      <alignment horizontal="center" wrapText="1"/>
    </xf>
    <xf numFmtId="0" fontId="3" fillId="0" borderId="15" xfId="0" applyFont="1" applyBorder="1" applyAlignment="1">
      <alignment horizontal="left"/>
    </xf>
    <xf numFmtId="0" fontId="3" fillId="0" borderId="16" xfId="0" applyFont="1" applyBorder="1" applyAlignment="1">
      <alignment horizontal="left"/>
    </xf>
    <xf numFmtId="0" fontId="40" fillId="0" borderId="12" xfId="0" applyFont="1" applyBorder="1" applyAlignment="1">
      <alignment horizontal="center" vertical="center"/>
    </xf>
    <xf numFmtId="164" fontId="40" fillId="0" borderId="20" xfId="0" applyNumberFormat="1" applyFont="1" applyBorder="1" applyAlignment="1">
      <alignment horizontal="center" vertical="center"/>
    </xf>
    <xf numFmtId="164" fontId="40" fillId="0" borderId="12" xfId="0" applyNumberFormat="1" applyFont="1" applyBorder="1" applyAlignment="1">
      <alignment horizontal="center" vertical="center"/>
    </xf>
    <xf numFmtId="10" fontId="41" fillId="0" borderId="18" xfId="0" applyNumberFormat="1" applyFont="1" applyBorder="1" applyAlignment="1">
      <alignment horizontal="center" vertical="center"/>
    </xf>
    <xf numFmtId="10" fontId="41" fillId="0" borderId="20" xfId="0" applyNumberFormat="1" applyFont="1" applyBorder="1" applyAlignment="1">
      <alignment horizontal="center" vertical="center"/>
    </xf>
    <xf numFmtId="0" fontId="40" fillId="0" borderId="18" xfId="0" applyFont="1" applyBorder="1" applyAlignment="1">
      <alignment horizontal="center" vertical="center"/>
    </xf>
    <xf numFmtId="0" fontId="40" fillId="0" borderId="19" xfId="0" applyFont="1" applyBorder="1" applyAlignment="1">
      <alignment horizontal="center" vertical="center"/>
    </xf>
    <xf numFmtId="0" fontId="40" fillId="0" borderId="20" xfId="0" applyFont="1" applyBorder="1" applyAlignment="1">
      <alignment horizontal="center" vertical="center"/>
    </xf>
    <xf numFmtId="164" fontId="40" fillId="0" borderId="18" xfId="0" applyNumberFormat="1" applyFont="1" applyBorder="1" applyAlignment="1">
      <alignment horizontal="center" vertical="center"/>
    </xf>
    <xf numFmtId="164" fontId="40" fillId="0" borderId="19" xfId="0" applyNumberFormat="1" applyFont="1" applyBorder="1" applyAlignment="1">
      <alignment horizontal="center" vertical="center"/>
    </xf>
    <xf numFmtId="10" fontId="41" fillId="0" borderId="19" xfId="0" applyNumberFormat="1" applyFont="1" applyBorder="1" applyAlignment="1">
      <alignment horizontal="center" vertical="center"/>
    </xf>
    <xf numFmtId="0" fontId="38" fillId="34" borderId="12" xfId="0" applyFont="1" applyFill="1" applyBorder="1" applyAlignment="1">
      <alignment horizontal="center"/>
    </xf>
    <xf numFmtId="0" fontId="39" fillId="3" borderId="18" xfId="0" applyFont="1" applyFill="1" applyBorder="1" applyAlignment="1">
      <alignment horizontal="center" vertical="center"/>
    </xf>
    <xf numFmtId="0" fontId="39" fillId="3" borderId="20" xfId="0" applyFont="1" applyFill="1" applyBorder="1" applyAlignment="1">
      <alignment horizontal="center" vertical="center"/>
    </xf>
    <xf numFmtId="0" fontId="39" fillId="3" borderId="18" xfId="0" applyFont="1" applyFill="1" applyBorder="1" applyAlignment="1">
      <alignment horizontal="center" vertical="center" wrapText="1"/>
    </xf>
    <xf numFmtId="0" fontId="39" fillId="3" borderId="20" xfId="0" applyFont="1" applyFill="1" applyBorder="1" applyAlignment="1">
      <alignment horizontal="center" vertical="center" wrapText="1"/>
    </xf>
    <xf numFmtId="0" fontId="39" fillId="3" borderId="12" xfId="0" applyFont="1" applyFill="1" applyBorder="1" applyAlignment="1">
      <alignment horizontal="center"/>
    </xf>
    <xf numFmtId="0" fontId="3" fillId="0" borderId="12" xfId="0" applyFont="1" applyBorder="1" applyAlignment="1">
      <alignment horizontal="center" vertical="center"/>
    </xf>
    <xf numFmtId="0" fontId="3" fillId="0" borderId="44" xfId="0" applyFont="1" applyBorder="1" applyAlignment="1">
      <alignment horizontal="center" vertical="center"/>
    </xf>
    <xf numFmtId="0" fontId="3" fillId="0" borderId="27"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0" fillId="0" borderId="12" xfId="0" applyBorder="1" applyAlignment="1">
      <alignment horizontal="center"/>
    </xf>
    <xf numFmtId="0" fontId="4" fillId="0" borderId="44" xfId="0" applyFont="1" applyBorder="1" applyAlignment="1">
      <alignment horizontal="center" vertical="center"/>
    </xf>
    <xf numFmtId="0" fontId="4" fillId="0" borderId="26" xfId="0" applyFont="1" applyBorder="1" applyAlignment="1">
      <alignment horizontal="center" vertical="center"/>
    </xf>
    <xf numFmtId="0" fontId="4" fillId="0" borderId="12"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Border="1" applyAlignment="1">
      <alignment horizontal="center" vertical="center"/>
    </xf>
    <xf numFmtId="0" fontId="3" fillId="0" borderId="8" xfId="0" applyFont="1" applyBorder="1" applyAlignment="1">
      <alignment horizontal="left" wrapText="1"/>
    </xf>
    <xf numFmtId="0" fontId="3" fillId="0" borderId="0" xfId="0" applyFont="1" applyBorder="1" applyAlignment="1">
      <alignment horizontal="left" wrapText="1"/>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18" xfId="0" applyBorder="1" applyAlignment="1">
      <alignment horizontal="left" vertical="center" wrapText="1"/>
    </xf>
    <xf numFmtId="0" fontId="0" fillId="0" borderId="20" xfId="0" applyBorder="1" applyAlignment="1">
      <alignment horizontal="left" vertical="center" wrapText="1"/>
    </xf>
    <xf numFmtId="164" fontId="0" fillId="0" borderId="18" xfId="0" applyNumberFormat="1" applyBorder="1" applyAlignment="1">
      <alignment horizontal="center" vertical="center"/>
    </xf>
    <xf numFmtId="164" fontId="0" fillId="0" borderId="20" xfId="0" applyNumberFormat="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left" vertical="center" wrapText="1"/>
    </xf>
    <xf numFmtId="0" fontId="11" fillId="3" borderId="12" xfId="0" applyFont="1" applyFill="1" applyBorder="1" applyAlignment="1">
      <alignment horizontal="center" wrapText="1"/>
    </xf>
    <xf numFmtId="0" fontId="2" fillId="31" borderId="18" xfId="0" applyFont="1" applyFill="1" applyBorder="1" applyAlignment="1">
      <alignment horizontal="center" vertical="center"/>
    </xf>
    <xf numFmtId="0" fontId="2" fillId="31" borderId="20" xfId="0" applyFont="1" applyFill="1" applyBorder="1" applyAlignment="1">
      <alignment horizontal="center" vertical="center"/>
    </xf>
    <xf numFmtId="0" fontId="2" fillId="31" borderId="18" xfId="0" applyFont="1" applyFill="1" applyBorder="1" applyAlignment="1">
      <alignment horizontal="left" vertical="center"/>
    </xf>
    <xf numFmtId="0" fontId="2" fillId="31" borderId="20" xfId="0" applyFont="1" applyFill="1" applyBorder="1" applyAlignment="1">
      <alignment horizontal="left" vertical="center"/>
    </xf>
    <xf numFmtId="0" fontId="2" fillId="31" borderId="10" xfId="0" applyFont="1" applyFill="1" applyBorder="1" applyAlignment="1">
      <alignment horizontal="center" vertical="center"/>
    </xf>
    <xf numFmtId="0" fontId="2" fillId="31" borderId="21" xfId="0" applyFont="1" applyFill="1" applyBorder="1" applyAlignment="1">
      <alignment horizontal="center" vertical="center"/>
    </xf>
    <xf numFmtId="0" fontId="2" fillId="31" borderId="11" xfId="0" applyFont="1" applyFill="1" applyBorder="1" applyAlignment="1">
      <alignment horizontal="center" vertic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4" fillId="0" borderId="27" xfId="0" applyFont="1" applyBorder="1" applyAlignment="1">
      <alignment horizontal="center" vertical="center"/>
    </xf>
    <xf numFmtId="0" fontId="7" fillId="0" borderId="7" xfId="0" applyFont="1" applyBorder="1" applyAlignment="1">
      <alignment horizontal="center" vertical="center"/>
    </xf>
    <xf numFmtId="0" fontId="3" fillId="0" borderId="7" xfId="0" applyFont="1" applyBorder="1" applyAlignment="1">
      <alignment horizontal="left" wrapText="1"/>
    </xf>
    <xf numFmtId="0" fontId="3" fillId="0" borderId="14" xfId="0" applyFont="1" applyBorder="1" applyAlignment="1">
      <alignment horizontal="left"/>
    </xf>
    <xf numFmtId="0" fontId="11" fillId="3" borderId="10"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3" borderId="11" xfId="0" applyFont="1" applyFill="1" applyBorder="1" applyAlignment="1">
      <alignment horizontal="center" vertical="center" wrapText="1"/>
    </xf>
    <xf numFmtId="167" fontId="4" fillId="0" borderId="12" xfId="0" applyNumberFormat="1" applyFont="1" applyBorder="1" applyAlignment="1">
      <alignment horizontal="center" vertical="center" wrapText="1"/>
    </xf>
    <xf numFmtId="0" fontId="0" fillId="0" borderId="0" xfId="0" applyBorder="1" applyAlignment="1">
      <alignment horizontal="left"/>
    </xf>
    <xf numFmtId="0" fontId="0" fillId="0" borderId="16" xfId="0" applyBorder="1" applyAlignment="1">
      <alignment horizontal="left"/>
    </xf>
    <xf numFmtId="0" fontId="0" fillId="0" borderId="12" xfId="0" applyBorder="1" applyAlignment="1">
      <alignment horizontal="center" wrapText="1"/>
    </xf>
    <xf numFmtId="0" fontId="0" fillId="0" borderId="18" xfId="0" applyBorder="1" applyAlignment="1">
      <alignment horizontal="center" wrapText="1"/>
    </xf>
    <xf numFmtId="0" fontId="4" fillId="0" borderId="12" xfId="0" applyFont="1" applyBorder="1" applyAlignment="1">
      <alignment horizontal="center"/>
    </xf>
    <xf numFmtId="0" fontId="44" fillId="0" borderId="12" xfId="0" applyFont="1" applyBorder="1" applyAlignment="1">
      <alignment horizontal="center" wrapText="1"/>
    </xf>
    <xf numFmtId="0" fontId="46" fillId="0" borderId="45" xfId="70" applyFont="1" applyBorder="1" applyAlignment="1">
      <alignment horizontal="center" wrapText="1"/>
    </xf>
    <xf numFmtId="0" fontId="46" fillId="0" borderId="46" xfId="70" applyFont="1" applyBorder="1" applyAlignment="1">
      <alignment horizontal="center" wrapText="1"/>
    </xf>
    <xf numFmtId="0" fontId="46" fillId="0" borderId="47" xfId="70" applyFont="1" applyBorder="1" applyAlignment="1">
      <alignment horizontal="center" wrapText="1"/>
    </xf>
    <xf numFmtId="0" fontId="49" fillId="0" borderId="0" xfId="70" applyFont="1" applyAlignment="1">
      <alignment horizontal="left" vertical="center" wrapText="1"/>
    </xf>
  </cellXfs>
  <cellStyles count="89">
    <cellStyle name="20% - Accent1" xfId="2"/>
    <cellStyle name="20% - Accent2" xfId="3"/>
    <cellStyle name="20% - Accent3" xfId="4"/>
    <cellStyle name="20% - Accent4" xfId="5"/>
    <cellStyle name="20% - Accent5" xfId="6"/>
    <cellStyle name="20% - Accent6" xfId="7"/>
    <cellStyle name="20% - Ênfase1 2" xfId="8"/>
    <cellStyle name="20% - Ênfase2 2" xfId="9"/>
    <cellStyle name="20% - Ênfase3 2" xfId="10"/>
    <cellStyle name="20% - Ênfase4 2" xfId="11"/>
    <cellStyle name="20% - Ênfase5 2" xfId="12"/>
    <cellStyle name="20% - Ênfase6 2" xfId="13"/>
    <cellStyle name="40% - Accent1" xfId="14"/>
    <cellStyle name="40% - Accent2" xfId="15"/>
    <cellStyle name="40% - Accent3" xfId="16"/>
    <cellStyle name="40% - Accent4" xfId="17"/>
    <cellStyle name="40% - Accent5" xfId="18"/>
    <cellStyle name="40% - Accent6" xfId="19"/>
    <cellStyle name="40% - Ênfase1 2" xfId="20"/>
    <cellStyle name="40% - Ênfase2 2" xfId="21"/>
    <cellStyle name="40% - Ênfase3 2" xfId="22"/>
    <cellStyle name="40% - Ênfase4 2" xfId="23"/>
    <cellStyle name="40% - Ênfase5 2" xfId="24"/>
    <cellStyle name="40% - Ênfase6 2" xfId="25"/>
    <cellStyle name="60% - Accent1" xfId="26"/>
    <cellStyle name="60% - Accent2" xfId="27"/>
    <cellStyle name="60% - Accent3" xfId="28"/>
    <cellStyle name="60% - Accent4" xfId="29"/>
    <cellStyle name="60% - Accent5" xfId="30"/>
    <cellStyle name="60% - Accent6" xfId="31"/>
    <cellStyle name="60% - Ênfase1 2" xfId="32"/>
    <cellStyle name="60% - Ênfase2 2" xfId="33"/>
    <cellStyle name="60% - Ênfase3 2" xfId="34"/>
    <cellStyle name="60% - Ênfase4 2" xfId="35"/>
    <cellStyle name="60% - Ênfase5 2" xfId="36"/>
    <cellStyle name="60% - Ênfase6 2" xfId="37"/>
    <cellStyle name="Accent1" xfId="38"/>
    <cellStyle name="Accent2" xfId="39"/>
    <cellStyle name="Accent3" xfId="40"/>
    <cellStyle name="Accent4" xfId="41"/>
    <cellStyle name="Accent5" xfId="42"/>
    <cellStyle name="Accent6" xfId="43"/>
    <cellStyle name="Bad" xfId="44"/>
    <cellStyle name="Bom 2" xfId="45"/>
    <cellStyle name="Calculation" xfId="46"/>
    <cellStyle name="Cálculo 2" xfId="47"/>
    <cellStyle name="Célula de Verificação 2" xfId="48"/>
    <cellStyle name="Célula Vinculada 2" xfId="49"/>
    <cellStyle name="Check Cell" xfId="50"/>
    <cellStyle name="Ênfase1 2" xfId="51"/>
    <cellStyle name="Ênfase2 2" xfId="52"/>
    <cellStyle name="Ênfase3 2" xfId="53"/>
    <cellStyle name="Ênfase4 2" xfId="54"/>
    <cellStyle name="Ênfase5 2" xfId="55"/>
    <cellStyle name="Ênfase6 2" xfId="56"/>
    <cellStyle name="Entrada 2" xfId="57"/>
    <cellStyle name="Explanatory Text" xfId="58"/>
    <cellStyle name="Good" xfId="59"/>
    <cellStyle name="Heading 1" xfId="60"/>
    <cellStyle name="Heading 2" xfId="61"/>
    <cellStyle name="Heading 3" xfId="62"/>
    <cellStyle name="Heading 4" xfId="63"/>
    <cellStyle name="Incorreto 2" xfId="64"/>
    <cellStyle name="Input" xfId="65"/>
    <cellStyle name="Linked Cell" xfId="66"/>
    <cellStyle name="Neutra 2" xfId="67"/>
    <cellStyle name="Neutral" xfId="68"/>
    <cellStyle name="Normal" xfId="0" builtinId="0"/>
    <cellStyle name="Normal 2" xfId="69"/>
    <cellStyle name="Normal 2 2" xfId="70"/>
    <cellStyle name="Normal 2 3" xfId="71"/>
    <cellStyle name="Normal_Tabela BDI" xfId="72"/>
    <cellStyle name="Nota 2" xfId="73"/>
    <cellStyle name="Nota 2 2" xfId="74"/>
    <cellStyle name="Note" xfId="75"/>
    <cellStyle name="Output" xfId="76"/>
    <cellStyle name="Saída 2" xfId="77"/>
    <cellStyle name="Separador de milhares" xfId="1" builtinId="3"/>
    <cellStyle name="Texto de Aviso 2" xfId="78"/>
    <cellStyle name="Texto Explicativo 2" xfId="79"/>
    <cellStyle name="Title" xfId="80"/>
    <cellStyle name="Título 1 2" xfId="81"/>
    <cellStyle name="Título 2 2" xfId="82"/>
    <cellStyle name="Título 3 2" xfId="83"/>
    <cellStyle name="Título 4 2" xfId="84"/>
    <cellStyle name="Título 5" xfId="85"/>
    <cellStyle name="Total 2" xfId="86"/>
    <cellStyle name="Vírgula 3" xfId="87"/>
    <cellStyle name="Warning Text" xfId="8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4.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124225</xdr:colOff>
      <xdr:row>0</xdr:row>
      <xdr:rowOff>47626</xdr:rowOff>
    </xdr:from>
    <xdr:to>
      <xdr:col>1</xdr:col>
      <xdr:colOff>574382</xdr:colOff>
      <xdr:row>5</xdr:row>
      <xdr:rowOff>160735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124225" y="47626"/>
          <a:ext cx="897832" cy="1218009"/>
        </a:xfrm>
        <a:prstGeom prst="rect">
          <a:avLst/>
        </a:prstGeom>
        <a:noFill/>
      </xdr:spPr>
    </xdr:pic>
    <xdr:clientData/>
  </xdr:twoCellAnchor>
  <xdr:twoCellAnchor editAs="oneCell">
    <xdr:from>
      <xdr:col>8</xdr:col>
      <xdr:colOff>44823</xdr:colOff>
      <xdr:row>0</xdr:row>
      <xdr:rowOff>33619</xdr:rowOff>
    </xdr:from>
    <xdr:to>
      <xdr:col>9</xdr:col>
      <xdr:colOff>1</xdr:colOff>
      <xdr:row>5</xdr:row>
      <xdr:rowOff>156885</xdr:rowOff>
    </xdr:to>
    <xdr:pic>
      <xdr:nvPicPr>
        <xdr:cNvPr id="3" name="Imagem 2" descr="BRASAO.png"/>
        <xdr:cNvPicPr>
          <a:picLocks noChangeAspect="1"/>
        </xdr:cNvPicPr>
      </xdr:nvPicPr>
      <xdr:blipFill>
        <a:blip xmlns:r="http://schemas.openxmlformats.org/officeDocument/2006/relationships" r:embed="rId2" cstate="print"/>
        <a:stretch>
          <a:fillRect/>
        </a:stretch>
      </xdr:blipFill>
      <xdr:spPr>
        <a:xfrm>
          <a:off x="10731873" y="33619"/>
          <a:ext cx="1222003" cy="12281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83344</xdr:colOff>
      <xdr:row>0</xdr:row>
      <xdr:rowOff>47625</xdr:rowOff>
    </xdr:from>
    <xdr:to>
      <xdr:col>0</xdr:col>
      <xdr:colOff>981736</xdr:colOff>
      <xdr:row>5</xdr:row>
      <xdr:rowOff>151629</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83344" y="47625"/>
          <a:ext cx="898392" cy="1208904"/>
        </a:xfrm>
        <a:prstGeom prst="rect">
          <a:avLst/>
        </a:prstGeom>
        <a:noFill/>
      </xdr:spPr>
    </xdr:pic>
    <xdr:clientData/>
  </xdr:twoCellAnchor>
  <xdr:twoCellAnchor editAs="oneCell">
    <xdr:from>
      <xdr:col>9</xdr:col>
      <xdr:colOff>250032</xdr:colOff>
      <xdr:row>0</xdr:row>
      <xdr:rowOff>59531</xdr:rowOff>
    </xdr:from>
    <xdr:to>
      <xdr:col>10</xdr:col>
      <xdr:colOff>626130</xdr:colOff>
      <xdr:row>5</xdr:row>
      <xdr:rowOff>173692</xdr:rowOff>
    </xdr:to>
    <xdr:pic>
      <xdr:nvPicPr>
        <xdr:cNvPr id="3" name="Imagem 2" descr="BRASAO.png"/>
        <xdr:cNvPicPr>
          <a:picLocks noChangeAspect="1"/>
        </xdr:cNvPicPr>
      </xdr:nvPicPr>
      <xdr:blipFill>
        <a:blip xmlns:r="http://schemas.openxmlformats.org/officeDocument/2006/relationships" r:embed="rId2" cstate="print"/>
        <a:stretch>
          <a:fillRect/>
        </a:stretch>
      </xdr:blipFill>
      <xdr:spPr>
        <a:xfrm>
          <a:off x="13832682" y="59531"/>
          <a:ext cx="1223823" cy="1219061"/>
        </a:xfrm>
        <a:prstGeom prst="rect">
          <a:avLst/>
        </a:prstGeom>
      </xdr:spPr>
    </xdr:pic>
    <xdr:clientData/>
  </xdr:twoCellAnchor>
  <xdr:twoCellAnchor editAs="oneCell">
    <xdr:from>
      <xdr:col>0</xdr:col>
      <xdr:colOff>85725</xdr:colOff>
      <xdr:row>35</xdr:row>
      <xdr:rowOff>47625</xdr:rowOff>
    </xdr:from>
    <xdr:to>
      <xdr:col>0</xdr:col>
      <xdr:colOff>984117</xdr:colOff>
      <xdr:row>40</xdr:row>
      <xdr:rowOff>151629</xdr:rowOff>
    </xdr:to>
    <xdr:pic>
      <xdr:nvPicPr>
        <xdr:cNvPr id="4"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85725" y="7400925"/>
          <a:ext cx="898392" cy="1208904"/>
        </a:xfrm>
        <a:prstGeom prst="rect">
          <a:avLst/>
        </a:prstGeom>
        <a:noFill/>
      </xdr:spPr>
    </xdr:pic>
    <xdr:clientData/>
  </xdr:twoCellAnchor>
  <xdr:twoCellAnchor editAs="oneCell">
    <xdr:from>
      <xdr:col>5</xdr:col>
      <xdr:colOff>19050</xdr:colOff>
      <xdr:row>35</xdr:row>
      <xdr:rowOff>57150</xdr:rowOff>
    </xdr:from>
    <xdr:to>
      <xdr:col>5</xdr:col>
      <xdr:colOff>1242873</xdr:colOff>
      <xdr:row>40</xdr:row>
      <xdr:rowOff>171311</xdr:rowOff>
    </xdr:to>
    <xdr:pic>
      <xdr:nvPicPr>
        <xdr:cNvPr id="5" name="Imagem 4" descr="BRASAO.png"/>
        <xdr:cNvPicPr>
          <a:picLocks noChangeAspect="1"/>
        </xdr:cNvPicPr>
      </xdr:nvPicPr>
      <xdr:blipFill>
        <a:blip xmlns:r="http://schemas.openxmlformats.org/officeDocument/2006/relationships" r:embed="rId2" cstate="print"/>
        <a:stretch>
          <a:fillRect/>
        </a:stretch>
      </xdr:blipFill>
      <xdr:spPr>
        <a:xfrm>
          <a:off x="9553575" y="7410450"/>
          <a:ext cx="1223823" cy="12190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341217</xdr:colOff>
      <xdr:row>0</xdr:row>
      <xdr:rowOff>46226</xdr:rowOff>
    </xdr:from>
    <xdr:to>
      <xdr:col>1</xdr:col>
      <xdr:colOff>579342</xdr:colOff>
      <xdr:row>5</xdr:row>
      <xdr:rowOff>178385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341217" y="46226"/>
          <a:ext cx="885825" cy="1237059"/>
        </a:xfrm>
        <a:prstGeom prst="rect">
          <a:avLst/>
        </a:prstGeom>
        <a:noFill/>
      </xdr:spPr>
    </xdr:pic>
    <xdr:clientData/>
  </xdr:twoCellAnchor>
  <xdr:twoCellAnchor editAs="oneCell">
    <xdr:from>
      <xdr:col>5</xdr:col>
      <xdr:colOff>268942</xdr:colOff>
      <xdr:row>0</xdr:row>
      <xdr:rowOff>33617</xdr:rowOff>
    </xdr:from>
    <xdr:to>
      <xdr:col>6</xdr:col>
      <xdr:colOff>562537</xdr:colOff>
      <xdr:row>5</xdr:row>
      <xdr:rowOff>150159</xdr:rowOff>
    </xdr:to>
    <xdr:pic>
      <xdr:nvPicPr>
        <xdr:cNvPr id="3" name="Imagem 2" descr="BRASAO.png"/>
        <xdr:cNvPicPr>
          <a:picLocks noChangeAspect="1"/>
        </xdr:cNvPicPr>
      </xdr:nvPicPr>
      <xdr:blipFill>
        <a:blip xmlns:r="http://schemas.openxmlformats.org/officeDocument/2006/relationships" r:embed="rId2" cstate="print"/>
        <a:stretch>
          <a:fillRect/>
        </a:stretch>
      </xdr:blipFill>
      <xdr:spPr>
        <a:xfrm>
          <a:off x="9679642" y="33617"/>
          <a:ext cx="1227045" cy="122144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47625</xdr:rowOff>
    </xdr:from>
    <xdr:to>
      <xdr:col>0</xdr:col>
      <xdr:colOff>988219</xdr:colOff>
      <xdr:row>5</xdr:row>
      <xdr:rowOff>133350</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76200" y="47625"/>
          <a:ext cx="912019" cy="1190625"/>
        </a:xfrm>
        <a:prstGeom prst="rect">
          <a:avLst/>
        </a:prstGeom>
        <a:noFill/>
      </xdr:spPr>
    </xdr:pic>
    <xdr:clientData/>
  </xdr:twoCellAnchor>
  <xdr:twoCellAnchor>
    <xdr:from>
      <xdr:col>0</xdr:col>
      <xdr:colOff>119062</xdr:colOff>
      <xdr:row>28</xdr:row>
      <xdr:rowOff>23813</xdr:rowOff>
    </xdr:from>
    <xdr:to>
      <xdr:col>1</xdr:col>
      <xdr:colOff>1881187</xdr:colOff>
      <xdr:row>30</xdr:row>
      <xdr:rowOff>43205</xdr:rowOff>
    </xdr:to>
    <xdr:pic>
      <xdr:nvPicPr>
        <xdr:cNvPr id="3" name="Imagem 2"/>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 xmlns:a14="http://schemas.microsoft.com/office/drawing/2010/main" val="0"/>
            </a:ext>
          </a:extLst>
        </a:blip>
        <a:srcRect/>
        <a:stretch>
          <a:fillRect/>
        </a:stretch>
      </xdr:blipFill>
      <xdr:spPr bwMode="auto">
        <a:xfrm>
          <a:off x="119062" y="6138863"/>
          <a:ext cx="2790825" cy="438492"/>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2</xdr:col>
      <xdr:colOff>64292</xdr:colOff>
      <xdr:row>0</xdr:row>
      <xdr:rowOff>47624</xdr:rowOff>
    </xdr:from>
    <xdr:to>
      <xdr:col>2</xdr:col>
      <xdr:colOff>1287975</xdr:colOff>
      <xdr:row>5</xdr:row>
      <xdr:rowOff>155061</xdr:rowOff>
    </xdr:to>
    <xdr:pic>
      <xdr:nvPicPr>
        <xdr:cNvPr id="4" name="Imagem 3" descr="BRASAO.png"/>
        <xdr:cNvPicPr>
          <a:picLocks noChangeAspect="1"/>
        </xdr:cNvPicPr>
      </xdr:nvPicPr>
      <xdr:blipFill>
        <a:blip xmlns:r="http://schemas.openxmlformats.org/officeDocument/2006/relationships" r:embed="rId3" cstate="print"/>
        <a:stretch>
          <a:fillRect/>
        </a:stretch>
      </xdr:blipFill>
      <xdr:spPr>
        <a:xfrm>
          <a:off x="6855617" y="47624"/>
          <a:ext cx="1223683" cy="12123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PL/2018/_%20Licita&#231;&#245;es/Documentos%202018%20(SR%20e%20delegacias)%20atual/Or&#231;amento%20PPCIP%20da%20SR%20e%20delegacia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RONOGRAMA"/>
      <sheetName val="ORÇAMENTO"/>
      <sheetName val="COMPOSIÇÕES"/>
      <sheetName val="COTAÇÕES"/>
      <sheetName val="Insumos - SINAPI"/>
      <sheetName val="Serviços - SINAPI"/>
      <sheetName val="SICRO"/>
      <sheetName val="TCPO"/>
      <sheetName val="C.U. Sinapi"/>
      <sheetName val="BDI"/>
      <sheetName val="Taxas de vistorias"/>
      <sheetName val="Taxas ARTs"/>
      <sheetName val="QUADRO DE ÁREAS"/>
    </sheetNames>
    <sheetDataSet>
      <sheetData sheetId="0"/>
      <sheetData sheetId="1">
        <row r="15">
          <cell r="A15">
            <v>1</v>
          </cell>
          <cell r="B15" t="str">
            <v>ESTUDOS, LEVANTAMENTOS E ELABORAÇÃO DO "AS BUILT"</v>
          </cell>
          <cell r="I15">
            <v>18374.734619999999</v>
          </cell>
        </row>
        <row r="16">
          <cell r="A16" t="str">
            <v>1.1</v>
          </cell>
          <cell r="B16" t="str">
            <v>COMP.</v>
          </cell>
          <cell r="C16" t="str">
            <v>COMP. 01</v>
          </cell>
          <cell r="D16" t="str">
            <v>SR/PF/MS</v>
          </cell>
          <cell r="E16" t="str">
            <v>LEVANTAMENTO ARQUITETÔNICO E ELABORAÇÃO DO "AS BUILT" EM ARQUIVO DIGITAL DA EDIFICAÇÃO EXISTENTE</v>
          </cell>
          <cell r="F16" t="str">
            <v>M2</v>
          </cell>
          <cell r="G16">
            <v>8480.5499999999993</v>
          </cell>
          <cell r="H16">
            <v>1.0620000000000001</v>
          </cell>
          <cell r="I16">
            <v>9006.3441000000003</v>
          </cell>
        </row>
        <row r="17">
          <cell r="A17" t="str">
            <v>1.2</v>
          </cell>
          <cell r="B17" t="str">
            <v>COMP.</v>
          </cell>
          <cell r="C17" t="str">
            <v>COMP. 01</v>
          </cell>
          <cell r="D17" t="str">
            <v>DPF/CRA</v>
          </cell>
          <cell r="E17" t="str">
            <v>LEVANTAMENTO ARQUITETÔNICO E ELABORAÇÃO DO "AS BUILT" EM ARQUIVO DIGITAL DA EDIFICAÇÃO EXISTENTE</v>
          </cell>
          <cell r="F17" t="str">
            <v>M2</v>
          </cell>
          <cell r="G17">
            <v>1032.6500000000001</v>
          </cell>
          <cell r="H17">
            <v>1.0620000000000001</v>
          </cell>
          <cell r="I17">
            <v>1096.6743000000001</v>
          </cell>
        </row>
        <row r="18">
          <cell r="A18" t="str">
            <v>1.3</v>
          </cell>
          <cell r="B18" t="str">
            <v>COMP.</v>
          </cell>
          <cell r="C18" t="str">
            <v>COMP. 01</v>
          </cell>
          <cell r="D18" t="str">
            <v>DPF/DRS</v>
          </cell>
          <cell r="E18" t="str">
            <v>LEVANTAMENTO ARQUITETÔNICO E ELABORAÇÃO DO "AS BUILT" EM ARQUIVO DIGITAL DA EDIFICAÇÃO EXISTENTE</v>
          </cell>
          <cell r="F18" t="str">
            <v>M2</v>
          </cell>
          <cell r="G18">
            <v>4740.7299999999996</v>
          </cell>
          <cell r="H18">
            <v>1.0620000000000001</v>
          </cell>
          <cell r="I18">
            <v>5034.6552599999995</v>
          </cell>
        </row>
        <row r="19">
          <cell r="A19" t="str">
            <v>1.4</v>
          </cell>
          <cell r="B19" t="str">
            <v>COMP.</v>
          </cell>
          <cell r="C19" t="str">
            <v>COMP. 01</v>
          </cell>
          <cell r="D19" t="str">
            <v>DPF/PPA</v>
          </cell>
          <cell r="E19" t="str">
            <v>LEVANTAMENTO ARQUITETÔNICO E ELABORAÇÃO DO "AS BUILT" EM ARQUIVO DIGITAL DA EDIFICAÇÃO EXISTENTE</v>
          </cell>
          <cell r="F19" t="str">
            <v>M2</v>
          </cell>
          <cell r="G19">
            <v>738.83</v>
          </cell>
          <cell r="H19">
            <v>1.0620000000000001</v>
          </cell>
          <cell r="I19">
            <v>784.63746000000003</v>
          </cell>
        </row>
        <row r="20">
          <cell r="A20" t="str">
            <v>1.5</v>
          </cell>
          <cell r="B20" t="str">
            <v>COMP.</v>
          </cell>
          <cell r="C20" t="str">
            <v>COMP. 01</v>
          </cell>
          <cell r="D20" t="str">
            <v>DPF/TLS</v>
          </cell>
          <cell r="E20" t="str">
            <v>LEVANTAMENTO ARQUITETÔNICO E ELABORAÇÃO DO "AS BUILT" EM ARQUIVO DIGITAL DA EDIFICAÇÃO EXISTENTE</v>
          </cell>
          <cell r="F20" t="str">
            <v>M2</v>
          </cell>
          <cell r="G20">
            <v>1244.5999999999999</v>
          </cell>
          <cell r="H20">
            <v>1.0620000000000001</v>
          </cell>
          <cell r="I20">
            <v>1321.7652</v>
          </cell>
        </row>
        <row r="21">
          <cell r="A21" t="str">
            <v>1.6</v>
          </cell>
          <cell r="B21" t="str">
            <v>COMP.</v>
          </cell>
          <cell r="C21" t="str">
            <v>COMP. 01</v>
          </cell>
          <cell r="D21" t="str">
            <v>DPF/NVI</v>
          </cell>
          <cell r="E21" t="str">
            <v>LEVANTAMENTO ARQUITETÔNICO E ELABORAÇÃO DO "AS BUILT" EM ARQUIVO DIGITAL DA EDIFICAÇÃO EXISTENTE</v>
          </cell>
          <cell r="F21" t="str">
            <v>M2</v>
          </cell>
          <cell r="G21">
            <v>1064.6500000000001</v>
          </cell>
          <cell r="H21">
            <v>1.0620000000000001</v>
          </cell>
          <cell r="I21">
            <v>1130.6583000000001</v>
          </cell>
        </row>
        <row r="22">
          <cell r="A22">
            <v>2</v>
          </cell>
          <cell r="B22" t="str">
            <v>LAUDO DAS INSTALAÇÕES ELÉTRICA, SPDA, PPCIP E GÁS DE ACORDO COM AS NORMAS VIGENTES</v>
          </cell>
          <cell r="I22">
            <v>25858.373005300004</v>
          </cell>
        </row>
        <row r="23">
          <cell r="A23" t="str">
            <v>2.1</v>
          </cell>
          <cell r="B23" t="str">
            <v>COMP.</v>
          </cell>
          <cell r="C23" t="str">
            <v>COMP. 04</v>
          </cell>
          <cell r="D23" t="str">
            <v>SR/PF/MS</v>
          </cell>
          <cell r="E23" t="str">
            <v>LAUDO DE INSTALAÇÕES DE COMBATE A INCÊNDIO E GÁS</v>
          </cell>
          <cell r="F23" t="str">
            <v>M2</v>
          </cell>
          <cell r="G23">
            <v>8480.5499999999993</v>
          </cell>
          <cell r="H23">
            <v>0.64953000000000005</v>
          </cell>
          <cell r="I23">
            <v>5508.3716414999999</v>
          </cell>
        </row>
        <row r="24">
          <cell r="A24" t="str">
            <v>2.2</v>
          </cell>
          <cell r="B24" t="str">
            <v>COMP.</v>
          </cell>
          <cell r="C24" t="str">
            <v>COMP. 05</v>
          </cell>
          <cell r="D24" t="str">
            <v>SR/PF/MS</v>
          </cell>
          <cell r="E24" t="str">
            <v>LAUDO DE INSTALAÇÕES ELÉTRICAS E SPDA</v>
          </cell>
          <cell r="F24" t="str">
            <v>M2</v>
          </cell>
          <cell r="G24">
            <v>8480.5499999999993</v>
          </cell>
          <cell r="H24">
            <v>0.84499999999999997</v>
          </cell>
          <cell r="I24">
            <v>7166.0647499999995</v>
          </cell>
        </row>
        <row r="25">
          <cell r="A25" t="str">
            <v>2.3</v>
          </cell>
          <cell r="B25" t="str">
            <v>COMP.</v>
          </cell>
          <cell r="C25" t="str">
            <v>COMP. 04</v>
          </cell>
          <cell r="D25" t="str">
            <v>DPF/CRA</v>
          </cell>
          <cell r="E25" t="str">
            <v>LAUDO DE INSTALAÇÕES DE COMBATE A INCÊNDIO E GÁS</v>
          </cell>
          <cell r="F25" t="str">
            <v>M2</v>
          </cell>
          <cell r="G25">
            <v>1032.6500000000001</v>
          </cell>
          <cell r="H25">
            <v>0.64953000000000005</v>
          </cell>
          <cell r="I25">
            <v>670.73715450000009</v>
          </cell>
        </row>
        <row r="26">
          <cell r="A26" t="str">
            <v>2.4</v>
          </cell>
          <cell r="B26" t="str">
            <v>COMP.</v>
          </cell>
          <cell r="C26" t="str">
            <v>COMP. 05</v>
          </cell>
          <cell r="D26" t="str">
            <v>DPF/CRA</v>
          </cell>
          <cell r="E26" t="str">
            <v>LAUDO DE INSTALAÇÕES ELÉTRICAS E SPDA</v>
          </cell>
          <cell r="F26" t="str">
            <v>M2</v>
          </cell>
          <cell r="G26">
            <v>1032.6500000000001</v>
          </cell>
          <cell r="H26">
            <v>0.84499999999999997</v>
          </cell>
          <cell r="I26">
            <v>872.58924999999999</v>
          </cell>
        </row>
        <row r="27">
          <cell r="A27" t="str">
            <v>2.5</v>
          </cell>
          <cell r="B27" t="str">
            <v>COMP.</v>
          </cell>
          <cell r="C27" t="str">
            <v>COMP. 04</v>
          </cell>
          <cell r="D27" t="str">
            <v>DPF/DRS</v>
          </cell>
          <cell r="E27" t="str">
            <v>LAUDO DE INSTALAÇÕES DE COMBATE A INCÊNDIO E GÁS</v>
          </cell>
          <cell r="F27" t="str">
            <v>M2</v>
          </cell>
          <cell r="G27">
            <v>4740.7299999999996</v>
          </cell>
          <cell r="H27">
            <v>0.64953000000000005</v>
          </cell>
          <cell r="I27">
            <v>3079.2463569000001</v>
          </cell>
        </row>
        <row r="28">
          <cell r="A28" t="str">
            <v>2.6</v>
          </cell>
          <cell r="B28" t="str">
            <v>COMP.</v>
          </cell>
          <cell r="C28" t="str">
            <v>COMP. 05</v>
          </cell>
          <cell r="D28" t="str">
            <v>DPF/DRS</v>
          </cell>
          <cell r="E28" t="str">
            <v>LAUDO DE INSTALAÇÕES ELÉTRICAS E SPDA</v>
          </cell>
          <cell r="F28" t="str">
            <v>M2</v>
          </cell>
          <cell r="G28">
            <v>4740.7299999999996</v>
          </cell>
          <cell r="H28">
            <v>0.84499999999999997</v>
          </cell>
          <cell r="I28">
            <v>4005.9168499999996</v>
          </cell>
        </row>
        <row r="29">
          <cell r="A29" t="str">
            <v>2.7</v>
          </cell>
          <cell r="B29" t="str">
            <v>COMP.</v>
          </cell>
          <cell r="C29" t="str">
            <v>COMP. 04</v>
          </cell>
          <cell r="D29" t="str">
            <v>DPF/PPA</v>
          </cell>
          <cell r="E29" t="str">
            <v>LAUDO DE INSTALAÇÕES DE COMBATE A INCÊNDIO E GÁS</v>
          </cell>
          <cell r="F29" t="str">
            <v>M2</v>
          </cell>
          <cell r="G29">
            <v>738.83</v>
          </cell>
          <cell r="H29">
            <v>0.64953000000000005</v>
          </cell>
          <cell r="I29">
            <v>479.89224990000008</v>
          </cell>
        </row>
        <row r="30">
          <cell r="A30" t="str">
            <v>2.8</v>
          </cell>
          <cell r="B30" t="str">
            <v>COMP.</v>
          </cell>
          <cell r="C30" t="str">
            <v>COMP. 05</v>
          </cell>
          <cell r="D30" t="str">
            <v>DPF/PPA</v>
          </cell>
          <cell r="E30" t="str">
            <v>LAUDO DE INSTALAÇÕES ELÉTRICAS E SPDA</v>
          </cell>
          <cell r="F30" t="str">
            <v>M2</v>
          </cell>
          <cell r="G30">
            <v>738.83</v>
          </cell>
          <cell r="H30">
            <v>0.84499999999999997</v>
          </cell>
          <cell r="I30">
            <v>624.31135000000006</v>
          </cell>
        </row>
        <row r="31">
          <cell r="A31" t="str">
            <v>2.9</v>
          </cell>
          <cell r="B31" t="str">
            <v>COMP.</v>
          </cell>
          <cell r="C31" t="str">
            <v>COMP. 04</v>
          </cell>
          <cell r="D31" t="str">
            <v>DPF/TLS</v>
          </cell>
          <cell r="E31" t="str">
            <v>LAUDO DE INSTALAÇÕES DE COMBATE A INCÊNDIO E GÁS</v>
          </cell>
          <cell r="F31" t="str">
            <v>M2</v>
          </cell>
          <cell r="G31">
            <v>1244.5999999999999</v>
          </cell>
          <cell r="H31">
            <v>0.64953000000000005</v>
          </cell>
          <cell r="I31">
            <v>808.40503799999999</v>
          </cell>
        </row>
        <row r="32">
          <cell r="A32" t="str">
            <v>2.10</v>
          </cell>
          <cell r="B32" t="str">
            <v>COMP.</v>
          </cell>
          <cell r="C32" t="str">
            <v>COMP. 05</v>
          </cell>
          <cell r="D32" t="str">
            <v>DPF/TLS</v>
          </cell>
          <cell r="E32" t="str">
            <v>LAUDO DE INSTALAÇÕES ELÉTRICAS E SPDA</v>
          </cell>
          <cell r="F32" t="str">
            <v>M2</v>
          </cell>
          <cell r="G32">
            <v>1244.5999999999999</v>
          </cell>
          <cell r="H32">
            <v>0.84499999999999997</v>
          </cell>
          <cell r="I32">
            <v>1051.6869999999999</v>
          </cell>
        </row>
        <row r="33">
          <cell r="A33" t="str">
            <v>2.11</v>
          </cell>
          <cell r="B33" t="str">
            <v>COMP.</v>
          </cell>
          <cell r="C33" t="str">
            <v>COMP. 04</v>
          </cell>
          <cell r="D33" t="str">
            <v>DPF/NVI</v>
          </cell>
          <cell r="E33" t="str">
            <v>LAUDO DE INSTALAÇÕES DE COMBATE A INCÊNDIO E GÁS</v>
          </cell>
          <cell r="F33" t="str">
            <v>M2</v>
          </cell>
          <cell r="G33">
            <v>1064.6500000000001</v>
          </cell>
          <cell r="H33">
            <v>0.64953000000000005</v>
          </cell>
          <cell r="I33">
            <v>691.52211450000016</v>
          </cell>
        </row>
        <row r="34">
          <cell r="A34" t="str">
            <v>2.12</v>
          </cell>
          <cell r="B34" t="str">
            <v>COMP.</v>
          </cell>
          <cell r="C34" t="str">
            <v>COMP. 05</v>
          </cell>
          <cell r="D34" t="str">
            <v>DPF/NVI</v>
          </cell>
          <cell r="E34" t="str">
            <v>LAUDO DE INSTALAÇÕES ELÉTRICAS E SPDA</v>
          </cell>
          <cell r="F34" t="str">
            <v>M2</v>
          </cell>
          <cell r="G34">
            <v>1064.6500000000001</v>
          </cell>
          <cell r="H34">
            <v>0.84499999999999997</v>
          </cell>
          <cell r="I34">
            <v>899.62925000000007</v>
          </cell>
        </row>
        <row r="35">
          <cell r="A35">
            <v>3</v>
          </cell>
          <cell r="B35" t="str">
            <v>PROJETO E APROVAÇÃO NO CORPO DE BOMBEIROS DO MS DAS ADEQUAÇÕES NO SISTEMA DE PREVENÇAO E COMBATE A INCÊNDIO E PÂNICO EXISTENTE, INCLUINDO TAXAS DE APROVAÇÃO E DEMAIS CUSTOS ENVOLVIDOS (PLOTAGENS, ART/RRT, ETC.)</v>
          </cell>
          <cell r="I35">
            <v>48163.605236999996</v>
          </cell>
        </row>
        <row r="36">
          <cell r="A36" t="str">
            <v>3.1</v>
          </cell>
          <cell r="B36" t="str">
            <v>COMP.</v>
          </cell>
          <cell r="C36" t="str">
            <v>COMP. 02</v>
          </cell>
          <cell r="D36" t="str">
            <v>SR/PF/MS</v>
          </cell>
          <cell r="E36" t="str">
            <v>ELABORAÇÃO DE PROJETO DE PREVENÇÃO CONTRA INCÊNDIOS E APROVAÇÃO NO CORPO DE BOMBEIROS LOCAL, INCLUSO TAXAS DE APROVAÇÃO E DEMAIS CUSTOS COM PLOTAGENS E DOCUMENTAÇÃO</v>
          </cell>
          <cell r="F36" t="str">
            <v>M2</v>
          </cell>
          <cell r="G36">
            <v>8480.5499999999993</v>
          </cell>
          <cell r="H36">
            <v>2.7837000000000001</v>
          </cell>
          <cell r="I36">
            <v>23607.307034999998</v>
          </cell>
        </row>
        <row r="37">
          <cell r="A37" t="str">
            <v>3.2</v>
          </cell>
          <cell r="B37" t="str">
            <v>COMP.</v>
          </cell>
          <cell r="C37" t="str">
            <v>COMP. 02</v>
          </cell>
          <cell r="D37" t="str">
            <v>DPF/CRA</v>
          </cell>
          <cell r="E37" t="str">
            <v>ELABORAÇÃO DE PROJETO DE PREVENÇÃO CONTRA INCÊNDIOS E APROVAÇÃO NO CORPO DE BOMBEIROS LOCAL, INCLUSO TAXAS DE APROVAÇÃO E DEMAIS CUSTOS COM PLOTAGENS E DOCUMENTAÇÃO</v>
          </cell>
          <cell r="F37" t="str">
            <v>M2</v>
          </cell>
          <cell r="G37">
            <v>1032.6500000000001</v>
          </cell>
          <cell r="H37">
            <v>2.7837000000000001</v>
          </cell>
          <cell r="I37">
            <v>2874.5878050000001</v>
          </cell>
        </row>
        <row r="38">
          <cell r="A38" t="str">
            <v>3.3</v>
          </cell>
          <cell r="B38" t="str">
            <v>COMP.</v>
          </cell>
          <cell r="C38" t="str">
            <v>COMP. 02</v>
          </cell>
          <cell r="D38" t="str">
            <v>DPF/DRS</v>
          </cell>
          <cell r="E38" t="str">
            <v>ELABORAÇÃO DE PROJETO DE PREVENÇÃO CONTRA INCÊNDIOS E APROVAÇÃO NO CORPO DE BOMBEIROS LOCAL, INCLUSO TAXAS DE APROVAÇÃO E DEMAIS CUSTOS COM PLOTAGENS E DOCUMENTAÇÃO</v>
          </cell>
          <cell r="F38" t="str">
            <v>M2</v>
          </cell>
          <cell r="G38">
            <v>4740.7299999999996</v>
          </cell>
          <cell r="H38">
            <v>2.7837000000000001</v>
          </cell>
          <cell r="I38">
            <v>13196.770100999998</v>
          </cell>
        </row>
        <row r="39">
          <cell r="A39" t="str">
            <v>3.4</v>
          </cell>
          <cell r="B39" t="str">
            <v>COMP.</v>
          </cell>
          <cell r="C39" t="str">
            <v>COMP. 02</v>
          </cell>
          <cell r="D39" t="str">
            <v>DPF/PPA</v>
          </cell>
          <cell r="E39" t="str">
            <v>ELABORAÇÃO DE PROJETO DE PREVENÇÃO CONTRA INCÊNDIOS E APROVAÇÃO NO CORPO DE BOMBEIROS LOCAL, INCLUSO TAXAS DE APROVAÇÃO E DEMAIS CUSTOS COM PLOTAGENS E DOCUMENTAÇÃO</v>
          </cell>
          <cell r="F39" t="str">
            <v>M2</v>
          </cell>
          <cell r="G39">
            <v>738.83</v>
          </cell>
          <cell r="H39">
            <v>2.7837000000000001</v>
          </cell>
          <cell r="I39">
            <v>2056.681071</v>
          </cell>
        </row>
        <row r="40">
          <cell r="A40" t="str">
            <v>3.5</v>
          </cell>
          <cell r="B40" t="str">
            <v>COMP.</v>
          </cell>
          <cell r="C40" t="str">
            <v>COMP. 02</v>
          </cell>
          <cell r="D40" t="str">
            <v>DPF/TLS</v>
          </cell>
          <cell r="E40" t="str">
            <v>ELABORAÇÃO DE PROJETO DE PREVENÇÃO CONTRA INCÊNDIOS E APROVAÇÃO NO CORPO DE BOMBEIROS LOCAL, INCLUSO TAXAS DE APROVAÇÃO E DEMAIS CUSTOS COM PLOTAGENS E DOCUMENTAÇÃO</v>
          </cell>
          <cell r="F40" t="str">
            <v>M2</v>
          </cell>
          <cell r="G40">
            <v>1244.5999999999999</v>
          </cell>
          <cell r="H40">
            <v>2.7837000000000001</v>
          </cell>
          <cell r="I40">
            <v>3464.5930199999998</v>
          </cell>
        </row>
        <row r="41">
          <cell r="A41" t="str">
            <v>3.6</v>
          </cell>
          <cell r="B41" t="str">
            <v>COMP.</v>
          </cell>
          <cell r="C41" t="str">
            <v>COMP. 02</v>
          </cell>
          <cell r="D41" t="str">
            <v>DPF/NVI</v>
          </cell>
          <cell r="E41" t="str">
            <v>ELABORAÇÃO DE PROJETO DE PREVENÇÃO CONTRA INCÊNDIOS E APROVAÇÃO NO CORPO DE BOMBEIROS LOCAL, INCLUSO TAXAS DE APROVAÇÃO E DEMAIS CUSTOS COM PLOTAGENS E DOCUMENTAÇÃO</v>
          </cell>
          <cell r="F41" t="str">
            <v>M2</v>
          </cell>
          <cell r="G41">
            <v>1064.6500000000001</v>
          </cell>
          <cell r="H41">
            <v>2.7837000000000001</v>
          </cell>
          <cell r="I41">
            <v>2963.6662050000004</v>
          </cell>
        </row>
        <row r="42">
          <cell r="A42">
            <v>4</v>
          </cell>
          <cell r="B42" t="str">
            <v>PLANILHA ORÇAMENTÁRIA, CRONOGRAMA E DEMAIS DOCUMENTOS NECESSÁRIOS À LICITAÇÃO DO PPCIP (PLOTAGENS, IMPRESSOES, ART/RRT, ETC.)</v>
          </cell>
          <cell r="I42">
            <v>40136.337697500006</v>
          </cell>
        </row>
        <row r="43">
          <cell r="A43" t="str">
            <v>4.1</v>
          </cell>
          <cell r="B43" t="str">
            <v>COMP.</v>
          </cell>
          <cell r="C43" t="str">
            <v>COMP. 03</v>
          </cell>
          <cell r="D43" t="str">
            <v>SR/PF/MS</v>
          </cell>
          <cell r="E43" t="str">
            <v>ELABORAÇÃO DE PLANILHA ORÇAMENTÁRIA, CRONOGRAMA E DOCUMENTOS PARA LICITAÇÃO DA ADEQUAÇÃO NAS INSTALAÇÕES DE PREVENÇÃO E COMBATE À INCÊNDIO E PÂNICO EXISTENTES</v>
          </cell>
          <cell r="F43" t="str">
            <v>M2</v>
          </cell>
          <cell r="G43">
            <v>8480.5499999999993</v>
          </cell>
          <cell r="H43">
            <v>2.3197500000000004</v>
          </cell>
          <cell r="I43">
            <v>19672.755862500002</v>
          </cell>
        </row>
        <row r="44">
          <cell r="A44" t="str">
            <v>4.2</v>
          </cell>
          <cell r="B44" t="str">
            <v>COMP.</v>
          </cell>
          <cell r="C44" t="str">
            <v>COMP. 03</v>
          </cell>
          <cell r="D44" t="str">
            <v>DPF/CRA</v>
          </cell>
          <cell r="E44" t="str">
            <v>ELABORAÇÃO DE PLANILHA ORÇAMENTÁRIA, CRONOGRAMA E DOCUMENTOS PARA LICITAÇÃO DA ADEQUAÇÃO NAS INSTALAÇÕES DE PREVENÇÃO E COMBATE À INCÊNDIO E PÂNICO EXISTENTES</v>
          </cell>
          <cell r="F44" t="str">
            <v>M2</v>
          </cell>
          <cell r="G44">
            <v>1032.6500000000001</v>
          </cell>
          <cell r="H44">
            <v>2.3197500000000004</v>
          </cell>
          <cell r="I44">
            <v>2395.4898375000007</v>
          </cell>
        </row>
        <row r="45">
          <cell r="A45" t="str">
            <v>4.3</v>
          </cell>
          <cell r="B45" t="str">
            <v>COMP.</v>
          </cell>
          <cell r="C45" t="str">
            <v>COMP. 03</v>
          </cell>
          <cell r="D45" t="str">
            <v>DPF/DRS</v>
          </cell>
          <cell r="E45" t="str">
            <v>ELABORAÇÃO DE PLANILHA ORÇAMENTÁRIA, CRONOGRAMA E DOCUMENTOS PARA LICITAÇÃO DA ADEQUAÇÃO NAS INSTALAÇÕES DE PREVENÇÃO E COMBATE À INCÊNDIO E PÂNICO EXISTENTES</v>
          </cell>
          <cell r="F45" t="str">
            <v>M2</v>
          </cell>
          <cell r="G45">
            <v>4740.7299999999996</v>
          </cell>
          <cell r="H45">
            <v>2.3197500000000004</v>
          </cell>
          <cell r="I45">
            <v>10997.3084175</v>
          </cell>
        </row>
        <row r="46">
          <cell r="A46" t="str">
            <v>4.4</v>
          </cell>
          <cell r="B46" t="str">
            <v>COMP.</v>
          </cell>
          <cell r="C46" t="str">
            <v>COMP. 03</v>
          </cell>
          <cell r="D46" t="str">
            <v>DPF/PPA</v>
          </cell>
          <cell r="E46" t="str">
            <v>ELABORAÇÃO DE PLANILHA ORÇAMENTÁRIA, CRONOGRAMA E DOCUMENTOS PARA LICITAÇÃO DA ADEQUAÇÃO NAS INSTALAÇÕES DE PREVENÇÃO E COMBATE À INCÊNDIO E PÂNICO EXISTENTES</v>
          </cell>
          <cell r="F46" t="str">
            <v>M2</v>
          </cell>
          <cell r="G46">
            <v>738.83</v>
          </cell>
          <cell r="H46">
            <v>2.3197500000000004</v>
          </cell>
          <cell r="I46">
            <v>1713.9008925000005</v>
          </cell>
        </row>
        <row r="47">
          <cell r="A47" t="str">
            <v>4.5</v>
          </cell>
          <cell r="B47" t="str">
            <v>COMP.</v>
          </cell>
          <cell r="C47" t="str">
            <v>COMP. 03</v>
          </cell>
          <cell r="D47" t="str">
            <v>DPF/TLS</v>
          </cell>
          <cell r="E47" t="str">
            <v>ELABORAÇÃO DE PLANILHA ORÇAMENTÁRIA, CRONOGRAMA E DOCUMENTOS PARA LICITAÇÃO DA ADEQUAÇÃO NAS INSTALAÇÕES DE PREVENÇÃO E COMBATE À INCÊNDIO E PÂNICO EXISTENTES</v>
          </cell>
          <cell r="F47" t="str">
            <v>M2</v>
          </cell>
          <cell r="G47">
            <v>1244.5999999999999</v>
          </cell>
          <cell r="H47">
            <v>2.3197500000000004</v>
          </cell>
          <cell r="I47">
            <v>2887.1608500000002</v>
          </cell>
        </row>
        <row r="48">
          <cell r="A48" t="str">
            <v>4.6</v>
          </cell>
          <cell r="B48" t="str">
            <v>COMP.</v>
          </cell>
          <cell r="C48" t="str">
            <v>COMP. 03</v>
          </cell>
          <cell r="D48" t="str">
            <v>DPF/NVI</v>
          </cell>
          <cell r="E48" t="str">
            <v>ELABORAÇÃO DE PLANILHA ORÇAMENTÁRIA, CRONOGRAMA E DOCUMENTOS PARA LICITAÇÃO DA ADEQUAÇÃO NAS INSTALAÇÕES DE PREVENÇÃO E COMBATE À INCÊNDIO E PÂNICO EXISTENTES</v>
          </cell>
          <cell r="F48" t="str">
            <v>M2</v>
          </cell>
          <cell r="G48">
            <v>1064.6500000000001</v>
          </cell>
          <cell r="H48">
            <v>2.3197500000000004</v>
          </cell>
          <cell r="I48">
            <v>2469.7218375000007</v>
          </cell>
        </row>
        <row r="50">
          <cell r="A50" t="str">
            <v xml:space="preserve">1. As taxas referentes a ARTs/RRTs, aprovação de projetos em órgãos competentes, plotagens e demais despesas referentes aos projetos estão embutidos nos valores dos serviços.
2. Os Laudos deverão ser elaborados de acordo com Normas Técnicas Vigentes.
</v>
          </cell>
          <cell r="F50" t="str">
            <v>TOTAL (R$)</v>
          </cell>
          <cell r="I50">
            <v>132533.0505598</v>
          </cell>
        </row>
        <row r="51">
          <cell r="F51" t="str">
            <v xml:space="preserve">BDI (%) </v>
          </cell>
          <cell r="I51">
            <v>0.23904614758620713</v>
          </cell>
        </row>
        <row r="52">
          <cell r="F52" t="str">
            <v>BDI (R$)</v>
          </cell>
          <cell r="I52">
            <v>31681.515164168202</v>
          </cell>
        </row>
        <row r="53">
          <cell r="F53" t="str">
            <v>TOTAL COM BDI (R$)</v>
          </cell>
          <cell r="I53">
            <v>164214.5657239682</v>
          </cell>
        </row>
        <row r="55">
          <cell r="A55" t="str">
            <v>OBSERVAÇÃO: Esta planilha é meramente orientativa, cabe ao licitante verificar as quantidades exatas e necessárias para execução da obra, bem como a verificação da falta de itens que prejudiquem a execução da mesma e ainda a verificação dos preços junto a seus fornecedores  de materiais e seus custos de mão de obra promovendo as alterações necessárias nos custos dentro do limite total do valor orçado pela administração do DPF para a execução integral da obra.</v>
          </cell>
        </row>
      </sheetData>
      <sheetData sheetId="2">
        <row r="11">
          <cell r="B11" t="str">
            <v>COMP. 01</v>
          </cell>
          <cell r="C11" t="str">
            <v>LEVANTAMENTO ARQUITETÔNICO E ELABORAÇÃO DO "AS BUILT" EM ARQUIVO DIGITAL DA EDIFICAÇÃO EXISTENTE</v>
          </cell>
          <cell r="D11" t="str">
            <v>M2</v>
          </cell>
          <cell r="G11">
            <v>1.0620000000000001</v>
          </cell>
        </row>
        <row r="12">
          <cell r="B12" t="str">
            <v>CÓDIGO</v>
          </cell>
          <cell r="C12" t="str">
            <v>DESCRIÇÃO</v>
          </cell>
          <cell r="D12" t="str">
            <v>UNIDADE</v>
          </cell>
          <cell r="E12" t="str">
            <v>COEFICIENTE</v>
          </cell>
          <cell r="F12" t="str">
            <v>UNITÁRIO (R$)</v>
          </cell>
          <cell r="G12" t="str">
            <v>TOTAL (R$)</v>
          </cell>
        </row>
        <row r="13">
          <cell r="B13">
            <v>90773</v>
          </cell>
          <cell r="C13" t="str">
            <v>DESENHISTA COPISTA COM ENCARGOS COMPLEMENTARES</v>
          </cell>
          <cell r="D13" t="str">
            <v>H</v>
          </cell>
          <cell r="E13">
            <v>0.04</v>
          </cell>
          <cell r="F13">
            <v>26.55</v>
          </cell>
          <cell r="G13">
            <v>1.0620000000000001</v>
          </cell>
        </row>
        <row r="15">
          <cell r="B15" t="str">
            <v>COMP. 02</v>
          </cell>
          <cell r="C15" t="str">
            <v>ELABORAÇÃO DE PROJETO DE PREVENÇÃO CONTRA INCÊNDIOS E APROVAÇÃO NO CORPO DE BOMBEIROS LOCAL, INCLUSO TAXAS DE APROVAÇÃO E DEMAIS CUSTOS COM PLOTAGENS E DOCUMENTAÇÃO</v>
          </cell>
          <cell r="D15" t="str">
            <v>M2</v>
          </cell>
          <cell r="G15">
            <v>2.7837000000000001</v>
          </cell>
        </row>
        <row r="16">
          <cell r="B16" t="str">
            <v>CÓDIGO</v>
          </cell>
          <cell r="C16" t="str">
            <v>DESCRIÇÃO</v>
          </cell>
          <cell r="D16" t="str">
            <v>UNIDADE</v>
          </cell>
          <cell r="E16" t="str">
            <v>COEFICIENTE</v>
          </cell>
          <cell r="F16" t="str">
            <v>UNITÁRIO (R$)</v>
          </cell>
          <cell r="G16" t="str">
            <v>TOTAL (R$)</v>
          </cell>
        </row>
        <row r="17">
          <cell r="B17">
            <v>90778</v>
          </cell>
          <cell r="C17" t="str">
            <v>ENGENHEIRO CIVIL DE OBRA PLENO COM ENCARGOS COMPLEMENTARES</v>
          </cell>
          <cell r="D17" t="str">
            <v>H</v>
          </cell>
          <cell r="E17">
            <v>0.03</v>
          </cell>
          <cell r="F17">
            <v>92.79</v>
          </cell>
          <cell r="G17">
            <v>2.7837000000000001</v>
          </cell>
        </row>
        <row r="19">
          <cell r="B19" t="str">
            <v>COMP. 03</v>
          </cell>
          <cell r="C19" t="str">
            <v>ELABORAÇÃO DE PLANILHA ORÇAMENTÁRIA, CRONOGRAMA E DOCUMENTOS PARA LICITAÇÃO DA ADEQUAÇÃO NAS INSTALAÇÕES DE PREVENÇÃO E COMBATE À INCÊNDIO E PÂNICO EXISTENTES</v>
          </cell>
          <cell r="D19" t="str">
            <v>M2</v>
          </cell>
          <cell r="G19">
            <v>2.3197500000000004</v>
          </cell>
        </row>
        <row r="20">
          <cell r="B20" t="str">
            <v>CÓDIGO</v>
          </cell>
          <cell r="C20" t="str">
            <v>DESCRIÇÃO</v>
          </cell>
          <cell r="D20" t="str">
            <v>UNIDADE</v>
          </cell>
          <cell r="E20" t="str">
            <v>COEFICIENTE</v>
          </cell>
          <cell r="F20" t="str">
            <v>UNITÁRIO (R$)</v>
          </cell>
          <cell r="G20" t="str">
            <v>TOTAL (R$)</v>
          </cell>
        </row>
        <row r="21">
          <cell r="B21">
            <v>90778</v>
          </cell>
          <cell r="C21" t="str">
            <v>ENGENHEIRO CIVIL DE OBRA PLENO COM ENCARGOS COMPLEMENTARES</v>
          </cell>
          <cell r="D21" t="str">
            <v>H</v>
          </cell>
          <cell r="E21">
            <v>2.5000000000000001E-2</v>
          </cell>
          <cell r="F21">
            <v>92.79</v>
          </cell>
          <cell r="G21">
            <v>2.3197500000000004</v>
          </cell>
        </row>
        <row r="23">
          <cell r="B23" t="str">
            <v>COMP. 04</v>
          </cell>
          <cell r="C23" t="str">
            <v>LAUDO DE INSTALAÇÕES DE COMBATE A INCÊNDIO E GÁS</v>
          </cell>
          <cell r="D23" t="str">
            <v>M2</v>
          </cell>
          <cell r="G23">
            <v>0.64953000000000005</v>
          </cell>
        </row>
        <row r="24">
          <cell r="B24" t="str">
            <v>CÓDIGO</v>
          </cell>
          <cell r="C24" t="str">
            <v>DESCRIÇÃO</v>
          </cell>
          <cell r="D24" t="str">
            <v>UNIDADE</v>
          </cell>
          <cell r="E24" t="str">
            <v>COEFICIENTE</v>
          </cell>
          <cell r="F24" t="str">
            <v>UNITÁRIO (R$)</v>
          </cell>
          <cell r="G24" t="str">
            <v>TOTAL (R$)</v>
          </cell>
        </row>
        <row r="25">
          <cell r="B25">
            <v>90778</v>
          </cell>
          <cell r="C25" t="str">
            <v>ENGENHEIRO CIVIL DE OBRA PLENO COM ENCARGOS COMPLEMENTARES</v>
          </cell>
          <cell r="D25" t="str">
            <v>H</v>
          </cell>
          <cell r="E25">
            <v>7.0000000000000001E-3</v>
          </cell>
          <cell r="F25">
            <v>92.79</v>
          </cell>
          <cell r="G25">
            <v>0.64953000000000005</v>
          </cell>
        </row>
        <row r="27">
          <cell r="B27" t="str">
            <v>COMP. 05</v>
          </cell>
          <cell r="C27" t="str">
            <v>LAUDO DE INSTALAÇÕES ELÉTRICAS E SPDA</v>
          </cell>
          <cell r="D27" t="str">
            <v>M2</v>
          </cell>
          <cell r="G27">
            <v>0.84499999999999997</v>
          </cell>
        </row>
        <row r="28">
          <cell r="B28" t="str">
            <v>CÓDIGO</v>
          </cell>
          <cell r="C28" t="str">
            <v>DESCRIÇÃO</v>
          </cell>
          <cell r="D28" t="str">
            <v>UNIDADE</v>
          </cell>
          <cell r="E28" t="str">
            <v>COEFICIENTE</v>
          </cell>
          <cell r="F28" t="str">
            <v>UNITÁRIO (R$)</v>
          </cell>
          <cell r="G28" t="str">
            <v>TOTAL (R$)</v>
          </cell>
        </row>
        <row r="29">
          <cell r="B29">
            <v>91677</v>
          </cell>
          <cell r="C29" t="str">
            <v>ENGENHEIRO ELETRICISTA COM ENCARGOS COMPLEMENTARES</v>
          </cell>
          <cell r="D29" t="str">
            <v>H</v>
          </cell>
          <cell r="E29">
            <v>0.01</v>
          </cell>
          <cell r="F29">
            <v>84.5</v>
          </cell>
          <cell r="G29">
            <v>0.84499999999999997</v>
          </cell>
        </row>
      </sheetData>
      <sheetData sheetId="3">
        <row r="12">
          <cell r="A12" t="str">
            <v>COT.001</v>
          </cell>
        </row>
        <row r="13">
          <cell r="A13" t="str">
            <v>CÓDIGO</v>
          </cell>
          <cell r="B13" t="str">
            <v>CNPJ</v>
          </cell>
          <cell r="C13" t="str">
            <v>EMPRESA / OBSERVAÇÕES</v>
          </cell>
          <cell r="D13" t="str">
            <v>TELEFONE</v>
          </cell>
          <cell r="E13" t="str">
            <v>DATA</v>
          </cell>
          <cell r="F13" t="str">
            <v>UNIDADE</v>
          </cell>
          <cell r="G13" t="str">
            <v>CUSTO TOTAL</v>
          </cell>
          <cell r="H13" t="str">
            <v>CUSTO MAO DE OBRA</v>
          </cell>
          <cell r="I13" t="str">
            <v>CUSTO MATERIAL</v>
          </cell>
          <cell r="J13" t="str">
            <v>CUSTO EQUIPAMENTO</v>
          </cell>
          <cell r="K13" t="str">
            <v>CUSTO SERVICOS TERCEIROS</v>
          </cell>
          <cell r="L13" t="str">
            <v>CUSTO OUTROS</v>
          </cell>
        </row>
      </sheetData>
      <sheetData sheetId="4">
        <row r="11">
          <cell r="A11" t="str">
            <v>Código</v>
          </cell>
          <cell r="B11" t="str">
            <v>Descrição</v>
          </cell>
          <cell r="C11" t="str">
            <v>Unidade</v>
          </cell>
          <cell r="D11" t="str">
            <v>CUSTO TOTAL</v>
          </cell>
        </row>
        <row r="12">
          <cell r="A12">
            <v>4757</v>
          </cell>
          <cell r="B12" t="str">
            <v xml:space="preserve">!EM PROCESSO DE DESATIVACAO! ASFALTADOR                                                                                                                                                                                                                                                                                                                                                                                                                                                                   </v>
          </cell>
          <cell r="C12" t="str">
            <v xml:space="preserve">H     </v>
          </cell>
          <cell r="D12">
            <v>13.49</v>
          </cell>
        </row>
        <row r="13">
          <cell r="A13">
            <v>12075</v>
          </cell>
          <cell r="B13" t="str">
            <v xml:space="preserve">!EM PROCESSO DE DESATIVACAO! CAIXA P/ MEDICAO DE DEMANDA E ENERGIA REATIVA EM CHAPA 18 ESTAMPADA , PADRAO DE CONCESSIONARIA LOCAL                                                                                                                                                                                                                                                                                                                                                                         </v>
          </cell>
          <cell r="C13" t="str">
            <v xml:space="preserve">UN    </v>
          </cell>
          <cell r="D13">
            <v>474.95</v>
          </cell>
        </row>
        <row r="14">
          <cell r="A14">
            <v>2404</v>
          </cell>
          <cell r="B14" t="str">
            <v xml:space="preserve">!EM PROCESSO DE DESATIVACAO! DIVISORIA COLMEIA CEGA COM MONTANTE E RODAPE DE ALUMINIO ANODIZADO SIMPLES (SEM COLOCACAO)                                                                                                                                                                                                                                                                                                                                                                                   </v>
          </cell>
          <cell r="C14" t="str">
            <v xml:space="preserve">M2    </v>
          </cell>
          <cell r="D14">
            <v>85</v>
          </cell>
        </row>
        <row r="15">
          <cell r="A15">
            <v>2720</v>
          </cell>
          <cell r="B15" t="str">
            <v xml:space="preserve">!EM PROCESSO DE DESATIVACAO! ESCAVADEIRA DRAGA DE ARRASTE, CAP. 3/4 JC 140HP (INCL MANUTENCAO/OPERACAO)                                                                                                                                                                                                                                                                                                                                                                                                   </v>
          </cell>
          <cell r="C15" t="str">
            <v xml:space="preserve">H     </v>
          </cell>
          <cell r="D15">
            <v>223.06</v>
          </cell>
        </row>
        <row r="16">
          <cell r="A16">
            <v>2719</v>
          </cell>
          <cell r="B16" t="str">
            <v xml:space="preserve">!EM PROCESSO DE DESATIVACAO! ESCAVADEIRA HIDRAULICA SOBRE ESTEIRAS DE 99 HP, PESO OPERACIONAL DE *16* T E CAPACIDADE DE 0,85 A 1,00 M3 (LOCACAO COM OPERADOR, COMBUSTIVEL E MANUTENCAO)                                                                                                                                                                                                                                                                                                                   </v>
          </cell>
          <cell r="C16" t="str">
            <v xml:space="preserve">H     </v>
          </cell>
          <cell r="D16">
            <v>189</v>
          </cell>
        </row>
        <row r="17">
          <cell r="A17">
            <v>13382</v>
          </cell>
          <cell r="B17" t="str">
            <v xml:space="preserve">!EM PROCESSO DE DESATIVACAO! LUMINARIA FECHADA P/ ILUMINACAO PUBLICA, TIPO ABL 50/F OU EQUIV, P/ LAMPADA A VAPOR DE MERCURIO 400W                                                                                                                                                                                                                                                                                                                                                                         </v>
          </cell>
          <cell r="C17" t="str">
            <v xml:space="preserve">UN    </v>
          </cell>
          <cell r="D17">
            <v>190.33</v>
          </cell>
        </row>
        <row r="18">
          <cell r="A18">
            <v>20198</v>
          </cell>
          <cell r="B18" t="str">
            <v xml:space="preserve">!EM PROCESSO DE DESATIVACAO! MADEIRA DE 1A. QUALIDADE (MADEIRA BRANCA), SERRADA E NAO APARELHADA, PARA FORMAS DE CONCRETO ARMADO                                                                                                                                                                                                                                                                                                                                                                          </v>
          </cell>
          <cell r="C18" t="str">
            <v xml:space="preserve">M3    </v>
          </cell>
          <cell r="D18">
            <v>944</v>
          </cell>
        </row>
        <row r="19">
          <cell r="A19">
            <v>4126</v>
          </cell>
          <cell r="B19" t="str">
            <v xml:space="preserve">!EM PROCESSO DE DESATIVACAO! TERMINAL DE PORCELANA (MUFLA) UNIPOLAR, USO EXTERNO, TENSAO 3,6/6 KV, PARA CABO DE 10/16 MM2, COM ISOLAMENTO EPR                                                                                                                                                                                                                                                                                                                                                             </v>
          </cell>
          <cell r="C19" t="str">
            <v xml:space="preserve">UN    </v>
          </cell>
          <cell r="D19">
            <v>166.15</v>
          </cell>
        </row>
        <row r="20">
          <cell r="A20">
            <v>38605</v>
          </cell>
          <cell r="B20" t="str">
            <v xml:space="preserve">ABERTURA PARA ENCAIXE DE CUBA OU LAVATORIO EM BANCADA DE MARMORE/ GRANITO OU OUTRO TIPO DE PEDRA NATURAL                                                                                                                                                                                                                                                                                                                                                                                                  </v>
          </cell>
          <cell r="C20" t="str">
            <v xml:space="preserve">UN    </v>
          </cell>
          <cell r="D20">
            <v>106.61</v>
          </cell>
        </row>
        <row r="21">
          <cell r="A21">
            <v>11270</v>
          </cell>
          <cell r="B21" t="str">
            <v xml:space="preserve">ABRACADEIRA DE LATAO PARA FIXACAO DE CABO PARA-RAIO, DIMENSOES 32 X 24 X 24 MM                                                                                                                                                                                                                                                                                                                                                                                                                            </v>
          </cell>
          <cell r="C21" t="str">
            <v xml:space="preserve">UN    </v>
          </cell>
          <cell r="D21">
            <v>0.8</v>
          </cell>
        </row>
        <row r="22">
          <cell r="A22">
            <v>412</v>
          </cell>
          <cell r="B22" t="str">
            <v xml:space="preserve">ABRACADEIRA DE NYLON PARA AMARRACAO DE CABOS, COMPRIMENTO DE *230* X *7,6* MM                                                                                                                                                                                                                                                                                                                                                                                                                             </v>
          </cell>
          <cell r="C22" t="str">
            <v xml:space="preserve">UN    </v>
          </cell>
          <cell r="D22">
            <v>0.77</v>
          </cell>
        </row>
        <row r="23">
          <cell r="A23">
            <v>414</v>
          </cell>
          <cell r="B23" t="str">
            <v xml:space="preserve">ABRACADEIRA DE NYLON PARA AMARRACAO DE CABOS, COMPRIMENTO DE 100 X 2,5 MM                                                                                                                                                                                                                                                                                                                                                                                                                                 </v>
          </cell>
          <cell r="C23" t="str">
            <v xml:space="preserve">UN    </v>
          </cell>
          <cell r="D23">
            <v>0.04</v>
          </cell>
        </row>
        <row r="24">
          <cell r="A24">
            <v>410</v>
          </cell>
          <cell r="B24" t="str">
            <v xml:space="preserve">ABRACADEIRA DE NYLON PARA AMARRACAO DE CABOS, COMPRIMENTO DE 150 X *3,6* MM                                                                                                                                                                                                                                                                                                                                                                                                                               </v>
          </cell>
          <cell r="C24" t="str">
            <v xml:space="preserve">UN    </v>
          </cell>
          <cell r="D24">
            <v>0.11</v>
          </cell>
        </row>
        <row r="25">
          <cell r="A25">
            <v>411</v>
          </cell>
          <cell r="B25" t="str">
            <v xml:space="preserve">ABRACADEIRA DE NYLON PARA AMARRACAO DE CABOS, COMPRIMENTO DE 200 X *4,6* MM                                                                                                                                                                                                                                                                                                                                                                                                                               </v>
          </cell>
          <cell r="C25" t="str">
            <v xml:space="preserve">UN    </v>
          </cell>
          <cell r="D25">
            <v>0.15</v>
          </cell>
        </row>
        <row r="26">
          <cell r="A26">
            <v>408</v>
          </cell>
          <cell r="B26" t="str">
            <v xml:space="preserve">ABRACADEIRA DE NYLON PARA AMARRACAO DE CABOS, COMPRIMENTO DE 390 X *4,6* MM                                                                                                                                                                                                                                                                                                                                                                                                                               </v>
          </cell>
          <cell r="C26" t="str">
            <v xml:space="preserve">UN    </v>
          </cell>
          <cell r="D26">
            <v>0.74</v>
          </cell>
        </row>
        <row r="27">
          <cell r="A27">
            <v>39131</v>
          </cell>
          <cell r="B27" t="str">
            <v xml:space="preserve">ABRACADEIRA EM ACO PARA AMARRACAO DE ELETRODUTOS, TIPO D, COM 1 1/2" E CUNHA DE FIXACAO                                                                                                                                                                                                                                                                                                                                                                                                                   </v>
          </cell>
          <cell r="C27" t="str">
            <v xml:space="preserve">UN    </v>
          </cell>
          <cell r="D27">
            <v>2.5</v>
          </cell>
        </row>
        <row r="28">
          <cell r="A28">
            <v>394</v>
          </cell>
          <cell r="B28" t="str">
            <v xml:space="preserve">ABRACADEIRA EM ACO PARA AMARRACAO DE ELETRODUTOS, TIPO D, COM 1 1/2" E PARAFUSO DE FIXACAO                                                                                                                                                                                                                                                                                                                                                                                                                </v>
          </cell>
          <cell r="C28" t="str">
            <v xml:space="preserve">UN    </v>
          </cell>
          <cell r="D28">
            <v>2.5299999999999998</v>
          </cell>
        </row>
        <row r="29">
          <cell r="A29">
            <v>39130</v>
          </cell>
          <cell r="B29" t="str">
            <v xml:space="preserve">ABRACADEIRA EM ACO PARA AMARRACAO DE ELETRODUTOS, TIPO D, COM 1 1/4" E CUNHA DE FIXACAO                                                                                                                                                                                                                                                                                                                                                                                                                   </v>
          </cell>
          <cell r="C29" t="str">
            <v xml:space="preserve">UN    </v>
          </cell>
          <cell r="D29">
            <v>2.2799999999999998</v>
          </cell>
        </row>
        <row r="30">
          <cell r="A30">
            <v>395</v>
          </cell>
          <cell r="B30" t="str">
            <v xml:space="preserve">ABRACADEIRA EM ACO PARA AMARRACAO DE ELETRODUTOS, TIPO D, COM 1 1/4" E PARAFUSO DE FIXACAO                                                                                                                                                                                                                                                                                                                                                                                                                </v>
          </cell>
          <cell r="C30" t="str">
            <v xml:space="preserve">UN    </v>
          </cell>
          <cell r="D30">
            <v>2.4300000000000002</v>
          </cell>
        </row>
        <row r="31">
          <cell r="A31">
            <v>39127</v>
          </cell>
          <cell r="B31" t="str">
            <v xml:space="preserve">ABRACADEIRA EM ACO PARA AMARRACAO DE ELETRODUTOS, TIPO D, COM 1/2" E CUNHA DE FIXACAO                                                                                                                                                                                                                                                                                                                                                                                                                     </v>
          </cell>
          <cell r="C31" t="str">
            <v xml:space="preserve">UN    </v>
          </cell>
          <cell r="D31">
            <v>1.2</v>
          </cell>
        </row>
        <row r="32">
          <cell r="A32">
            <v>392</v>
          </cell>
          <cell r="B32" t="str">
            <v xml:space="preserve">ABRACADEIRA EM ACO PARA AMARRACAO DE ELETRODUTOS, TIPO D, COM 1/2" E PARAFUSO DE FIXACAO                                                                                                                                                                                                                                                                                                                                                                                                                  </v>
          </cell>
          <cell r="C32" t="str">
            <v xml:space="preserve">UN    </v>
          </cell>
          <cell r="D32">
            <v>1.23</v>
          </cell>
        </row>
        <row r="33">
          <cell r="A33">
            <v>39129</v>
          </cell>
          <cell r="B33" t="str">
            <v xml:space="preserve">ABRACADEIRA EM ACO PARA AMARRACAO DE ELETRODUTOS, TIPO D, COM 1" E CUNHA DE FIXACAO                                                                                                                                                                                                                                                                                                                                                                                                                       </v>
          </cell>
          <cell r="C33" t="str">
            <v xml:space="preserve">UN    </v>
          </cell>
          <cell r="D33">
            <v>1.4</v>
          </cell>
        </row>
        <row r="34">
          <cell r="A34">
            <v>393</v>
          </cell>
          <cell r="B34" t="str">
            <v xml:space="preserve">ABRACADEIRA EM ACO PARA AMARRACAO DE ELETRODUTOS, TIPO D, COM 1" E PARAFUSO DE FIXACAO                                                                                                                                                                                                                                                                                                                                                                                                                    </v>
          </cell>
          <cell r="C34" t="str">
            <v xml:space="preserve">UN    </v>
          </cell>
          <cell r="D34">
            <v>1.47</v>
          </cell>
        </row>
        <row r="35">
          <cell r="A35">
            <v>39133</v>
          </cell>
          <cell r="B35" t="str">
            <v xml:space="preserve">ABRACADEIRA EM ACO PARA AMARRACAO DE ELETRODUTOS, TIPO D, COM 2 1/2" E CUNHA DE FIXACAO                                                                                                                                                                                                                                                                                                                                                                                                                   </v>
          </cell>
          <cell r="C35" t="str">
            <v xml:space="preserve">UN    </v>
          </cell>
          <cell r="D35">
            <v>3.28</v>
          </cell>
        </row>
        <row r="36">
          <cell r="A36">
            <v>397</v>
          </cell>
          <cell r="B36" t="str">
            <v xml:space="preserve">ABRACADEIRA EM ACO PARA AMARRACAO DE ELETRODUTOS, TIPO D, COM 2 1/2" E PARAFUSO DE FIXACAO                                                                                                                                                                                                                                                                                                                                                                                                                </v>
          </cell>
          <cell r="C36" t="str">
            <v xml:space="preserve">UN    </v>
          </cell>
          <cell r="D36">
            <v>3.62</v>
          </cell>
        </row>
        <row r="37">
          <cell r="A37">
            <v>39132</v>
          </cell>
          <cell r="B37" t="str">
            <v xml:space="preserve">ABRACADEIRA EM ACO PARA AMARRACAO DE ELETRODUTOS, TIPO D, COM 2" E CUNHA DE FIXACAO                                                                                                                                                                                                                                                                                                                                                                                                                       </v>
          </cell>
          <cell r="C37" t="str">
            <v xml:space="preserve">UN    </v>
          </cell>
          <cell r="D37">
            <v>2.62</v>
          </cell>
        </row>
        <row r="38">
          <cell r="A38">
            <v>396</v>
          </cell>
          <cell r="B38" t="str">
            <v xml:space="preserve">ABRACADEIRA EM ACO PARA AMARRACAO DE ELETRODUTOS, TIPO D, COM 2" E PARAFUSO DE FIXACAO                                                                                                                                                                                                                                                                                                                                                                                                                    </v>
          </cell>
          <cell r="C38" t="str">
            <v xml:space="preserve">UN    </v>
          </cell>
          <cell r="D38">
            <v>2.81</v>
          </cell>
        </row>
        <row r="39">
          <cell r="A39">
            <v>39135</v>
          </cell>
          <cell r="B39" t="str">
            <v xml:space="preserve">ABRACADEIRA EM ACO PARA AMARRACAO DE ELETRODUTOS, TIPO D, COM 3 1/2" E CUNHA DE FIXACAO                                                                                                                                                                                                                                                                                                                                                                                                                   </v>
          </cell>
          <cell r="C39" t="str">
            <v xml:space="preserve">UN    </v>
          </cell>
          <cell r="D39">
            <v>5.25</v>
          </cell>
        </row>
        <row r="40">
          <cell r="A40">
            <v>39128</v>
          </cell>
          <cell r="B40" t="str">
            <v xml:space="preserve">ABRACADEIRA EM ACO PARA AMARRACAO DE ELETRODUTOS, TIPO D, COM 3/4" E CUNHA DE FIXACAO                                                                                                                                                                                                                                                                                                                                                                                                                     </v>
          </cell>
          <cell r="C40" t="str">
            <v xml:space="preserve">UN    </v>
          </cell>
          <cell r="D40">
            <v>1.31</v>
          </cell>
        </row>
        <row r="41">
          <cell r="A41">
            <v>400</v>
          </cell>
          <cell r="B41" t="str">
            <v xml:space="preserve">ABRACADEIRA EM ACO PARA AMARRACAO DE ELETRODUTOS, TIPO D, COM 3/4" E PARAFUSO DE FIXACAO                                                                                                                                                                                                                                                                                                                                                                                                                  </v>
          </cell>
          <cell r="C41" t="str">
            <v xml:space="preserve">UN    </v>
          </cell>
          <cell r="D41">
            <v>1.28</v>
          </cell>
        </row>
        <row r="42">
          <cell r="A42">
            <v>39125</v>
          </cell>
          <cell r="B42" t="str">
            <v xml:space="preserve">ABRACADEIRA EM ACO PARA AMARRACAO DE ELETRODUTOS, TIPO D, COM 3/8" E PARAFUSO DE FIXACAO                                                                                                                                                                                                                                                                                                                                                                                                                  </v>
          </cell>
          <cell r="C42" t="str">
            <v xml:space="preserve">UN    </v>
          </cell>
          <cell r="D42">
            <v>1.31</v>
          </cell>
        </row>
        <row r="43">
          <cell r="A43">
            <v>39134</v>
          </cell>
          <cell r="B43" t="str">
            <v xml:space="preserve">ABRACADEIRA EM ACO PARA AMARRACAO DE ELETRODUTOS, TIPO D, COM 3" E CUNHA DE FIXACAO                                                                                                                                                                                                                                                                                                                                                                                                                       </v>
          </cell>
          <cell r="C43" t="str">
            <v xml:space="preserve">UN    </v>
          </cell>
          <cell r="D43">
            <v>4.37</v>
          </cell>
        </row>
        <row r="44">
          <cell r="A44">
            <v>398</v>
          </cell>
          <cell r="B44" t="str">
            <v xml:space="preserve">ABRACADEIRA EM ACO PARA AMARRACAO DE ELETRODUTOS, TIPO D, COM 3" E PARAFUSO DE FIXACAO                                                                                                                                                                                                                                                                                                                                                                                                                    </v>
          </cell>
          <cell r="C44" t="str">
            <v xml:space="preserve">UN    </v>
          </cell>
          <cell r="D44">
            <v>4.03</v>
          </cell>
        </row>
        <row r="45">
          <cell r="A45">
            <v>39126</v>
          </cell>
          <cell r="B45" t="str">
            <v xml:space="preserve">ABRACADEIRA EM ACO PARA AMARRACAO DE ELETRODUTOS, TIPO D, COM 4" E CUNHA DE FIXACAO                                                                                                                                                                                                                                                                                                                                                                                                                       </v>
          </cell>
          <cell r="C45" t="str">
            <v xml:space="preserve">UN    </v>
          </cell>
          <cell r="D45">
            <v>5.91</v>
          </cell>
        </row>
        <row r="46">
          <cell r="A46">
            <v>399</v>
          </cell>
          <cell r="B46" t="str">
            <v xml:space="preserve">ABRACADEIRA EM ACO PARA AMARRACAO DE ELETRODUTOS, TIPO D, COM 4" E PARAFUSO DE FIXACAO                                                                                                                                                                                                                                                                                                                                                                                                                    </v>
          </cell>
          <cell r="C46" t="str">
            <v xml:space="preserve">UN    </v>
          </cell>
          <cell r="D46">
            <v>5.2</v>
          </cell>
        </row>
        <row r="47">
          <cell r="A47">
            <v>39158</v>
          </cell>
          <cell r="B47" t="str">
            <v xml:space="preserve">ABRACADEIRA EM ACO PARA AMARRACAO DE ELETRODUTOS, TIPO ECONOMICA (GOTA), COM 8"                                                                                                                                                                                                                                                                                                                                                                                                                           </v>
          </cell>
          <cell r="C47" t="str">
            <v xml:space="preserve">UN    </v>
          </cell>
          <cell r="D47">
            <v>13.98</v>
          </cell>
        </row>
        <row r="48">
          <cell r="A48">
            <v>39141</v>
          </cell>
          <cell r="B48" t="str">
            <v xml:space="preserve">ABRACADEIRA EM ACO PARA AMARRACAO DE ELETRODUTOS, TIPO U SIMPLES, COM 1 1/2"                                                                                                                                                                                                                                                                                                                                                                                                                              </v>
          </cell>
          <cell r="C48" t="str">
            <v xml:space="preserve">UN    </v>
          </cell>
          <cell r="D48">
            <v>1.01</v>
          </cell>
        </row>
        <row r="49">
          <cell r="A49">
            <v>39140</v>
          </cell>
          <cell r="B49" t="str">
            <v xml:space="preserve">ABRACADEIRA EM ACO PARA AMARRACAO DE ELETRODUTOS, TIPO U SIMPLES, COM 1 1/4"                                                                                                                                                                                                                                                                                                                                                                                                                              </v>
          </cell>
          <cell r="C49" t="str">
            <v xml:space="preserve">UN    </v>
          </cell>
          <cell r="D49">
            <v>0.92</v>
          </cell>
        </row>
        <row r="50">
          <cell r="A50">
            <v>39137</v>
          </cell>
          <cell r="B50" t="str">
            <v xml:space="preserve">ABRACADEIRA EM ACO PARA AMARRACAO DE ELETRODUTOS, TIPO U SIMPLES, COM 1/2"                                                                                                                                                                                                                                                                                                                                                                                                                                </v>
          </cell>
          <cell r="C50" t="str">
            <v xml:space="preserve">UN    </v>
          </cell>
          <cell r="D50">
            <v>0.53</v>
          </cell>
        </row>
        <row r="51">
          <cell r="A51">
            <v>39139</v>
          </cell>
          <cell r="B51" t="str">
            <v xml:space="preserve">ABRACADEIRA EM ACO PARA AMARRACAO DE ELETRODUTOS, TIPO U SIMPLES, COM 1"                                                                                                                                                                                                                                                                                                                                                                                                                                  </v>
          </cell>
          <cell r="C51" t="str">
            <v xml:space="preserve">UN    </v>
          </cell>
          <cell r="D51">
            <v>0.76</v>
          </cell>
        </row>
        <row r="52">
          <cell r="A52">
            <v>39143</v>
          </cell>
          <cell r="B52" t="str">
            <v xml:space="preserve">ABRACADEIRA EM ACO PARA AMARRACAO DE ELETRODUTOS, TIPO U SIMPLES, COM 2 1/2"                                                                                                                                                                                                                                                                                                                                                                                                                              </v>
          </cell>
          <cell r="C52" t="str">
            <v xml:space="preserve">UN    </v>
          </cell>
          <cell r="D52">
            <v>2.09</v>
          </cell>
        </row>
        <row r="53">
          <cell r="A53">
            <v>39142</v>
          </cell>
          <cell r="B53" t="str">
            <v xml:space="preserve">ABRACADEIRA EM ACO PARA AMARRACAO DE ELETRODUTOS, TIPO U SIMPLES, COM 2"                                                                                                                                                                                                                                                                                                                                                                                                                                  </v>
          </cell>
          <cell r="C53" t="str">
            <v xml:space="preserve">UN    </v>
          </cell>
          <cell r="D53">
            <v>1.5</v>
          </cell>
        </row>
        <row r="54">
          <cell r="A54">
            <v>39138</v>
          </cell>
          <cell r="B54" t="str">
            <v xml:space="preserve">ABRACADEIRA EM ACO PARA AMARRACAO DE ELETRODUTOS, TIPO U SIMPLES, COM 3/4"                                                                                                                                                                                                                                                                                                                                                                                                                                </v>
          </cell>
          <cell r="C54" t="str">
            <v xml:space="preserve">UN    </v>
          </cell>
          <cell r="D54">
            <v>0.56000000000000005</v>
          </cell>
        </row>
        <row r="55">
          <cell r="A55">
            <v>39136</v>
          </cell>
          <cell r="B55" t="str">
            <v xml:space="preserve">ABRACADEIRA EM ACO PARA AMARRACAO DE ELETRODUTOS, TIPO U SIMPLES, COM 3/8"                                                                                                                                                                                                                                                                                                                                                                                                                                </v>
          </cell>
          <cell r="C55" t="str">
            <v xml:space="preserve">UN    </v>
          </cell>
          <cell r="D55">
            <v>0.37</v>
          </cell>
        </row>
        <row r="56">
          <cell r="A56">
            <v>39144</v>
          </cell>
          <cell r="B56" t="str">
            <v xml:space="preserve">ABRACADEIRA EM ACO PARA AMARRACAO DE ELETRODUTOS, TIPO U SIMPLES, COM 3"                                                                                                                                                                                                                                                                                                                                                                                                                                  </v>
          </cell>
          <cell r="C56" t="str">
            <v xml:space="preserve">UN    </v>
          </cell>
          <cell r="D56">
            <v>2.4300000000000002</v>
          </cell>
        </row>
        <row r="57">
          <cell r="A57">
            <v>39145</v>
          </cell>
          <cell r="B57" t="str">
            <v xml:space="preserve">ABRACADEIRA EM ACO PARA AMARRACAO DE ELETRODUTOS, TIPO U SIMPLES, COM 4"                                                                                                                                                                                                                                                                                                                                                                                                                                  </v>
          </cell>
          <cell r="C57" t="str">
            <v xml:space="preserve">UN    </v>
          </cell>
          <cell r="D57">
            <v>4.01</v>
          </cell>
        </row>
        <row r="58">
          <cell r="A58">
            <v>12615</v>
          </cell>
          <cell r="B58" t="str">
            <v xml:space="preserve">ABRACADEIRA PVC, PARA CALHA PLUVIAL, DIAMETRO ENTRE 80 E 100 MM, PARA DRENAGEM PREDIAL                                                                                                                                                                                                                                                                                                                                                                                                                    </v>
          </cell>
          <cell r="C58" t="str">
            <v xml:space="preserve">UN    </v>
          </cell>
          <cell r="D58">
            <v>2.4300000000000002</v>
          </cell>
        </row>
        <row r="59">
          <cell r="A59">
            <v>11927</v>
          </cell>
          <cell r="B59" t="str">
            <v xml:space="preserve">ABRACADEIRA, GALVANIZADA/ZINCADA, ROSCA SEM FIM, PARAFUSO INOX, LARGURA  FITA *12,6 A *14 MM, D = 2" A 2 1/2"                                                                                                                                                                                                                                                                                                                                                                                             </v>
          </cell>
          <cell r="C59" t="str">
            <v xml:space="preserve">UN    </v>
          </cell>
          <cell r="D59">
            <v>2.4</v>
          </cell>
        </row>
        <row r="60">
          <cell r="A60">
            <v>11928</v>
          </cell>
          <cell r="B60" t="str">
            <v xml:space="preserve">ABRACADEIRA, GALVANIZADA/ZINCADA, ROSCA SEM FIM, PARAFUSO INOX, LARGURA  FITA *12,6 A *14 MM, D = 3" A 3 3/4"                                                                                                                                                                                                                                                                                                                                                                                             </v>
          </cell>
          <cell r="C60" t="str">
            <v xml:space="preserve">UN    </v>
          </cell>
          <cell r="D60">
            <v>2.74</v>
          </cell>
        </row>
        <row r="61">
          <cell r="A61">
            <v>11929</v>
          </cell>
          <cell r="B61" t="str">
            <v xml:space="preserve">ABRACADEIRA, GALVANIZADA/ZINCADA, ROSCA SEM FIM, PARAFUSO INOX, LARGURA  FITA *12,6 A *14 MM, D = 4" A 4 3/4"                                                                                                                                                                                                                                                                                                                                                                                             </v>
          </cell>
          <cell r="C61" t="str">
            <v xml:space="preserve">UN    </v>
          </cell>
          <cell r="D61">
            <v>4.25</v>
          </cell>
        </row>
        <row r="62">
          <cell r="A62">
            <v>36801</v>
          </cell>
          <cell r="B62" t="str">
            <v xml:space="preserve">ACABAMENTO CROMADO PARA REGISTRO PEQUENO, 1/2 " OU 3/4 "                                                                                                                                                                                                                                                                                                                                                                                                                                                  </v>
          </cell>
          <cell r="C62" t="str">
            <v xml:space="preserve">UN    </v>
          </cell>
          <cell r="D62">
            <v>14.87</v>
          </cell>
        </row>
        <row r="63">
          <cell r="A63">
            <v>36246</v>
          </cell>
          <cell r="B63" t="str">
            <v xml:space="preserve">ACABAMENTO SIMPLES/CONVENCIONAL PARA FORRO PVC, TIPO "U" OU "C", COR BRANCA, COMPRIMENTO 6 M                                                                                                                                                                                                                                                                                                                                                                                                              </v>
          </cell>
          <cell r="C63" t="str">
            <v xml:space="preserve">M     </v>
          </cell>
          <cell r="D63">
            <v>2.44</v>
          </cell>
        </row>
        <row r="64">
          <cell r="A64">
            <v>37600</v>
          </cell>
          <cell r="B64" t="str">
            <v xml:space="preserve">ACESSORIO DE LIGACAO NAO ELETRICO PARA CARGAS EXPLOSIVAS, TUBO DE 6 M                                                                                                                                                                                                                                                                                                                                                                                                                                     </v>
          </cell>
          <cell r="C64" t="str">
            <v xml:space="preserve">UN    </v>
          </cell>
          <cell r="D64">
            <v>47.99</v>
          </cell>
        </row>
        <row r="65">
          <cell r="A65">
            <v>37599</v>
          </cell>
          <cell r="B65" t="str">
            <v xml:space="preserve">ACESSORIO INICIADOR NAO ELETRICO, TUBO DE 6 M, TEMPO DE RETARDO DE *160* MS                                                                                                                                                                                                                                                                                                                                                                                                                               </v>
          </cell>
          <cell r="C65" t="str">
            <v xml:space="preserve">UN    </v>
          </cell>
          <cell r="D65">
            <v>44.66</v>
          </cell>
        </row>
        <row r="66">
          <cell r="A66">
            <v>1</v>
          </cell>
          <cell r="B66" t="str">
            <v xml:space="preserve">ACETILENO (RECARGA PARA CILINDRO DE CONJUNTO OXICORTE GRANDE)                                                                                                                                                                                                                                                                                                                                                                                                                                             </v>
          </cell>
          <cell r="C66" t="str">
            <v xml:space="preserve">KG    </v>
          </cell>
          <cell r="D66">
            <v>36</v>
          </cell>
        </row>
        <row r="67">
          <cell r="A67">
            <v>3</v>
          </cell>
          <cell r="B67" t="str">
            <v xml:space="preserve">ACIDO MURIATICO, DILUICAO 10% A 12% PARA USO EM LIMPEZA                                                                                                                                                                                                                                                                                                                                                                                                                                                   </v>
          </cell>
          <cell r="C67" t="str">
            <v xml:space="preserve">L     </v>
          </cell>
          <cell r="D67">
            <v>4.9800000000000004</v>
          </cell>
        </row>
        <row r="68">
          <cell r="A68">
            <v>26</v>
          </cell>
          <cell r="B68" t="str">
            <v xml:space="preserve">ACO CA-25, 10,0 MM, VERGALHAO                                                                                                                                                                                                                                                                                                                                                                                                                                                                             </v>
          </cell>
          <cell r="C68" t="str">
            <v xml:space="preserve">KG    </v>
          </cell>
          <cell r="D68">
            <v>4.38</v>
          </cell>
        </row>
        <row r="69">
          <cell r="A69">
            <v>20</v>
          </cell>
          <cell r="B69" t="str">
            <v xml:space="preserve">ACO CA-25, 12,5 MM, VERGALHAO                                                                                                                                                                                                                                                                                                                                                                                                                                                                             </v>
          </cell>
          <cell r="C69" t="str">
            <v xml:space="preserve">KG    </v>
          </cell>
          <cell r="D69">
            <v>4.41</v>
          </cell>
        </row>
        <row r="70">
          <cell r="A70">
            <v>21</v>
          </cell>
          <cell r="B70" t="str">
            <v xml:space="preserve">ACO CA-25, 16,0 MM, VERGALHAO                                                                                                                                                                                                                                                                                                                                                                                                                                                                             </v>
          </cell>
          <cell r="C70" t="str">
            <v xml:space="preserve">KG    </v>
          </cell>
          <cell r="D70">
            <v>4.41</v>
          </cell>
        </row>
        <row r="71">
          <cell r="A71">
            <v>24</v>
          </cell>
          <cell r="B71" t="str">
            <v xml:space="preserve">ACO CA-25, 20,0 MM, VERGALHAO                                                                                                                                                                                                                                                                                                                                                                                                                                                                             </v>
          </cell>
          <cell r="C71" t="str">
            <v xml:space="preserve">KG    </v>
          </cell>
          <cell r="D71">
            <v>4.41</v>
          </cell>
        </row>
        <row r="72">
          <cell r="A72">
            <v>25</v>
          </cell>
          <cell r="B72" t="str">
            <v xml:space="preserve">ACO CA-25, 25,0 MM, VERGALHAO                                                                                                                                                                                                                                                                                                                                                                                                                                                                             </v>
          </cell>
          <cell r="C72" t="str">
            <v xml:space="preserve">KG    </v>
          </cell>
          <cell r="D72">
            <v>4.41</v>
          </cell>
        </row>
        <row r="73">
          <cell r="A73">
            <v>34341</v>
          </cell>
          <cell r="B73" t="str">
            <v xml:space="preserve">ACO CA-25, 32,0 MM, VERGALHAO                                                                                                                                                                                                                                                                                                                                                                                                                                                                             </v>
          </cell>
          <cell r="C73" t="str">
            <v xml:space="preserve">KG    </v>
          </cell>
          <cell r="D73">
            <v>4.1500000000000004</v>
          </cell>
        </row>
        <row r="74">
          <cell r="A74">
            <v>22</v>
          </cell>
          <cell r="B74" t="str">
            <v xml:space="preserve">ACO CA-25, 6,3 MM, VERGALHAO                                                                                                                                                                                                                                                                                                                                                                                                                                                                              </v>
          </cell>
          <cell r="C74" t="str">
            <v xml:space="preserve">KG    </v>
          </cell>
          <cell r="D74">
            <v>4.72</v>
          </cell>
        </row>
        <row r="75">
          <cell r="A75">
            <v>23</v>
          </cell>
          <cell r="B75" t="str">
            <v xml:space="preserve">ACO CA-25, 8,0 MM, VERGALHAO                                                                                                                                                                                                                                                                                                                                                                                                                                                                              </v>
          </cell>
          <cell r="C75" t="str">
            <v xml:space="preserve">KG    </v>
          </cell>
          <cell r="D75">
            <v>4.68</v>
          </cell>
        </row>
        <row r="76">
          <cell r="A76">
            <v>34439</v>
          </cell>
          <cell r="B76" t="str">
            <v xml:space="preserve">ACO CA-50, 10,0 MM, DOBRADO E CORTADO                                                                                                                                                                                                                                                                                                                                                                                                                                                                     </v>
          </cell>
          <cell r="C76" t="str">
            <v xml:space="preserve">KG    </v>
          </cell>
          <cell r="D76">
            <v>4.97</v>
          </cell>
        </row>
        <row r="77">
          <cell r="A77">
            <v>34</v>
          </cell>
          <cell r="B77" t="str">
            <v xml:space="preserve">ACO CA-50, 10,0 MM, VERGALHAO                                                                                                                                                                                                                                                                                                                                                                                                                                                                             </v>
          </cell>
          <cell r="C77" t="str">
            <v xml:space="preserve">KG    </v>
          </cell>
          <cell r="D77">
            <v>4.42</v>
          </cell>
        </row>
        <row r="78">
          <cell r="A78">
            <v>34441</v>
          </cell>
          <cell r="B78" t="str">
            <v xml:space="preserve">ACO CA-50, 12,5 MM, DOBRADO E CORTADO                                                                                                                                                                                                                                                                                                                                                                                                                                                                     </v>
          </cell>
          <cell r="C78" t="str">
            <v xml:space="preserve">KG    </v>
          </cell>
          <cell r="D78">
            <v>4.72</v>
          </cell>
        </row>
        <row r="79">
          <cell r="A79">
            <v>31</v>
          </cell>
          <cell r="B79" t="str">
            <v xml:space="preserve">ACO CA-50, 12,5 MM, VERGALHAO                                                                                                                                                                                                                                                                                                                                                                                                                                                                             </v>
          </cell>
          <cell r="C79" t="str">
            <v xml:space="preserve">KG    </v>
          </cell>
          <cell r="D79">
            <v>4.21</v>
          </cell>
        </row>
        <row r="80">
          <cell r="A80">
            <v>34443</v>
          </cell>
          <cell r="B80" t="str">
            <v xml:space="preserve">ACO CA-50, 16 MM, DOBRADO E CORTADO                                                                                                                                                                                                                                                                                                                                                                                                                                                                       </v>
          </cell>
          <cell r="C80" t="str">
            <v xml:space="preserve">KG    </v>
          </cell>
          <cell r="D80">
            <v>4.72</v>
          </cell>
        </row>
        <row r="81">
          <cell r="A81">
            <v>27</v>
          </cell>
          <cell r="B81" t="str">
            <v xml:space="preserve">ACO CA-50, 16,0 MM, VERGALHAO                                                                                                                                                                                                                                                                                                                                                                                                                                                                             </v>
          </cell>
          <cell r="C81" t="str">
            <v xml:space="preserve">KG    </v>
          </cell>
          <cell r="D81">
            <v>4.21</v>
          </cell>
        </row>
        <row r="82">
          <cell r="A82">
            <v>34446</v>
          </cell>
          <cell r="B82" t="str">
            <v xml:space="preserve">ACO CA-50, 20 MM, DOBRADO E CORTADO                                                                                                                                                                                                                                                                                                                                                                                                                                                                       </v>
          </cell>
          <cell r="C82" t="str">
            <v xml:space="preserve">KG    </v>
          </cell>
          <cell r="D82">
            <v>4.72</v>
          </cell>
        </row>
        <row r="83">
          <cell r="A83">
            <v>29</v>
          </cell>
          <cell r="B83" t="str">
            <v xml:space="preserve">ACO CA-50, 20,0 MM, VERGALHAO                                                                                                                                                                                                                                                                                                                                                                                                                                                                             </v>
          </cell>
          <cell r="C83" t="str">
            <v xml:space="preserve">KG    </v>
          </cell>
          <cell r="D83">
            <v>3.93</v>
          </cell>
        </row>
        <row r="84">
          <cell r="A84">
            <v>28</v>
          </cell>
          <cell r="B84" t="str">
            <v xml:space="preserve">ACO CA-50, 25,0 MM, VERGALHAO                                                                                                                                                                                                                                                                                                                                                                                                                                                                             </v>
          </cell>
          <cell r="C84" t="str">
            <v xml:space="preserve">KG    </v>
          </cell>
          <cell r="D84">
            <v>4.55</v>
          </cell>
        </row>
        <row r="85">
          <cell r="A85">
            <v>34449</v>
          </cell>
          <cell r="B85" t="str">
            <v xml:space="preserve">ACO CA-50, 6,3 MM, DOBRADO E CORTADO                                                                                                                                                                                                                                                                                                                                                                                                                                                                      </v>
          </cell>
          <cell r="C85" t="str">
            <v xml:space="preserve">KG    </v>
          </cell>
          <cell r="D85">
            <v>5.19</v>
          </cell>
        </row>
        <row r="86">
          <cell r="A86">
            <v>32</v>
          </cell>
          <cell r="B86" t="str">
            <v xml:space="preserve">ACO CA-50, 6,3 MM, VERGALHAO                                                                                                                                                                                                                                                                                                                                                                                                                                                                              </v>
          </cell>
          <cell r="C86" t="str">
            <v xml:space="preserve">KG    </v>
          </cell>
          <cell r="D86">
            <v>4.63</v>
          </cell>
        </row>
        <row r="87">
          <cell r="A87">
            <v>33</v>
          </cell>
          <cell r="B87" t="str">
            <v xml:space="preserve">ACO CA-50, 8,0 MM, VERGALHAO                                                                                                                                                                                                                                                                                                                                                                                                                                                                              </v>
          </cell>
          <cell r="C87" t="str">
            <v xml:space="preserve">KG    </v>
          </cell>
          <cell r="D87">
            <v>5.2</v>
          </cell>
        </row>
        <row r="88">
          <cell r="A88">
            <v>34343</v>
          </cell>
          <cell r="B88" t="str">
            <v xml:space="preserve">ACO CA-60, VERGALHAO, 9,5 MM                                                                                                                                                                                                                                                                                                                                                                                                                                                                              </v>
          </cell>
          <cell r="C88" t="str">
            <v xml:space="preserve">KG    </v>
          </cell>
          <cell r="D88">
            <v>5</v>
          </cell>
        </row>
        <row r="89">
          <cell r="A89">
            <v>34452</v>
          </cell>
          <cell r="B89" t="str">
            <v xml:space="preserve">ACO CA-60, 4,2 MM, DOBRADO E CORTADO                                                                                                                                                                                                                                                                                                                                                                                                                                                                      </v>
          </cell>
          <cell r="C89" t="str">
            <v xml:space="preserve">KG    </v>
          </cell>
          <cell r="D89">
            <v>4.5999999999999996</v>
          </cell>
        </row>
        <row r="90">
          <cell r="A90">
            <v>36</v>
          </cell>
          <cell r="B90" t="str">
            <v xml:space="preserve">ACO CA-60, 4,2 MM, VERGALHAO                                                                                                                                                                                                                                                                                                                                                                                                                                                                              </v>
          </cell>
          <cell r="C90" t="str">
            <v xml:space="preserve">KG    </v>
          </cell>
          <cell r="D90">
            <v>4.3899999999999997</v>
          </cell>
        </row>
        <row r="91">
          <cell r="A91">
            <v>34456</v>
          </cell>
          <cell r="B91" t="str">
            <v xml:space="preserve">ACO CA-60, 5,0 MM, DOBRADO E CORTADO                                                                                                                                                                                                                                                                                                                                                                                                                                                                      </v>
          </cell>
          <cell r="C91" t="str">
            <v xml:space="preserve">KG    </v>
          </cell>
          <cell r="D91">
            <v>4.5999999999999996</v>
          </cell>
        </row>
        <row r="92">
          <cell r="A92">
            <v>39</v>
          </cell>
          <cell r="B92" t="str">
            <v xml:space="preserve">ACO CA-60, 5,0 MM, VERGALHAO                                                                                                                                                                                                                                                                                                                                                                                                                                                                              </v>
          </cell>
          <cell r="C92" t="str">
            <v xml:space="preserve">KG    </v>
          </cell>
          <cell r="D92">
            <v>4.3899999999999997</v>
          </cell>
        </row>
        <row r="93">
          <cell r="A93">
            <v>34457</v>
          </cell>
          <cell r="B93" t="str">
            <v xml:space="preserve">ACO CA-60, 6,0 MM, DOBRADO E CORTADO                                                                                                                                                                                                                                                                                                                                                                                                                                                                      </v>
          </cell>
          <cell r="C93" t="str">
            <v xml:space="preserve">KG    </v>
          </cell>
          <cell r="D93">
            <v>4.9400000000000004</v>
          </cell>
        </row>
        <row r="94">
          <cell r="A94">
            <v>40</v>
          </cell>
          <cell r="B94" t="str">
            <v xml:space="preserve">ACO CA-60, 6,0 MM, VERGALHAO                                                                                                                                                                                                                                                                                                                                                                                                                                                                              </v>
          </cell>
          <cell r="C94" t="str">
            <v xml:space="preserve">KG    </v>
          </cell>
          <cell r="D94">
            <v>4.4800000000000004</v>
          </cell>
        </row>
        <row r="95">
          <cell r="A95">
            <v>34460</v>
          </cell>
          <cell r="B95" t="str">
            <v xml:space="preserve">ACO CA-60, 7,0 MM, DOBRADO E CORTADO                                                                                                                                                                                                                                                                                                                                                                                                                                                                      </v>
          </cell>
          <cell r="C95" t="str">
            <v xml:space="preserve">KG    </v>
          </cell>
          <cell r="D95">
            <v>5.04</v>
          </cell>
        </row>
        <row r="96">
          <cell r="A96">
            <v>42</v>
          </cell>
          <cell r="B96" t="str">
            <v xml:space="preserve">ACO CA-60, 7,0 MM, VERGALHAO                                                                                                                                                                                                                                                                                                                                                                                                                                                                              </v>
          </cell>
          <cell r="C96" t="str">
            <v xml:space="preserve">KG    </v>
          </cell>
          <cell r="D96">
            <v>4.55</v>
          </cell>
        </row>
        <row r="97">
          <cell r="A97">
            <v>38</v>
          </cell>
          <cell r="B97" t="str">
            <v xml:space="preserve">ACO CA-60, 8,0 MM, VERGALHAO                                                                                                                                                                                                                                                                                                                                                                                                                                                                              </v>
          </cell>
          <cell r="C97" t="str">
            <v xml:space="preserve">KG    </v>
          </cell>
          <cell r="D97">
            <v>5.07</v>
          </cell>
        </row>
        <row r="98">
          <cell r="A98">
            <v>34344</v>
          </cell>
          <cell r="B98" t="str">
            <v xml:space="preserve">ACO-FIO PARA PROTENSAO, CP-150 RB L, 8 MM                                                                                                                                                                                                                                                                                                                                                                                                                                                                 </v>
          </cell>
          <cell r="C98" t="str">
            <v xml:space="preserve">KG    </v>
          </cell>
          <cell r="D98">
            <v>6.89</v>
          </cell>
        </row>
        <row r="99">
          <cell r="A99">
            <v>20063</v>
          </cell>
          <cell r="B99" t="str">
            <v xml:space="preserve">ACOPLAMENTO DE CONDUTOR PLUVIAL, EM PVC, DIAMETRO ENTRE 80 E 100 MM, PARA DRENAGEM PREDIAL                                                                                                                                                                                                                                                                                                                                                                                                                </v>
          </cell>
          <cell r="C99" t="str">
            <v xml:space="preserve">UN    </v>
          </cell>
          <cell r="D99">
            <v>2.42</v>
          </cell>
        </row>
        <row r="100">
          <cell r="A100">
            <v>40410</v>
          </cell>
          <cell r="B100" t="str">
            <v xml:space="preserve">ACOPLAMENTO RIGIDO EM FERRO FUNDIDO PARA SISTEMA DE TUBULACAO RANHURADA, DN 50 MM (2")                                                                                                                                                                                                                                                                                                                                                                                                                    </v>
          </cell>
          <cell r="C100" t="str">
            <v xml:space="preserve">UN    </v>
          </cell>
          <cell r="D100">
            <v>14.15</v>
          </cell>
        </row>
        <row r="101">
          <cell r="A101">
            <v>40411</v>
          </cell>
          <cell r="B101" t="str">
            <v xml:space="preserve">ACOPLAMENTO RIGIDO EM FERRO FUNDIDO PARA SISTEMA DE TUBULACAO RANHURADA, DN 65 MM (2 1/2")                                                                                                                                                                                                                                                                                                                                                                                                                </v>
          </cell>
          <cell r="C101" t="str">
            <v xml:space="preserve">UN    </v>
          </cell>
          <cell r="D101">
            <v>15.35</v>
          </cell>
        </row>
        <row r="102">
          <cell r="A102">
            <v>40412</v>
          </cell>
          <cell r="B102" t="str">
            <v xml:space="preserve">ACOPLAMENTO RIGIDO EMFERRO FUNDIDO PARA SISTEMA DE TUBULACAO RANHURADA, DN 80 MM (3")                                                                                                                                                                                                                                                                                                                                                                                                                     </v>
          </cell>
          <cell r="C102" t="str">
            <v xml:space="preserve">UN    </v>
          </cell>
          <cell r="D102">
            <v>17.23</v>
          </cell>
        </row>
        <row r="103">
          <cell r="A103">
            <v>38838</v>
          </cell>
          <cell r="B103" t="str">
            <v xml:space="preserve">ADAPTADOR DE COBRE PARA TUBULACAO PEX, DN 16 X 15 MM                                                                                                                                                                                                                                                                                                                                                                                                                                                      </v>
          </cell>
          <cell r="C103" t="str">
            <v xml:space="preserve">UN    </v>
          </cell>
          <cell r="D103">
            <v>6.34</v>
          </cell>
        </row>
        <row r="104">
          <cell r="A104">
            <v>38839</v>
          </cell>
          <cell r="B104" t="str">
            <v xml:space="preserve">ADAPTADOR DE COBRE PARA TUBULACAO PEX, DN 20 X 22 MM                                                                                                                                                                                                                                                                                                                                                                                                                                                      </v>
          </cell>
          <cell r="C104" t="str">
            <v xml:space="preserve">UN    </v>
          </cell>
          <cell r="D104">
            <v>7.46</v>
          </cell>
        </row>
        <row r="105">
          <cell r="A105">
            <v>55</v>
          </cell>
          <cell r="B105" t="str">
            <v xml:space="preserve">ADAPTADOR DE COMPRESSAO EM POLIPROPILENO (PP), PARA TUBO EM PEAD, 20 MM X 1/2", PARA LIGACAO PREDIAL DE AGUA (NTS 179)                                                                                                                                                                                                                                                                                                                                                                                    </v>
          </cell>
          <cell r="C105" t="str">
            <v xml:space="preserve">UN    </v>
          </cell>
          <cell r="D105">
            <v>3</v>
          </cell>
        </row>
        <row r="106">
          <cell r="A106">
            <v>61</v>
          </cell>
          <cell r="B106" t="str">
            <v xml:space="preserve">ADAPTADOR DE COMPRESSAO EM POLIPROPILENO (PP), PARA TUBO EM PEAD, 20 MM X 3/4", PARA LIGACAO PREDIAL DE AGUA (NTS 179)                                                                                                                                                                                                                                                                                                                                                                                    </v>
          </cell>
          <cell r="C106" t="str">
            <v xml:space="preserve">UN    </v>
          </cell>
          <cell r="D106">
            <v>2.83</v>
          </cell>
        </row>
        <row r="107">
          <cell r="A107">
            <v>62</v>
          </cell>
          <cell r="B107" t="str">
            <v xml:space="preserve">ADAPTADOR DE COMPRESSAO EM POLIPROPILENO (PP), PARA TUBO EM PEAD, 32 MM X 1", PARA LIGACAO PREDIAL DE AGUA (NTS 179)                                                                                                                                                                                                                                                                                                                                                                                      </v>
          </cell>
          <cell r="C107" t="str">
            <v xml:space="preserve">UN    </v>
          </cell>
          <cell r="D107">
            <v>5.88</v>
          </cell>
        </row>
        <row r="108">
          <cell r="A108">
            <v>77</v>
          </cell>
          <cell r="B108" t="str">
            <v xml:space="preserve">ADAPTADOR PVC PARA SIFAO METALICO, SOLDAVEL, COM ANEL BORRACHA (JE), 40 MM X 1 1/2"                                                                                                                                                                                                                                                                                                                                                                                                                       </v>
          </cell>
          <cell r="C108" t="str">
            <v xml:space="preserve">UN    </v>
          </cell>
          <cell r="D108">
            <v>3.92</v>
          </cell>
        </row>
        <row r="109">
          <cell r="A109">
            <v>76</v>
          </cell>
          <cell r="B109" t="str">
            <v xml:space="preserve">ADAPTADOR PVC PARA SIFAO, ROSCAVEL, 40 MM X 1 1/4"                                                                                                                                                                                                                                                                                                                                                                                                                                                        </v>
          </cell>
          <cell r="C109" t="str">
            <v xml:space="preserve">UN    </v>
          </cell>
          <cell r="D109">
            <v>0.76</v>
          </cell>
        </row>
        <row r="110">
          <cell r="A110">
            <v>67</v>
          </cell>
          <cell r="B110" t="str">
            <v xml:space="preserve">ADAPTADOR PVC ROSCAVEL, COM FLANGES E ANEL DE VEDACAO, 1/2", PARA CAIXA D' AGUA                                                                                                                                                                                                                                                                                                                                                                                                                           </v>
          </cell>
          <cell r="C110" t="str">
            <v xml:space="preserve">UN    </v>
          </cell>
          <cell r="D110">
            <v>8.5399999999999991</v>
          </cell>
        </row>
        <row r="111">
          <cell r="A111">
            <v>71</v>
          </cell>
          <cell r="B111" t="str">
            <v xml:space="preserve">ADAPTADOR PVC ROSCAVEL, COM FLANGES E ANEL DE VEDACAO, 1", PARA CAIXA D' AGUA                                                                                                                                                                                                                                                                                                                                                                                                                             </v>
          </cell>
          <cell r="C111" t="str">
            <v xml:space="preserve">UN    </v>
          </cell>
          <cell r="D111">
            <v>15.01</v>
          </cell>
        </row>
        <row r="112">
          <cell r="A112">
            <v>73</v>
          </cell>
          <cell r="B112" t="str">
            <v xml:space="preserve">ADAPTADOR PVC ROSCAVEL, COM FLANGES E ANEL DE VEDACAO, 3/4", PARA CAIXA D' AGUA                                                                                                                                                                                                                                                                                                                                                                                                                           </v>
          </cell>
          <cell r="C112" t="str">
            <v xml:space="preserve">UN    </v>
          </cell>
          <cell r="D112">
            <v>10.8</v>
          </cell>
        </row>
        <row r="113">
          <cell r="A113">
            <v>103</v>
          </cell>
          <cell r="B113" t="str">
            <v xml:space="preserve">ADAPTADOR PVC SOLDAVEL CURTO COM BOLSA E ROSCA, 110 MM X 4", PARA AGUA FRIA                                                                                                                                                                                                                                                                                                                                                                                                                               </v>
          </cell>
          <cell r="C113" t="str">
            <v xml:space="preserve">UN    </v>
          </cell>
          <cell r="D113">
            <v>37.340000000000003</v>
          </cell>
        </row>
        <row r="114">
          <cell r="A114">
            <v>107</v>
          </cell>
          <cell r="B114" t="str">
            <v xml:space="preserve">ADAPTADOR PVC SOLDAVEL CURTO COM BOLSA E ROSCA, 20 MM X 1/2", PARA AGUA FRIA                                                                                                                                                                                                                                                                                                                                                                                                                              </v>
          </cell>
          <cell r="C114" t="str">
            <v xml:space="preserve">UN    </v>
          </cell>
          <cell r="D114">
            <v>0.71</v>
          </cell>
        </row>
        <row r="115">
          <cell r="A115">
            <v>65</v>
          </cell>
          <cell r="B115" t="str">
            <v xml:space="preserve">ADAPTADOR PVC SOLDAVEL CURTO COM BOLSA E ROSCA, 25 MM X 3/4", PARA AGUA FRIA                                                                                                                                                                                                                                                                                                                                                                                                                              </v>
          </cell>
          <cell r="C115" t="str">
            <v xml:space="preserve">UN    </v>
          </cell>
          <cell r="D115">
            <v>0.8</v>
          </cell>
        </row>
        <row r="116">
          <cell r="A116">
            <v>108</v>
          </cell>
          <cell r="B116" t="str">
            <v xml:space="preserve">ADAPTADOR PVC SOLDAVEL CURTO COM BOLSA E ROSCA, 32 MM X 1", PARA AGUA FRIA                                                                                                                                                                                                                                                                                                                                                                                                                                </v>
          </cell>
          <cell r="C116" t="str">
            <v xml:space="preserve">UN    </v>
          </cell>
          <cell r="D116">
            <v>1.58</v>
          </cell>
        </row>
        <row r="117">
          <cell r="A117">
            <v>110</v>
          </cell>
          <cell r="B117" t="str">
            <v xml:space="preserve">ADAPTADOR PVC SOLDAVEL CURTO COM BOLSA E ROSCA, 40 MM X 1 1/2", PARA AGUA FRIA                                                                                                                                                                                                                                                                                                                                                                                                                            </v>
          </cell>
          <cell r="C117" t="str">
            <v xml:space="preserve">UN    </v>
          </cell>
          <cell r="D117">
            <v>3.74</v>
          </cell>
        </row>
        <row r="118">
          <cell r="A118">
            <v>109</v>
          </cell>
          <cell r="B118" t="str">
            <v xml:space="preserve">ADAPTADOR PVC SOLDAVEL CURTO COM BOLSA E ROSCA, 40 MM X 1 1/4", PARA AGUA FRIA                                                                                                                                                                                                                                                                                                                                                                                                                            </v>
          </cell>
          <cell r="C118" t="str">
            <v xml:space="preserve">UN    </v>
          </cell>
          <cell r="D118">
            <v>2.85</v>
          </cell>
        </row>
        <row r="119">
          <cell r="A119">
            <v>111</v>
          </cell>
          <cell r="B119" t="str">
            <v xml:space="preserve">ADAPTADOR PVC SOLDAVEL CURTO COM BOLSA E ROSCA, 50 MM X 1 1/4", PARA AGUA FRIA                                                                                                                                                                                                                                                                                                                                                                                                                            </v>
          </cell>
          <cell r="C119" t="str">
            <v xml:space="preserve">UN    </v>
          </cell>
          <cell r="D119">
            <v>6.49</v>
          </cell>
        </row>
        <row r="120">
          <cell r="A120">
            <v>112</v>
          </cell>
          <cell r="B120" t="str">
            <v xml:space="preserve">ADAPTADOR PVC SOLDAVEL CURTO COM BOLSA E ROSCA, 50 MM X1 1/2", PARA AGUA FRIA                                                                                                                                                                                                                                                                                                                                                                                                                             </v>
          </cell>
          <cell r="C120" t="str">
            <v xml:space="preserve">UN    </v>
          </cell>
          <cell r="D120">
            <v>3.51</v>
          </cell>
        </row>
        <row r="121">
          <cell r="A121">
            <v>113</v>
          </cell>
          <cell r="B121" t="str">
            <v xml:space="preserve">ADAPTADOR PVC SOLDAVEL CURTO COM BOLSA E ROSCA, 60 MM X 2", PARA AGUA FRIA                                                                                                                                                                                                                                                                                                                                                                                                                                </v>
          </cell>
          <cell r="C121" t="str">
            <v xml:space="preserve">UN    </v>
          </cell>
          <cell r="D121">
            <v>8.94</v>
          </cell>
        </row>
        <row r="122">
          <cell r="A122">
            <v>104</v>
          </cell>
          <cell r="B122" t="str">
            <v xml:space="preserve">ADAPTADOR PVC SOLDAVEL CURTO COM BOLSA E ROSCA, 75 MM X 2 1/2", PARA AGUA FRIA                                                                                                                                                                                                                                                                                                                                                                                                                            </v>
          </cell>
          <cell r="C122" t="str">
            <v xml:space="preserve">UN    </v>
          </cell>
          <cell r="D122">
            <v>15.42</v>
          </cell>
        </row>
        <row r="123">
          <cell r="A123">
            <v>102</v>
          </cell>
          <cell r="B123" t="str">
            <v xml:space="preserve">ADAPTADOR PVC SOLDAVEL CURTO COM BOLSA E ROSCA, 85 MM X 3", PARA AGUA FRIA                                                                                                                                                                                                                                                                                                                                                                                                                                </v>
          </cell>
          <cell r="C123" t="str">
            <v xml:space="preserve">UN    </v>
          </cell>
          <cell r="D123">
            <v>23.18</v>
          </cell>
        </row>
        <row r="124">
          <cell r="A124">
            <v>95</v>
          </cell>
          <cell r="B124" t="str">
            <v xml:space="preserve">ADAPTADOR PVC SOLDAVEL, COM FLANGE E ANEL DE VEDACAO, 20 MM X 1/2", PARA CAIXA D'AGUA                                                                                                                                                                                                                                                                                                                                                                                                                     </v>
          </cell>
          <cell r="C124" t="str">
            <v xml:space="preserve">UN    </v>
          </cell>
          <cell r="D124">
            <v>9.8000000000000007</v>
          </cell>
        </row>
        <row r="125">
          <cell r="A125">
            <v>96</v>
          </cell>
          <cell r="B125" t="str">
            <v xml:space="preserve">ADAPTADOR PVC SOLDAVEL, COM FLANGE E ANEL DE VEDACAO, 25 MM X 3/4", PARA CAIXA D'AGUA                                                                                                                                                                                                                                                                                                                                                                                                                     </v>
          </cell>
          <cell r="C125" t="str">
            <v xml:space="preserve">UN    </v>
          </cell>
          <cell r="D125">
            <v>12.68</v>
          </cell>
        </row>
        <row r="126">
          <cell r="A126">
            <v>97</v>
          </cell>
          <cell r="B126" t="str">
            <v xml:space="preserve">ADAPTADOR PVC SOLDAVEL, COM FLANGE E ANEL DE VEDACAO, 32 MM X 1", PARA CAIXA D'AGUA                                                                                                                                                                                                                                                                                                                                                                                                                       </v>
          </cell>
          <cell r="C126" t="str">
            <v xml:space="preserve">UN    </v>
          </cell>
          <cell r="D126">
            <v>15.97</v>
          </cell>
        </row>
        <row r="127">
          <cell r="A127">
            <v>98</v>
          </cell>
          <cell r="B127" t="str">
            <v xml:space="preserve">ADAPTADOR PVC SOLDAVEL, COM FLANGE E ANEL DE VEDACAO, 40 MM X 1 1/4", PARA CAIXA D'AGUA                                                                                                                                                                                                                                                                                                                                                                                                                   </v>
          </cell>
          <cell r="C127" t="str">
            <v xml:space="preserve">UN    </v>
          </cell>
          <cell r="D127">
            <v>25.9</v>
          </cell>
        </row>
        <row r="128">
          <cell r="A128">
            <v>99</v>
          </cell>
          <cell r="B128" t="str">
            <v xml:space="preserve">ADAPTADOR PVC SOLDAVEL, COM FLANGE E ANEL DE VEDACAO, 50 MM X 1 1/2", PARA CAIXA D'AGUA                                                                                                                                                                                                                                                                                                                                                                                                                   </v>
          </cell>
          <cell r="C128" t="str">
            <v xml:space="preserve">UN    </v>
          </cell>
          <cell r="D128">
            <v>29.87</v>
          </cell>
        </row>
        <row r="129">
          <cell r="A129">
            <v>100</v>
          </cell>
          <cell r="B129" t="str">
            <v xml:space="preserve">ADAPTADOR PVC SOLDAVEL, COM FLANGES E ANEL DE VEDACAO, 60 MM X 2", PARA CAIXA D' AGUA                                                                                                                                                                                                                                                                                                                                                                                                                     </v>
          </cell>
          <cell r="C129" t="str">
            <v xml:space="preserve">UN    </v>
          </cell>
          <cell r="D129">
            <v>36.32</v>
          </cell>
        </row>
        <row r="130">
          <cell r="A130">
            <v>75</v>
          </cell>
          <cell r="B130" t="str">
            <v xml:space="preserve">ADAPTADOR PVC SOLDAVEL, COM FLANGES LIVRES, 110 MM X 4", PARA CAIXA D' AGUA                                                                                                                                                                                                                                                                                                                                                                                                                               </v>
          </cell>
          <cell r="C130" t="str">
            <v xml:space="preserve">UN    </v>
          </cell>
          <cell r="D130">
            <v>272.45</v>
          </cell>
        </row>
        <row r="131">
          <cell r="A131">
            <v>114</v>
          </cell>
          <cell r="B131" t="str">
            <v xml:space="preserve">ADAPTADOR PVC SOLDAVEL, COM FLANGES LIVRES, 25 MM X 3/4", PARA CAIXA D' AGUA                                                                                                                                                                                                                                                                                                                                                                                                                              </v>
          </cell>
          <cell r="C131" t="str">
            <v xml:space="preserve">UN    </v>
          </cell>
          <cell r="D131">
            <v>10.75</v>
          </cell>
        </row>
        <row r="132">
          <cell r="A132">
            <v>68</v>
          </cell>
          <cell r="B132" t="str">
            <v xml:space="preserve">ADAPTADOR PVC SOLDAVEL, COM FLANGES LIVRES, 32 MM X 1", PARA CAIXA D' AGUA                                                                                                                                                                                                                                                                                                                                                                                                                                </v>
          </cell>
          <cell r="C132" t="str">
            <v xml:space="preserve">UN    </v>
          </cell>
          <cell r="D132">
            <v>14.41</v>
          </cell>
        </row>
        <row r="133">
          <cell r="A133">
            <v>86</v>
          </cell>
          <cell r="B133" t="str">
            <v xml:space="preserve">ADAPTADOR PVC SOLDAVEL, COM FLANGES LIVRES, 40 MM X 1  1/4", PARA CAIXA D' AGUA                                                                                                                                                                                                                                                                                                                                                                                                                           </v>
          </cell>
          <cell r="C133" t="str">
            <v xml:space="preserve">UN    </v>
          </cell>
          <cell r="D133">
            <v>21.35</v>
          </cell>
        </row>
        <row r="134">
          <cell r="A134">
            <v>66</v>
          </cell>
          <cell r="B134" t="str">
            <v xml:space="preserve">ADAPTADOR PVC SOLDAVEL, COM FLANGES LIVRES, 50 MM X 1  1/2", PARA CAIXA D' AGUA                                                                                                                                                                                                                                                                                                                                                                                                                           </v>
          </cell>
          <cell r="C134" t="str">
            <v xml:space="preserve">UN    </v>
          </cell>
          <cell r="D134">
            <v>24.49</v>
          </cell>
        </row>
        <row r="135">
          <cell r="A135">
            <v>69</v>
          </cell>
          <cell r="B135" t="str">
            <v xml:space="preserve">ADAPTADOR PVC SOLDAVEL, COM FLANGES LIVRES, 60 MM X 2", PARA CAIXA D' AGUA                                                                                                                                                                                                                                                                                                                                                                                                                                </v>
          </cell>
          <cell r="C135" t="str">
            <v xml:space="preserve">UN    </v>
          </cell>
          <cell r="D135">
            <v>36.32</v>
          </cell>
        </row>
        <row r="136">
          <cell r="A136">
            <v>83</v>
          </cell>
          <cell r="B136" t="str">
            <v xml:space="preserve">ADAPTADOR PVC SOLDAVEL, COM FLANGES LIVRES, 75 MM X 2  1/2", PARA CAIXA D' AGUA                                                                                                                                                                                                                                                                                                                                                                                                                           </v>
          </cell>
          <cell r="C136" t="str">
            <v xml:space="preserve">UN    </v>
          </cell>
          <cell r="D136">
            <v>141.33000000000001</v>
          </cell>
        </row>
        <row r="137">
          <cell r="A137">
            <v>74</v>
          </cell>
          <cell r="B137" t="str">
            <v xml:space="preserve">ADAPTADOR PVC SOLDAVEL, COM FLANGES LIVRES, 85 MM X 3", PARA CAIXA D' AGUA                                                                                                                                                                                                                                                                                                                                                                                                                                </v>
          </cell>
          <cell r="C137" t="str">
            <v xml:space="preserve">UN    </v>
          </cell>
          <cell r="D137">
            <v>190.38</v>
          </cell>
        </row>
        <row r="138">
          <cell r="A138">
            <v>106</v>
          </cell>
          <cell r="B138" t="str">
            <v xml:space="preserve">ADAPTADOR PVC SOLDAVEL, LONGO, COM FLANGE LIVRE,  110 MM X 4", PARA CAIXA D' AGUA                                                                                                                                                                                                                                                                                                                                                                                                                         </v>
          </cell>
          <cell r="C138" t="str">
            <v xml:space="preserve">UN    </v>
          </cell>
          <cell r="D138">
            <v>389.2</v>
          </cell>
        </row>
        <row r="139">
          <cell r="A139">
            <v>87</v>
          </cell>
          <cell r="B139" t="str">
            <v xml:space="preserve">ADAPTADOR PVC SOLDAVEL, LONGO, COM FLANGE LIVRE,  25 MM X 3/4", PARA CAIXA D' AGUA                                                                                                                                                                                                                                                                                                                                                                                                                        </v>
          </cell>
          <cell r="C139" t="str">
            <v xml:space="preserve">UN    </v>
          </cell>
          <cell r="D139">
            <v>16.11</v>
          </cell>
        </row>
        <row r="140">
          <cell r="A140">
            <v>88</v>
          </cell>
          <cell r="B140" t="str">
            <v xml:space="preserve">ADAPTADOR PVC SOLDAVEL, LONGO, COM FLANGE LIVRE,  32 MM X 1", PARA CAIXA D' AGUA                                                                                                                                                                                                                                                                                                                                                                                                                          </v>
          </cell>
          <cell r="C140" t="str">
            <v xml:space="preserve">UN    </v>
          </cell>
          <cell r="D140">
            <v>19.38</v>
          </cell>
        </row>
        <row r="141">
          <cell r="A141">
            <v>89</v>
          </cell>
          <cell r="B141" t="str">
            <v xml:space="preserve">ADAPTADOR PVC SOLDAVEL, LONGO, COM FLANGE LIVRE,  40 MM X 1 1/4", PARA CAIXA D' AGUA                                                                                                                                                                                                                                                                                                                                                                                                                      </v>
          </cell>
          <cell r="C141" t="str">
            <v xml:space="preserve">UN    </v>
          </cell>
          <cell r="D141">
            <v>28.6</v>
          </cell>
        </row>
        <row r="142">
          <cell r="A142">
            <v>90</v>
          </cell>
          <cell r="B142" t="str">
            <v xml:space="preserve">ADAPTADOR PVC SOLDAVEL, LONGO, COM FLANGE LIVRE,  50 MM X 1 1/2", PARA CAIXA D' AGUA                                                                                                                                                                                                                                                                                                                                                                                                                      </v>
          </cell>
          <cell r="C142" t="str">
            <v xml:space="preserve">UN    </v>
          </cell>
          <cell r="D142">
            <v>32.799999999999997</v>
          </cell>
        </row>
        <row r="143">
          <cell r="A143">
            <v>81</v>
          </cell>
          <cell r="B143" t="str">
            <v xml:space="preserve">ADAPTADOR PVC SOLDAVEL, LONGO, COM FLANGE LIVRE,  60 MM X 2", PARA CAIXA D' AGUA                                                                                                                                                                                                                                                                                                                                                                                                                          </v>
          </cell>
          <cell r="C143" t="str">
            <v xml:space="preserve">UN    </v>
          </cell>
          <cell r="D143">
            <v>48.68</v>
          </cell>
        </row>
        <row r="144">
          <cell r="A144">
            <v>82</v>
          </cell>
          <cell r="B144" t="str">
            <v xml:space="preserve">ADAPTADOR PVC SOLDAVEL, LONGO, COM FLANGE LIVRE,  75 MM X 2 1/2", PARA CAIXA D' AGUA                                                                                                                                                                                                                                                                                                                                                                                                                      </v>
          </cell>
          <cell r="C144" t="str">
            <v xml:space="preserve">UN    </v>
          </cell>
          <cell r="D144">
            <v>189.44</v>
          </cell>
        </row>
        <row r="145">
          <cell r="A145">
            <v>105</v>
          </cell>
          <cell r="B145" t="str">
            <v xml:space="preserve">ADAPTADOR PVC SOLDAVEL, LONGO, COM FLANGE LIVRE,  85 MM X 3", PARA CAIXA D' AGUA                                                                                                                                                                                                                                                                                                                                                                                                                          </v>
          </cell>
          <cell r="C145" t="str">
            <v xml:space="preserve">UN    </v>
          </cell>
          <cell r="D145">
            <v>255.18</v>
          </cell>
        </row>
        <row r="146">
          <cell r="A146">
            <v>60</v>
          </cell>
          <cell r="B146" t="str">
            <v xml:space="preserve">ADAPTADOR PVC, COM REGISTRO, PARA PEAD, 20 MM X 3/4", PARA LIGACAO PREDIAL DE AGUA                                                                                                                                                                                                                                                                                                                                                                                                                        </v>
          </cell>
          <cell r="C146" t="str">
            <v xml:space="preserve">UN    </v>
          </cell>
          <cell r="D146">
            <v>3.89</v>
          </cell>
        </row>
        <row r="147">
          <cell r="A147">
            <v>72</v>
          </cell>
          <cell r="B147" t="str">
            <v xml:space="preserve">ADAPTADOR PVC, ROSCAVEL, COM FLANGES E ANEL DE VEDACAO, 1 1/2", PARA CAIXA D'AGUA                                                                                                                                                                                                                                                                                                                                                                                                                         </v>
          </cell>
          <cell r="C147" t="str">
            <v xml:space="preserve">UN    </v>
          </cell>
          <cell r="D147">
            <v>25.26</v>
          </cell>
        </row>
        <row r="148">
          <cell r="A148">
            <v>70</v>
          </cell>
          <cell r="B148" t="str">
            <v xml:space="preserve">ADAPTADOR PVC, ROSCAVEL, COM FLANGES E ANEL DE VEDACAO, 1 1/4", PARA CAIXA D' AGUA                                                                                                                                                                                                                                                                                                                                                                                                                        </v>
          </cell>
          <cell r="C148" t="str">
            <v xml:space="preserve">UN    </v>
          </cell>
          <cell r="D148">
            <v>25.6</v>
          </cell>
        </row>
        <row r="149">
          <cell r="A149">
            <v>85</v>
          </cell>
          <cell r="B149" t="str">
            <v xml:space="preserve">ADAPTADOR PVC, ROSCAVEL, COM FLANGES E ANEL DE VEDACAO, 2", PARA CAIXA D' AGUA                                                                                                                                                                                                                                                                                                                                                                                                                            </v>
          </cell>
          <cell r="C149" t="str">
            <v xml:space="preserve">UN    </v>
          </cell>
          <cell r="D149">
            <v>36.799999999999997</v>
          </cell>
        </row>
        <row r="150">
          <cell r="A150">
            <v>84</v>
          </cell>
          <cell r="B150" t="str">
            <v xml:space="preserve">ADAPTADOR PVC, ROSCAVEL, PARA VALVULA PIA OU LAVATORIO, 40 MM                                                                                                                                                                                                                                                                                                                                                                                                                                             </v>
          </cell>
          <cell r="C150" t="str">
            <v xml:space="preserve">UN    </v>
          </cell>
          <cell r="D150">
            <v>1.4</v>
          </cell>
        </row>
        <row r="151">
          <cell r="A151">
            <v>37997</v>
          </cell>
          <cell r="B151" t="str">
            <v xml:space="preserve">ADAPTADOR, CPVC, SOLDAVEL, 15 MM, PARA AGUA QUENTE                                                                                                                                                                                                                                                                                                                                                                                                                                                        </v>
          </cell>
          <cell r="C151" t="str">
            <v xml:space="preserve">UN    </v>
          </cell>
          <cell r="D151">
            <v>3.99</v>
          </cell>
        </row>
        <row r="152">
          <cell r="A152">
            <v>37998</v>
          </cell>
          <cell r="B152" t="str">
            <v xml:space="preserve">ADAPTADOR, CPVC, SOLDAVEL, 22 MM, PARA AGUA QUENTE                                                                                                                                                                                                                                                                                                                                                                                                                                                        </v>
          </cell>
          <cell r="C152" t="str">
            <v xml:space="preserve">UN    </v>
          </cell>
          <cell r="D152">
            <v>4.13</v>
          </cell>
        </row>
        <row r="153">
          <cell r="A153">
            <v>10899</v>
          </cell>
          <cell r="B153" t="str">
            <v xml:space="preserve">ADAPTADOR, EM LATAO, ENGATE RAPIDO 2 1/2" X ROSCA INTERNA 5 FIOS 2 1/2",  PARA INSTALACAO PREDIAL DE COMBATE A INCENDIO                                                                                                                                                                                                                                                                                                                                                                                   </v>
          </cell>
          <cell r="C153" t="str">
            <v xml:space="preserve">UN    </v>
          </cell>
          <cell r="D153">
            <v>50.38</v>
          </cell>
        </row>
        <row r="154">
          <cell r="A154">
            <v>10900</v>
          </cell>
          <cell r="B154" t="str">
            <v xml:space="preserve">ADAPTADOR, EM LATAO, ENGATE RAPIDO1 1/2" X ROSCA INTERNA 5 FIOS 2 1/2",  PARA INSTALACAO PREDIAL DE COMBATE A INCENDIO                                                                                                                                                                                                                                                                                                                                                                                    </v>
          </cell>
          <cell r="C154" t="str">
            <v xml:space="preserve">UN    </v>
          </cell>
          <cell r="D154">
            <v>39.42</v>
          </cell>
        </row>
        <row r="155">
          <cell r="A155">
            <v>46</v>
          </cell>
          <cell r="B155" t="str">
            <v xml:space="preserve">ADAPTADOR, PVC PBA,  BOLSA/ROSCA, JE, DN 75 / DE  85 MM                                                                                                                                                                                                                                                                                                                                                                                                                                                   </v>
          </cell>
          <cell r="C155" t="str">
            <v xml:space="preserve">UN    </v>
          </cell>
          <cell r="D155">
            <v>21.12</v>
          </cell>
        </row>
        <row r="156">
          <cell r="A156">
            <v>51</v>
          </cell>
          <cell r="B156" t="str">
            <v xml:space="preserve">ADAPTADOR, PVC PBA, A BOLSA DEFOFO, JE, DN 100 / DE 110 MM                                                                                                                                                                                                                                                                                                                                                                                                                                                </v>
          </cell>
          <cell r="C156" t="str">
            <v xml:space="preserve">UN    </v>
          </cell>
          <cell r="D156">
            <v>47.99</v>
          </cell>
        </row>
        <row r="157">
          <cell r="A157">
            <v>12863</v>
          </cell>
          <cell r="B157" t="str">
            <v xml:space="preserve">ADAPTADOR, PVC PBA, A BOLSA DEFOFO, JE, DN 50 / DE 60 MM                                                                                                                                                                                                                                                                                                                                                                                                                                                  </v>
          </cell>
          <cell r="C157" t="str">
            <v xml:space="preserve">UN    </v>
          </cell>
          <cell r="D157">
            <v>13.81</v>
          </cell>
        </row>
        <row r="158">
          <cell r="A158">
            <v>50</v>
          </cell>
          <cell r="B158" t="str">
            <v xml:space="preserve">ADAPTADOR, PVC PBA, A BOLSA DEFOFO, JE, DN 75 / DE  85 MM                                                                                                                                                                                                                                                                                                                                                                                                                                                 </v>
          </cell>
          <cell r="C158" t="str">
            <v xml:space="preserve">UN    </v>
          </cell>
          <cell r="D158">
            <v>30.4</v>
          </cell>
        </row>
        <row r="159">
          <cell r="A159">
            <v>47</v>
          </cell>
          <cell r="B159" t="str">
            <v xml:space="preserve">ADAPTADOR, PVC PBA, BOLSA/ROSCA, JE, DN 100 / DE 110 MM                                                                                                                                                                                                                                                                                                                                                                                                                                                   </v>
          </cell>
          <cell r="C159" t="str">
            <v xml:space="preserve">UN    </v>
          </cell>
          <cell r="D159">
            <v>25.26</v>
          </cell>
        </row>
        <row r="160">
          <cell r="A160">
            <v>48</v>
          </cell>
          <cell r="B160" t="str">
            <v xml:space="preserve">ADAPTADOR, PVC PBA, BOLSA/ROSCA, JE, DN 50 / DE 60 MM                                                                                                                                                                                                                                                                                                                                                                                                                                                     </v>
          </cell>
          <cell r="C160" t="str">
            <v xml:space="preserve">UN    </v>
          </cell>
          <cell r="D160">
            <v>9.85</v>
          </cell>
        </row>
        <row r="161">
          <cell r="A161">
            <v>52</v>
          </cell>
          <cell r="B161" t="str">
            <v xml:space="preserve">ADAPTADOR, PVC PBA, PONTA/ROSCA, JE, DN 50 / DE  60 MM                                                                                                                                                                                                                                                                                                                                                                                                                                                    </v>
          </cell>
          <cell r="C161" t="str">
            <v xml:space="preserve">UN    </v>
          </cell>
          <cell r="D161">
            <v>4.92</v>
          </cell>
        </row>
        <row r="162">
          <cell r="A162">
            <v>43</v>
          </cell>
          <cell r="B162" t="str">
            <v xml:space="preserve">ADAPTADOR, PVC PBA, PONTA/ROSCA, JE, DN 75 / DE  85 MM                                                                                                                                                                                                                                                                                                                                                                                                                                                    </v>
          </cell>
          <cell r="C162" t="str">
            <v xml:space="preserve">UN    </v>
          </cell>
          <cell r="D162">
            <v>12.95</v>
          </cell>
        </row>
        <row r="163">
          <cell r="A163">
            <v>4791</v>
          </cell>
          <cell r="B163" t="str">
            <v xml:space="preserve">ADESIVO ACRILICO/COLA DE CONTATO                                                                                                                                                                                                                                                                                                                                                                                                                                                                          </v>
          </cell>
          <cell r="C163" t="str">
            <v xml:space="preserve">KG    </v>
          </cell>
          <cell r="D163">
            <v>24.6</v>
          </cell>
        </row>
        <row r="164">
          <cell r="A164">
            <v>157</v>
          </cell>
          <cell r="B164" t="str">
            <v xml:space="preserve">ADESIVO ESTRUTURAL A BASE DE RESINA EPOXI PARA INJECAO EM TRINCAS, BICOMPONENTE, BAIXA VISCOSIDADE                                                                                                                                                                                                                                                                                                                                                                                                        </v>
          </cell>
          <cell r="C164" t="str">
            <v xml:space="preserve">KG    </v>
          </cell>
          <cell r="D164">
            <v>101.28</v>
          </cell>
        </row>
        <row r="165">
          <cell r="A165">
            <v>156</v>
          </cell>
          <cell r="B165" t="str">
            <v xml:space="preserve">ADESIVO ESTRUTURAL A BASE DE RESINA EPOXI, BICOMPONENTE, FLUIDO                                                                                                                                                                                                                                                                                                                                                                                                                                           </v>
          </cell>
          <cell r="C165" t="str">
            <v xml:space="preserve">KG    </v>
          </cell>
          <cell r="D165">
            <v>45.2</v>
          </cell>
        </row>
        <row r="166">
          <cell r="A166">
            <v>131</v>
          </cell>
          <cell r="B166" t="str">
            <v xml:space="preserve">ADESIVO ESTRUTURAL A BASE DE RESINA EPOXI, BICOMPONENTE, PASTOSO (TIXOTROPICO)                                                                                                                                                                                                                                                                                                                                                                                                                            </v>
          </cell>
          <cell r="C166" t="str">
            <v xml:space="preserve">KG    </v>
          </cell>
          <cell r="D166">
            <v>43.4</v>
          </cell>
        </row>
        <row r="167">
          <cell r="A167">
            <v>39719</v>
          </cell>
          <cell r="B167" t="str">
            <v xml:space="preserve">ADESIVO LIQUIDO A BASE DE RESINAS PARA COLAGEM DE ESPUMA DE ISOLAMENTO TERMICO FLEXIVEL                                                                                                                                                                                                                                                                                                                                                                                                                   </v>
          </cell>
          <cell r="C167" t="str">
            <v xml:space="preserve">L     </v>
          </cell>
          <cell r="D167">
            <v>64.23</v>
          </cell>
        </row>
        <row r="168">
          <cell r="A168">
            <v>21114</v>
          </cell>
          <cell r="B168" t="str">
            <v xml:space="preserve">ADESIVO PARA TUBOS CPVC, *75* G                                                                                                                                                                                                                                                                                                                                                                                                                                                                           </v>
          </cell>
          <cell r="C168" t="str">
            <v xml:space="preserve">UN    </v>
          </cell>
          <cell r="D168">
            <v>13.76</v>
          </cell>
        </row>
        <row r="169">
          <cell r="A169">
            <v>119</v>
          </cell>
          <cell r="B169" t="str">
            <v xml:space="preserve">ADESIVO PLASTICO PARA PVC, BISNAGA COM 75 GR                                                                                                                                                                                                                                                                                                                                                                                                                                                              </v>
          </cell>
          <cell r="C169" t="str">
            <v xml:space="preserve">UN    </v>
          </cell>
          <cell r="D169">
            <v>5.43</v>
          </cell>
        </row>
        <row r="170">
          <cell r="A170">
            <v>20080</v>
          </cell>
          <cell r="B170" t="str">
            <v xml:space="preserve">ADESIVO PLASTICO PARA PVC, FRASCO COM 175 GR                                                                                                                                                                                                                                                                                                                                                                                                                                                              </v>
          </cell>
          <cell r="C170" t="str">
            <v xml:space="preserve">UN    </v>
          </cell>
          <cell r="D170">
            <v>15.57</v>
          </cell>
        </row>
        <row r="171">
          <cell r="A171">
            <v>122</v>
          </cell>
          <cell r="B171" t="str">
            <v xml:space="preserve">ADESIVO PLASTICO PARA PVC, FRASCO COM 850 GR                                                                                                                                                                                                                                                                                                                                                                                                                                                              </v>
          </cell>
          <cell r="C171" t="str">
            <v xml:space="preserve">UN    </v>
          </cell>
          <cell r="D171">
            <v>49.05</v>
          </cell>
        </row>
        <row r="172">
          <cell r="A172">
            <v>3410</v>
          </cell>
          <cell r="B172" t="str">
            <v xml:space="preserve">ADESIVO/COLA PARA EPS (ISOPOR) E OUTROS MATERIAIS                                                                                                                                                                                                                                                                                                                                                                                                                                                         </v>
          </cell>
          <cell r="C172" t="str">
            <v xml:space="preserve">KG    </v>
          </cell>
          <cell r="D172">
            <v>21.75</v>
          </cell>
        </row>
        <row r="173">
          <cell r="A173">
            <v>124</v>
          </cell>
          <cell r="B173" t="str">
            <v xml:space="preserve">ADITIVO ACELERADOR DE PEGA E ENDURECIMENTO PARA ARGAMASSAS E CONCRETOS                                                                                                                                                                                                                                                                                                                                                                                                                                    </v>
          </cell>
          <cell r="C173" t="str">
            <v xml:space="preserve">L     </v>
          </cell>
          <cell r="D173">
            <v>11.27</v>
          </cell>
        </row>
        <row r="174">
          <cell r="A174">
            <v>7334</v>
          </cell>
          <cell r="B174" t="str">
            <v xml:space="preserve">ADITIVO ADESIVO LIQUIDO PARA ARGAMASSAS DE REVESTIMENTOS CIMENTICIOS                                                                                                                                                                                                                                                                                                                                                                                                                                      </v>
          </cell>
          <cell r="C174" t="str">
            <v xml:space="preserve">L     </v>
          </cell>
          <cell r="D174">
            <v>8.5</v>
          </cell>
        </row>
        <row r="175">
          <cell r="A175">
            <v>7325</v>
          </cell>
          <cell r="B175" t="str">
            <v xml:space="preserve">ADITIVO IMPERMEABILIZANTE DE PEGA NORMAL PARA ARGAMASSAS E  CONCRETOS SEM ARMACAO                                                                                                                                                                                                                                                                                                                                                                                                                         </v>
          </cell>
          <cell r="C175" t="str">
            <v xml:space="preserve">KG    </v>
          </cell>
          <cell r="D175">
            <v>5.21</v>
          </cell>
        </row>
        <row r="176">
          <cell r="A176">
            <v>123</v>
          </cell>
          <cell r="B176" t="str">
            <v xml:space="preserve">ADITIVO IMPERMEABILIZANTE DE PEGA NORMAL PARA ARGAMASSAS E CONCRETOS SEM ARMACAO                                                                                                                                                                                                                                                                                                                                                                                                                          </v>
          </cell>
          <cell r="C176" t="str">
            <v xml:space="preserve">L     </v>
          </cell>
          <cell r="D176">
            <v>5.01</v>
          </cell>
        </row>
        <row r="177">
          <cell r="A177">
            <v>127</v>
          </cell>
          <cell r="B177" t="str">
            <v xml:space="preserve">ADITIVO IMPERMEABILIZANTE DE PEGA ULTRARRAPIDA                                                                                                                                                                                                                                                                                                                                                                                                                                                            </v>
          </cell>
          <cell r="C177" t="str">
            <v xml:space="preserve">L     </v>
          </cell>
          <cell r="D177">
            <v>11.76</v>
          </cell>
        </row>
        <row r="178">
          <cell r="A178">
            <v>133</v>
          </cell>
          <cell r="B178" t="str">
            <v xml:space="preserve">ADITIVO LIQUIDO INCORPORADOR DE AR PARA CONCRETO E ARGAMASSA                                                                                                                                                                                                                                                                                                                                                                                                                                              </v>
          </cell>
          <cell r="C178" t="str">
            <v xml:space="preserve">L     </v>
          </cell>
          <cell r="D178">
            <v>5.05</v>
          </cell>
        </row>
        <row r="179">
          <cell r="A179">
            <v>37538</v>
          </cell>
          <cell r="B179" t="str">
            <v xml:space="preserve">ADITIVO PLASTIFICANTE E ESTABILIZADOR PARA ARGAMASSAS DE ASSENTAMENTO E REBOCO                                                                                                                                                                                                                                                                                                                                                                                                                            </v>
          </cell>
          <cell r="C179" t="str">
            <v xml:space="preserve">18L   </v>
          </cell>
          <cell r="D179">
            <v>125.43</v>
          </cell>
        </row>
        <row r="180">
          <cell r="A180">
            <v>132</v>
          </cell>
          <cell r="B180" t="str">
            <v xml:space="preserve">ADITIVO PLASTIFICANTE RETARDADOR DE PEGA E REDUTOR DE AGUA PARA CONCRETO                                                                                                                                                                                                                                                                                                                                                                                                                                  </v>
          </cell>
          <cell r="C180" t="str">
            <v xml:space="preserve">L     </v>
          </cell>
          <cell r="D180">
            <v>5.56</v>
          </cell>
        </row>
        <row r="181">
          <cell r="A181">
            <v>13408</v>
          </cell>
          <cell r="B181" t="str">
            <v xml:space="preserve">ADITIVO SUPERPLASTIFICANTE DE PEGA NORMAL PARA CONCRETO (TAMBOR 200 KG)                                                                                                                                                                                                                                                                                                                                                                                                                                   </v>
          </cell>
          <cell r="C181" t="str">
            <v xml:space="preserve">200KG </v>
          </cell>
          <cell r="D181">
            <v>1976.03</v>
          </cell>
        </row>
        <row r="182">
          <cell r="A182">
            <v>37476</v>
          </cell>
          <cell r="B182" t="str">
            <v xml:space="preserve">ADUELA/GALERIA DE CONCRETO ARMADO, SECAO RETANGULAR 1.50 X 1.50 M (L X A), C = 1.00 M, E = 20 CM                                                                                                                                                                                                                                                                                                                                                                                                          </v>
          </cell>
          <cell r="C182" t="str">
            <v xml:space="preserve">UN    </v>
          </cell>
          <cell r="D182">
            <v>1266.1099999999999</v>
          </cell>
        </row>
        <row r="183">
          <cell r="A183">
            <v>37478</v>
          </cell>
          <cell r="B183" t="str">
            <v xml:space="preserve">ADUELA/GALERIA DE CONCRETO ARMADO, SECAO RETANGULAR 2.00 X 2.00 M (L X A), C = 1.00 M, E = 20 CM                                                                                                                                                                                                                                                                                                                                                                                                          </v>
          </cell>
          <cell r="C183" t="str">
            <v xml:space="preserve">UN    </v>
          </cell>
          <cell r="D183">
            <v>1791.21</v>
          </cell>
        </row>
        <row r="184">
          <cell r="A184">
            <v>37477</v>
          </cell>
          <cell r="B184" t="str">
            <v xml:space="preserve">ADUELA/GALERIA DE CONCRETO ARMADO, SECAO RETANGULAR 2.50 X 2.50 M (L X A), C = 1.00 M, E = 20 CM                                                                                                                                                                                                                                                                                                                                                                                                          </v>
          </cell>
          <cell r="C184" t="str">
            <v xml:space="preserve">UN    </v>
          </cell>
          <cell r="D184">
            <v>2191.8000000000002</v>
          </cell>
        </row>
        <row r="185">
          <cell r="A185">
            <v>37479</v>
          </cell>
          <cell r="B185" t="str">
            <v xml:space="preserve">ADUELA/GALERIA DE CONCRETO ARMADO, SECAO RETANGULAR 3.00 X 3.00 M (L X A), C = 1.00 M, E = 20 CM                                                                                                                                                                                                                                                                                                                                                                                                          </v>
          </cell>
          <cell r="C185" t="str">
            <v xml:space="preserve">UN    </v>
          </cell>
          <cell r="D185">
            <v>2740.6</v>
          </cell>
        </row>
        <row r="186">
          <cell r="A186">
            <v>4319</v>
          </cell>
          <cell r="B186" t="str">
            <v xml:space="preserve">AFASTADOR PARA TELHA DE FIBROCIMENTO CANALETE 90 OU KALHETAO                                                                                                                                                                                                                                                                                                                                                                                                                                              </v>
          </cell>
          <cell r="C186" t="str">
            <v xml:space="preserve">UN    </v>
          </cell>
          <cell r="D186">
            <v>0.77</v>
          </cell>
        </row>
        <row r="187">
          <cell r="A187">
            <v>40553</v>
          </cell>
          <cell r="B187" t="str">
            <v xml:space="preserve">AGREGADO RECICLADO (RCD), CLASSE A, CINZA, TIPO RACHAO RECICLADO                                                                                                                                                                                                                                                                                                                                                                                                                                          </v>
          </cell>
          <cell r="C187" t="str">
            <v xml:space="preserve">M3    </v>
          </cell>
          <cell r="D187">
            <v>30</v>
          </cell>
        </row>
        <row r="188">
          <cell r="A188">
            <v>13003</v>
          </cell>
          <cell r="B188" t="str">
            <v xml:space="preserve">AGUA SANITARIA                                                                                                                                                                                                                                                                                                                                                                                                                                                                                            </v>
          </cell>
          <cell r="C188" t="str">
            <v xml:space="preserve">L     </v>
          </cell>
          <cell r="D188">
            <v>2.46</v>
          </cell>
        </row>
        <row r="189">
          <cell r="A189">
            <v>6114</v>
          </cell>
          <cell r="B189" t="str">
            <v xml:space="preserve">AJUDANTE DE ARMADOR                                                                                                                                                                                                                                                                                                                                                                                                                                                                                       </v>
          </cell>
          <cell r="C189" t="str">
            <v xml:space="preserve">H     </v>
          </cell>
          <cell r="D189">
            <v>10.119999999999999</v>
          </cell>
        </row>
        <row r="190">
          <cell r="A190">
            <v>40912</v>
          </cell>
          <cell r="B190" t="str">
            <v xml:space="preserve">AJUDANTE DE ARMADOR (MENSALISTA)                                                                                                                                                                                                                                                                                                                                                                                                                                                                          </v>
          </cell>
          <cell r="C190" t="str">
            <v xml:space="preserve">MES   </v>
          </cell>
          <cell r="D190">
            <v>1780.67</v>
          </cell>
        </row>
        <row r="191">
          <cell r="A191">
            <v>247</v>
          </cell>
          <cell r="B191" t="str">
            <v xml:space="preserve">AJUDANTE DE ELETRICISTA                                                                                                                                                                                                                                                                                                                                                                                                                                                                                   </v>
          </cell>
          <cell r="C191" t="str">
            <v xml:space="preserve">H     </v>
          </cell>
          <cell r="D191">
            <v>10.44</v>
          </cell>
        </row>
        <row r="192">
          <cell r="A192">
            <v>40919</v>
          </cell>
          <cell r="B192" t="str">
            <v xml:space="preserve">AJUDANTE DE ELETRICISTA (MENSALISTA)                                                                                                                                                                                                                                                                                                                                                                                                                                                                      </v>
          </cell>
          <cell r="C192" t="str">
            <v xml:space="preserve">MES   </v>
          </cell>
          <cell r="D192">
            <v>1753.08</v>
          </cell>
        </row>
        <row r="193">
          <cell r="A193">
            <v>25958</v>
          </cell>
          <cell r="B193" t="str">
            <v xml:space="preserve">AJUDANTE DE ESTRUTURA METALICA                                                                                                                                                                                                                                                                                                                                                                                                                                                                            </v>
          </cell>
          <cell r="C193" t="str">
            <v xml:space="preserve">H     </v>
          </cell>
          <cell r="D193">
            <v>5.2</v>
          </cell>
        </row>
        <row r="194">
          <cell r="A194">
            <v>40984</v>
          </cell>
          <cell r="B194" t="str">
            <v xml:space="preserve">AJUDANTE DE ESTRUTURAS METALICAS (MENSALISTA)                                                                                                                                                                                                                                                                                                                                                                                                                                                             </v>
          </cell>
          <cell r="C194" t="str">
            <v xml:space="preserve">MES   </v>
          </cell>
          <cell r="D194">
            <v>916.46</v>
          </cell>
        </row>
        <row r="195">
          <cell r="A195">
            <v>248</v>
          </cell>
          <cell r="B195" t="str">
            <v xml:space="preserve">AJUDANTE DE OPERACAO EM GERAL                                                                                                                                                                                                                                                                                                                                                                                                                                                                             </v>
          </cell>
          <cell r="C195" t="str">
            <v xml:space="preserve">H     </v>
          </cell>
          <cell r="D195">
            <v>10.92</v>
          </cell>
        </row>
        <row r="196">
          <cell r="A196">
            <v>41086</v>
          </cell>
          <cell r="B196" t="str">
            <v xml:space="preserve">AJUDANTE DE OPERACAO EM GERAL (MENSALISTA)                                                                                                                                                                                                                                                                                                                                                                                                                                                                </v>
          </cell>
          <cell r="C196" t="str">
            <v xml:space="preserve">MES   </v>
          </cell>
          <cell r="D196">
            <v>1921.73</v>
          </cell>
        </row>
        <row r="197">
          <cell r="A197">
            <v>6127</v>
          </cell>
          <cell r="B197" t="str">
            <v xml:space="preserve">AJUDANTE DE PEDREIRO                                                                                                                                                                                                                                                                                                                                                                                                                                                                                      </v>
          </cell>
          <cell r="C197" t="str">
            <v xml:space="preserve">H     </v>
          </cell>
          <cell r="D197">
            <v>9.81</v>
          </cell>
        </row>
        <row r="198">
          <cell r="A198">
            <v>34466</v>
          </cell>
          <cell r="B198" t="str">
            <v xml:space="preserve">AJUDANTE DE PINTOR                                                                                                                                                                                                                                                                                                                                                                                                                                                                                        </v>
          </cell>
          <cell r="C198" t="str">
            <v xml:space="preserve">H     </v>
          </cell>
          <cell r="D198">
            <v>10.14</v>
          </cell>
        </row>
        <row r="199">
          <cell r="A199">
            <v>41083</v>
          </cell>
          <cell r="B199" t="str">
            <v xml:space="preserve">AJUDANTE DE PINTOR (MENSALISTA)                                                                                                                                                                                                                                                                                                                                                                                                                                                                           </v>
          </cell>
          <cell r="C199" t="str">
            <v xml:space="preserve">MES   </v>
          </cell>
          <cell r="D199">
            <v>1784.81</v>
          </cell>
        </row>
        <row r="200">
          <cell r="A200">
            <v>252</v>
          </cell>
          <cell r="B200" t="str">
            <v xml:space="preserve">AJUDANTE DE SERRALHEIRO                                                                                                                                                                                                                                                                                                                                                                                                                                                                                   </v>
          </cell>
          <cell r="C200" t="str">
            <v xml:space="preserve">H     </v>
          </cell>
          <cell r="D200">
            <v>9.57</v>
          </cell>
        </row>
        <row r="201">
          <cell r="A201">
            <v>40909</v>
          </cell>
          <cell r="B201" t="str">
            <v xml:space="preserve">AJUDANTE DE SERRALHEIRO (MENSALISTA)                                                                                                                                                                                                                                                                                                                                                                                                                                                                      </v>
          </cell>
          <cell r="C201" t="str">
            <v xml:space="preserve">MES   </v>
          </cell>
          <cell r="D201">
            <v>1684.35</v>
          </cell>
        </row>
        <row r="202">
          <cell r="A202">
            <v>242</v>
          </cell>
          <cell r="B202" t="str">
            <v xml:space="preserve">AJUDANTE ESPECIALIZADO                                                                                                                                                                                                                                                                                                                                                                                                                                                                                    </v>
          </cell>
          <cell r="C202" t="str">
            <v xml:space="preserve">H     </v>
          </cell>
          <cell r="D202">
            <v>10.92</v>
          </cell>
        </row>
        <row r="203">
          <cell r="A203">
            <v>41085</v>
          </cell>
          <cell r="B203" t="str">
            <v xml:space="preserve">AJUDANTE ESPECIALIZADO (MENSALISTA)                                                                                                                                                                                                                                                                                                                                                                                                                                                                       </v>
          </cell>
          <cell r="C203" t="str">
            <v xml:space="preserve">MES   </v>
          </cell>
          <cell r="D203">
            <v>1921.73</v>
          </cell>
        </row>
        <row r="204">
          <cell r="A204">
            <v>427</v>
          </cell>
          <cell r="B204" t="str">
            <v xml:space="preserve">ALCA PREFORMADA DE CONTRA POSTE, EM ACO GALVANIZADO, PARA CABO 3/16", COMPRIMENTO *860* MM                                                                                                                                                                                                                                                                                                                                                                                                                </v>
          </cell>
          <cell r="C204" t="str">
            <v xml:space="preserve">UN    </v>
          </cell>
          <cell r="D204">
            <v>4.67</v>
          </cell>
        </row>
        <row r="205">
          <cell r="A205">
            <v>417</v>
          </cell>
          <cell r="B205" t="str">
            <v xml:space="preserve">ALCA PREFORMADA DE DISTRIBUICAO, EM ACO GALVANIZADO, PARA CABO DE ALUMINIO DIAMETRO 16 A 25 MM                                                                                                                                                                                                                                                                                                                                                                                                            </v>
          </cell>
          <cell r="C205" t="str">
            <v xml:space="preserve">UN    </v>
          </cell>
          <cell r="D205">
            <v>2.2000000000000002</v>
          </cell>
        </row>
        <row r="206">
          <cell r="A206">
            <v>11273</v>
          </cell>
          <cell r="B206" t="str">
            <v xml:space="preserve">ALCA PREFORMADA DE DISTRIBUICAO, EM ACO GALVANIZADO, PARA CONDUTORES DE ALUMINIO AWG 1/0 (CAA 6/1 OU CA 7 FIOS)                                                                                                                                                                                                                                                                                                                                                                                           </v>
          </cell>
          <cell r="C206" t="str">
            <v xml:space="preserve">UN    </v>
          </cell>
          <cell r="D206">
            <v>6.84</v>
          </cell>
        </row>
        <row r="207">
          <cell r="A207">
            <v>11272</v>
          </cell>
          <cell r="B207" t="str">
            <v xml:space="preserve">ALCA PREFORMADA DE DISTRIBUICAO, EM ACO GALVANIZADO, PARA CONDUTORES DE ALUMINIO AWG 2 (CAA 6/1 OU CA 7 FIOS)                                                                                                                                                                                                                                                                                                                                                                                             </v>
          </cell>
          <cell r="C207" t="str">
            <v xml:space="preserve">UN    </v>
          </cell>
          <cell r="D207">
            <v>4.13</v>
          </cell>
        </row>
        <row r="208">
          <cell r="A208">
            <v>11275</v>
          </cell>
          <cell r="B208" t="str">
            <v xml:space="preserve">ALCA PREFORMADA DE SERVICO, EM ACO GALVANIZADO, PARA CONDUTORES DE ALUMINIO AWG 4 (CAA 6/1)                                                                                                                                                                                                                                                                                                                                                                                                               </v>
          </cell>
          <cell r="C208" t="str">
            <v xml:space="preserve">UN    </v>
          </cell>
          <cell r="D208">
            <v>1.65</v>
          </cell>
        </row>
        <row r="209">
          <cell r="A209">
            <v>11274</v>
          </cell>
          <cell r="B209" t="str">
            <v xml:space="preserve">ALCA PREFORMADA DE SERVICO, EM ACO GALVANIZADO, PARA CONDUTORES DE ALUMINIO AWG 6 (CAA 6/1)                                                                                                                                                                                                                                                                                                                                                                                                               </v>
          </cell>
          <cell r="C209" t="str">
            <v xml:space="preserve">UN    </v>
          </cell>
          <cell r="D209">
            <v>1.26</v>
          </cell>
        </row>
        <row r="210">
          <cell r="A210">
            <v>38470</v>
          </cell>
          <cell r="B210" t="str">
            <v xml:space="preserve">ALICATE DE CORTE DIAGONAL 6 " COM ISOLAMENTO                                                                                                                                                                                                                                                                                                                                                                                                                                                              </v>
          </cell>
          <cell r="C210" t="str">
            <v xml:space="preserve">UN    </v>
          </cell>
          <cell r="D210">
            <v>24</v>
          </cell>
        </row>
        <row r="211">
          <cell r="A211">
            <v>38547</v>
          </cell>
          <cell r="B211" t="str">
            <v xml:space="preserve">ALICATE DE CRIMPAR RJ11, RJ12 E RJ45                                                                                                                                                                                                                                                                                                                                                                                                                                                                      </v>
          </cell>
          <cell r="C211" t="str">
            <v xml:space="preserve">UN    </v>
          </cell>
          <cell r="D211">
            <v>65.489999999999995</v>
          </cell>
        </row>
        <row r="212">
          <cell r="A212">
            <v>38469</v>
          </cell>
          <cell r="B212" t="str">
            <v xml:space="preserve">ALICATE DE PRESSAO PARA SOLDA DE CHAPA 18 "                                                                                                                                                                                                                                                                                                                                                                                                                                                               </v>
          </cell>
          <cell r="C212" t="str">
            <v xml:space="preserve">UN    </v>
          </cell>
          <cell r="D212">
            <v>70.42</v>
          </cell>
        </row>
        <row r="213">
          <cell r="A213">
            <v>38467</v>
          </cell>
          <cell r="B213" t="str">
            <v xml:space="preserve">ALICATE DE PRESSAO 11 " PARA SOLDA, TIPO C                                                                                                                                                                                                                                                                                                                                                                                                                                                                </v>
          </cell>
          <cell r="C213" t="str">
            <v xml:space="preserve">UN    </v>
          </cell>
          <cell r="D213">
            <v>39.619999999999997</v>
          </cell>
        </row>
        <row r="214">
          <cell r="A214">
            <v>38468</v>
          </cell>
          <cell r="B214" t="str">
            <v xml:space="preserve">ALICATE DE PRESSAO 11 " PARA SOLDA, TIPO U                                                                                                                                                                                                                                                                                                                                                                                                                                                                </v>
          </cell>
          <cell r="C214" t="str">
            <v xml:space="preserve">UN    </v>
          </cell>
          <cell r="D214">
            <v>43.6</v>
          </cell>
        </row>
        <row r="215">
          <cell r="A215">
            <v>38471</v>
          </cell>
          <cell r="B215" t="str">
            <v xml:space="preserve">ALICATE PARA ANEIS DE PISTAO, CAPACIDADE 50 A 100 MM                                                                                                                                                                                                                                                                                                                                                                                                                                                      </v>
          </cell>
          <cell r="C215" t="str">
            <v xml:space="preserve">UN    </v>
          </cell>
          <cell r="D215">
            <v>56.62</v>
          </cell>
        </row>
        <row r="216">
          <cell r="A216">
            <v>37370</v>
          </cell>
          <cell r="B216" t="str">
            <v xml:space="preserve">ALIMENTACAO - HORISTA (ENCARGOS COMPLEMENTARES) (COLETADO CAIXA)                                                                                                                                                                                                                                                                                                                                                                                                                                          </v>
          </cell>
          <cell r="C216" t="str">
            <v xml:space="preserve">H     </v>
          </cell>
          <cell r="D216">
            <v>1.79</v>
          </cell>
        </row>
        <row r="217">
          <cell r="A217">
            <v>40862</v>
          </cell>
          <cell r="B217" t="str">
            <v xml:space="preserve">ALIMENTACAO - MENSALISTA (ENCARGOS COMPLEMENTARES) (COLETADO CAIXA)                                                                                                                                                                                                                                                                                                                                                                                                                                       </v>
          </cell>
          <cell r="C217" t="str">
            <v xml:space="preserve">MES   </v>
          </cell>
          <cell r="D217">
            <v>337.01</v>
          </cell>
        </row>
        <row r="218">
          <cell r="A218">
            <v>10658</v>
          </cell>
          <cell r="B218" t="str">
            <v xml:space="preserve">ALISADORA DE CONCRETO COM MOTOR A GASOLINA DE 5,5 HP, PESO COM MOTOR DE 78 KG, 4 PAS                                                                                                                                                                                                                                                                                                                                                                                                                      </v>
          </cell>
          <cell r="C218" t="str">
            <v xml:space="preserve">UN    </v>
          </cell>
          <cell r="D218">
            <v>10013.67</v>
          </cell>
        </row>
        <row r="219">
          <cell r="A219">
            <v>253</v>
          </cell>
          <cell r="B219" t="str">
            <v xml:space="preserve">ALMOXARIFE                                                                                                                                                                                                                                                                                                                                                                                                                                                                                                </v>
          </cell>
          <cell r="C219" t="str">
            <v xml:space="preserve">H     </v>
          </cell>
          <cell r="D219">
            <v>13.88</v>
          </cell>
        </row>
        <row r="220">
          <cell r="A220">
            <v>40809</v>
          </cell>
          <cell r="B220" t="str">
            <v xml:space="preserve">ALMOXARIFE (MENSALISTA)                                                                                                                                                                                                                                                                                                                                                                                                                                                                                   </v>
          </cell>
          <cell r="C220" t="str">
            <v xml:space="preserve">MES   </v>
          </cell>
          <cell r="D220">
            <v>2438.89</v>
          </cell>
        </row>
        <row r="221">
          <cell r="A221">
            <v>583</v>
          </cell>
          <cell r="B221" t="str">
            <v xml:space="preserve">ALUMINIO ANODIZADO                                                                                                                                                                                                                                                                                                                                                                                                                                                                                        </v>
          </cell>
          <cell r="C221" t="str">
            <v xml:space="preserve">KG    </v>
          </cell>
          <cell r="D221">
            <v>35.74</v>
          </cell>
        </row>
        <row r="222">
          <cell r="A222">
            <v>299</v>
          </cell>
          <cell r="B222" t="str">
            <v xml:space="preserve">ANEL BORRACHA DN 100 MM, PARA TUBO SERIE REFORCADA ESGOTO PREDIAL                                                                                                                                                                                                                                                                                                                                                                                                                                         </v>
          </cell>
          <cell r="C222" t="str">
            <v xml:space="preserve">UN    </v>
          </cell>
          <cell r="D222">
            <v>1.72</v>
          </cell>
        </row>
        <row r="223">
          <cell r="A223">
            <v>298</v>
          </cell>
          <cell r="B223" t="str">
            <v xml:space="preserve">ANEL BORRACHA DN 75 MM, PARA TUBO SERIE REFORCADA ESGOTO PREDIAL                                                                                                                                                                                                                                                                                                                                                                                                                                          </v>
          </cell>
          <cell r="C223" t="str">
            <v xml:space="preserve">UN    </v>
          </cell>
          <cell r="D223">
            <v>1.73</v>
          </cell>
        </row>
        <row r="224">
          <cell r="A224">
            <v>295</v>
          </cell>
          <cell r="B224" t="str">
            <v xml:space="preserve">ANEL BORRACHA PARA TUBO ESGOTO PREDIAL DN 40 MM (NBR 5688)                                                                                                                                                                                                                                                                                                                                                                                                                                                </v>
          </cell>
          <cell r="C224" t="str">
            <v xml:space="preserve">UN    </v>
          </cell>
          <cell r="D224">
            <v>1.03</v>
          </cell>
        </row>
        <row r="225">
          <cell r="A225">
            <v>296</v>
          </cell>
          <cell r="B225" t="str">
            <v xml:space="preserve">ANEL BORRACHA PARA TUBO ESGOTO PREDIAL DN 50 MM (NBR 5688)                                                                                                                                                                                                                                                                                                                                                                                                                                                </v>
          </cell>
          <cell r="C225" t="str">
            <v xml:space="preserve">UN    </v>
          </cell>
          <cell r="D225">
            <v>1.07</v>
          </cell>
        </row>
        <row r="226">
          <cell r="A226">
            <v>297</v>
          </cell>
          <cell r="B226" t="str">
            <v xml:space="preserve">ANEL BORRACHA PARA TUBO ESGOTO PREDIAL DN 75 MM (NBR 5688)                                                                                                                                                                                                                                                                                                                                                                                                                                                </v>
          </cell>
          <cell r="C226" t="str">
            <v xml:space="preserve">UN    </v>
          </cell>
          <cell r="D226">
            <v>1.51</v>
          </cell>
        </row>
        <row r="227">
          <cell r="A227">
            <v>301</v>
          </cell>
          <cell r="B227" t="str">
            <v xml:space="preserve">ANEL BORRACHA PARA TUBO ESGOTO PREDIAL, DN 100 MM (NBR 5688)                                                                                                                                                                                                                                                                                                                                                                                                                                              </v>
          </cell>
          <cell r="C227" t="str">
            <v xml:space="preserve">UN    </v>
          </cell>
          <cell r="D227">
            <v>1.9</v>
          </cell>
        </row>
        <row r="228">
          <cell r="A228">
            <v>300</v>
          </cell>
          <cell r="B228" t="str">
            <v xml:space="preserve">ANEL BORRACHA, DN 150 MM, PARA TUBO SERIE REFORCADA ESGOTO PREDIAL                                                                                                                                                                                                                                                                                                                                                                                                                                        </v>
          </cell>
          <cell r="C228" t="str">
            <v xml:space="preserve">UN    </v>
          </cell>
          <cell r="D228">
            <v>7.98</v>
          </cell>
        </row>
        <row r="229">
          <cell r="A229">
            <v>20084</v>
          </cell>
          <cell r="B229" t="str">
            <v xml:space="preserve">ANEL BORRACHA, DN 40 MM, PARA TUBO SERIE REFORCADA ESGOTO PREDIAL                                                                                                                                                                                                                                                                                                                                                                                                                                         </v>
          </cell>
          <cell r="C229" t="str">
            <v xml:space="preserve">UN    </v>
          </cell>
          <cell r="D229">
            <v>1.03</v>
          </cell>
        </row>
        <row r="230">
          <cell r="A230">
            <v>20085</v>
          </cell>
          <cell r="B230" t="str">
            <v xml:space="preserve">ANEL BORRACHA, DN 50 MM, PARA TUBO SERIE REFORCADA ESGOTO PREDIAL                                                                                                                                                                                                                                                                                                                                                                                                                                         </v>
          </cell>
          <cell r="C230" t="str">
            <v xml:space="preserve">UN    </v>
          </cell>
          <cell r="D230">
            <v>0.95</v>
          </cell>
        </row>
        <row r="231">
          <cell r="A231">
            <v>311</v>
          </cell>
          <cell r="B231" t="str">
            <v xml:space="preserve">ANEL BORRACHA, PARA TUBO PVC DEFOFO, DN 100 MM (NBR 7665)                                                                                                                                                                                                                                                                                                                                                                                                                                                 </v>
          </cell>
          <cell r="C231" t="str">
            <v xml:space="preserve">UN    </v>
          </cell>
          <cell r="D231">
            <v>6.17</v>
          </cell>
        </row>
        <row r="232">
          <cell r="A232">
            <v>318</v>
          </cell>
          <cell r="B232" t="str">
            <v xml:space="preserve">ANEL BORRACHA, PARA TUBO PVC DEFOFO, DN 150 MM (NBR 7665)                                                                                                                                                                                                                                                                                                                                                                                                                                                 </v>
          </cell>
          <cell r="C232" t="str">
            <v xml:space="preserve">UN    </v>
          </cell>
          <cell r="D232">
            <v>10.82</v>
          </cell>
        </row>
        <row r="233">
          <cell r="A233">
            <v>319</v>
          </cell>
          <cell r="B233" t="str">
            <v xml:space="preserve">ANEL BORRACHA, PARA TUBO PVC DEFOFO, DN 200 MM (NBR 7665)                                                                                                                                                                                                                                                                                                                                                                                                                                                 </v>
          </cell>
          <cell r="C233" t="str">
            <v xml:space="preserve">UN    </v>
          </cell>
          <cell r="D233">
            <v>20.43</v>
          </cell>
        </row>
        <row r="234">
          <cell r="A234">
            <v>320</v>
          </cell>
          <cell r="B234" t="str">
            <v xml:space="preserve">ANEL BORRACHA, PARA TUBO PVC DEFOFO, DN 250 MM (NBR 7665)                                                                                                                                                                                                                                                                                                                                                                                                                                                 </v>
          </cell>
          <cell r="C234" t="str">
            <v xml:space="preserve">UN    </v>
          </cell>
          <cell r="D234">
            <v>64.97</v>
          </cell>
        </row>
        <row r="235">
          <cell r="A235">
            <v>314</v>
          </cell>
          <cell r="B235" t="str">
            <v xml:space="preserve">ANEL BORRACHA, PARA TUBO PVC DEFOFO, DN 300 MM (NBR 7665)                                                                                                                                                                                                                                                                                                                                                                                                                                                 </v>
          </cell>
          <cell r="C235" t="str">
            <v xml:space="preserve">UN    </v>
          </cell>
          <cell r="D235">
            <v>99.79</v>
          </cell>
        </row>
        <row r="236">
          <cell r="A236">
            <v>303</v>
          </cell>
          <cell r="B236" t="str">
            <v xml:space="preserve">ANEL BORRACHA, PARA TUBO PVC, REDE COLETOR ESGOTO, DN 100 MM (NBR 7362)                                                                                                                                                                                                                                                                                                                                                                                                                                   </v>
          </cell>
          <cell r="C236" t="str">
            <v xml:space="preserve">UN    </v>
          </cell>
          <cell r="D236">
            <v>2.59</v>
          </cell>
        </row>
        <row r="237">
          <cell r="A237">
            <v>304</v>
          </cell>
          <cell r="B237" t="str">
            <v xml:space="preserve">ANEL BORRACHA, PARA TUBO PVC, REDE COLETOR ESGOTO, DN 125 MM (NBR 7362)                                                                                                                                                                                                                                                                                                                                                                                                                                   </v>
          </cell>
          <cell r="C237" t="str">
            <v xml:space="preserve">UN    </v>
          </cell>
          <cell r="D237">
            <v>3.95</v>
          </cell>
        </row>
        <row r="238">
          <cell r="A238">
            <v>305</v>
          </cell>
          <cell r="B238" t="str">
            <v xml:space="preserve">ANEL BORRACHA, PARA TUBO PVC, REDE COLETOR ESGOTO, DN 150 MM (NBR 7362)                                                                                                                                                                                                                                                                                                                                                                                                                                   </v>
          </cell>
          <cell r="C238" t="str">
            <v xml:space="preserve">UN    </v>
          </cell>
          <cell r="D238">
            <v>6.75</v>
          </cell>
        </row>
        <row r="239">
          <cell r="A239">
            <v>306</v>
          </cell>
          <cell r="B239" t="str">
            <v xml:space="preserve">ANEL BORRACHA, PARA TUBO PVC, REDE COLETOR ESGOTO, DN 200 MM (NBR 7362)                                                                                                                                                                                                                                                                                                                                                                                                                                   </v>
          </cell>
          <cell r="C239" t="str">
            <v xml:space="preserve">UN    </v>
          </cell>
          <cell r="D239">
            <v>8.11</v>
          </cell>
        </row>
        <row r="240">
          <cell r="A240">
            <v>307</v>
          </cell>
          <cell r="B240" t="str">
            <v xml:space="preserve">ANEL BORRACHA, PARA TUBO PVC, REDE COLETOR ESGOTO, DN 250 MM (NBR 7362)                                                                                                                                                                                                                                                                                                                                                                                                                                   </v>
          </cell>
          <cell r="C240" t="str">
            <v xml:space="preserve">UN    </v>
          </cell>
          <cell r="D240">
            <v>16.02</v>
          </cell>
        </row>
        <row r="241">
          <cell r="A241">
            <v>309</v>
          </cell>
          <cell r="B241" t="str">
            <v xml:space="preserve">ANEL BORRACHA, PARA TUBO PVC, REDE COLETOR ESGOTO, DN 350 MM (NBR 7362)                                                                                                                                                                                                                                                                                                                                                                                                                                   </v>
          </cell>
          <cell r="C241" t="str">
            <v xml:space="preserve">UN    </v>
          </cell>
          <cell r="D241">
            <v>32.83</v>
          </cell>
        </row>
        <row r="242">
          <cell r="A242">
            <v>310</v>
          </cell>
          <cell r="B242" t="str">
            <v xml:space="preserve">ANEL BORRACHA, PARA TUBO PVC, REDE COLETOR ESGOTO, DN 400 MM (NBR 7362)                                                                                                                                                                                                                                                                                                                                                                                                                                   </v>
          </cell>
          <cell r="C242" t="str">
            <v xml:space="preserve">UN    </v>
          </cell>
          <cell r="D242">
            <v>41.64</v>
          </cell>
        </row>
        <row r="243">
          <cell r="A243">
            <v>328</v>
          </cell>
          <cell r="B243" t="str">
            <v xml:space="preserve">ANEL BORRACHA, PARA TUBO/CONEXAO PVC PBA, DN 100 MM, PARA REDE AGUA                                                                                                                                                                                                                                                                                                                                                                                                                                       </v>
          </cell>
          <cell r="C243" t="str">
            <v xml:space="preserve">UN    </v>
          </cell>
          <cell r="D243">
            <v>4.97</v>
          </cell>
        </row>
        <row r="244">
          <cell r="A244">
            <v>325</v>
          </cell>
          <cell r="B244" t="str">
            <v xml:space="preserve">ANEL BORRACHA, PARA TUBO/CONEXAO PVC PBA, DN 50 MM, PARA REDE AGUA                                                                                                                                                                                                                                                                                                                                                                                                                                        </v>
          </cell>
          <cell r="C244" t="str">
            <v xml:space="preserve">UN    </v>
          </cell>
          <cell r="D244">
            <v>1.92</v>
          </cell>
        </row>
        <row r="245">
          <cell r="A245">
            <v>20326</v>
          </cell>
          <cell r="B245" t="str">
            <v xml:space="preserve">ANEL BORRACHA, PARA TUBO/CONEXAO PVC PBA, DN 60 MM, PARA REDE AGUA                                                                                                                                                                                                                                                                                                                                                                                                                                        </v>
          </cell>
          <cell r="C245" t="str">
            <v xml:space="preserve">UN    </v>
          </cell>
          <cell r="D245">
            <v>5.16</v>
          </cell>
        </row>
        <row r="246">
          <cell r="A246">
            <v>329</v>
          </cell>
          <cell r="B246" t="str">
            <v xml:space="preserve">ANEL BORRACHA, PARA TUBO/CONEXAO PVC PBA, DN 75 MM, PARA REDE AGUA                                                                                                                                                                                                                                                                                                                                                                                                                                        </v>
          </cell>
          <cell r="C246" t="str">
            <v xml:space="preserve">UN    </v>
          </cell>
          <cell r="D246">
            <v>6.35</v>
          </cell>
        </row>
        <row r="247">
          <cell r="A247">
            <v>308</v>
          </cell>
          <cell r="B247" t="str">
            <v xml:space="preserve">ANEL BORRACHA, PARA TUBO, PVC REDE COLETOR ESGOTO, DN 300 MM (NBR 7362)                                                                                                                                                                                                                                                                                                                                                                                                                                   </v>
          </cell>
          <cell r="C247" t="str">
            <v xml:space="preserve">UN    </v>
          </cell>
          <cell r="D247">
            <v>21.39</v>
          </cell>
        </row>
        <row r="248">
          <cell r="A248">
            <v>39642</v>
          </cell>
          <cell r="B248" t="str">
            <v xml:space="preserve">ANEL DE BORRACHA PARA VEDACAO DE DUTO PEAD CORRUGADO PARA ELETRICA, DN 1 1/2"                                                                                                                                                                                                                                                                                                                                                                                                                             </v>
          </cell>
          <cell r="C248" t="str">
            <v xml:space="preserve">UN    </v>
          </cell>
          <cell r="D248">
            <v>1.3</v>
          </cell>
        </row>
        <row r="249">
          <cell r="A249">
            <v>39641</v>
          </cell>
          <cell r="B249" t="str">
            <v xml:space="preserve">ANEL DE BORRACHA PARA VEDACAO DE DUTO PEAD CORRUGADO PARA ELETRICA, DN 1 1/4"                                                                                                                                                                                                                                                                                                                                                                                                                             </v>
          </cell>
          <cell r="C249" t="str">
            <v xml:space="preserve">UN    </v>
          </cell>
          <cell r="D249">
            <v>0.9</v>
          </cell>
        </row>
        <row r="250">
          <cell r="A250">
            <v>39643</v>
          </cell>
          <cell r="B250" t="str">
            <v xml:space="preserve">ANEL DE BORRACHA PARA VEDACAO DE DUTO PEAD CORRUGADO PARA ELETRICA, DN 2"                                                                                                                                                                                                                                                                                                                                                                                                                                 </v>
          </cell>
          <cell r="C250" t="str">
            <v xml:space="preserve">UN    </v>
          </cell>
          <cell r="D250">
            <v>3.61</v>
          </cell>
        </row>
        <row r="251">
          <cell r="A251">
            <v>39644</v>
          </cell>
          <cell r="B251" t="str">
            <v xml:space="preserve">ANEL DE BORRACHA PARA VEDACAO DE DUTO PEAD CORRUGADO PARA ELETRICA, DN 3"                                                                                                                                                                                                                                                                                                                                                                                                                                 </v>
          </cell>
          <cell r="C251" t="str">
            <v xml:space="preserve">UN    </v>
          </cell>
          <cell r="D251">
            <v>4.66</v>
          </cell>
        </row>
        <row r="252">
          <cell r="A252">
            <v>39645</v>
          </cell>
          <cell r="B252" t="str">
            <v xml:space="preserve">ANEL DE BORRACHA PARA VEDACAO DE DUTO PEAD CORRUGADO PARA ELETRICA, DN 4"                                                                                                                                                                                                                                                                                                                                                                                                                                 </v>
          </cell>
          <cell r="C252" t="str">
            <v xml:space="preserve">UN    </v>
          </cell>
          <cell r="D252">
            <v>6.02</v>
          </cell>
        </row>
        <row r="253">
          <cell r="A253">
            <v>12548</v>
          </cell>
          <cell r="B253" t="str">
            <v xml:space="preserve">ANEL DE CONCRETO ARMADO, D = *1,10* M, H = 0,30 M                                                                                                                                                                                                                                                                                                                                                                                                                                                         </v>
          </cell>
          <cell r="C253" t="str">
            <v xml:space="preserve">UN    </v>
          </cell>
          <cell r="D253">
            <v>63.32</v>
          </cell>
        </row>
        <row r="254">
          <cell r="A254">
            <v>13113</v>
          </cell>
          <cell r="B254" t="str">
            <v xml:space="preserve">ANEL DE CONCRETO ARMADO, D = 0,60 M, H = 0,10 M                                                                                                                                                                                                                                                                                                                                                                                                                                                           </v>
          </cell>
          <cell r="C254" t="str">
            <v xml:space="preserve">UN    </v>
          </cell>
          <cell r="D254">
            <v>25.95</v>
          </cell>
        </row>
        <row r="255">
          <cell r="A255">
            <v>13114</v>
          </cell>
          <cell r="B255" t="str">
            <v xml:space="preserve">ANEL DE CONCRETO ARMADO, D = 0,60 M, H = 0,15 M                                                                                                                                                                                                                                                                                                                                                                                                                                                           </v>
          </cell>
          <cell r="C255" t="str">
            <v xml:space="preserve">UN    </v>
          </cell>
          <cell r="D255">
            <v>31.59</v>
          </cell>
        </row>
        <row r="256">
          <cell r="A256">
            <v>12530</v>
          </cell>
          <cell r="B256" t="str">
            <v xml:space="preserve">ANEL DE CONCRETO ARMADO, D = 0,60 M, H = 0,30 M                                                                                                                                                                                                                                                                                                                                                                                                                                                           </v>
          </cell>
          <cell r="C256" t="str">
            <v xml:space="preserve">UN    </v>
          </cell>
          <cell r="D256">
            <v>38.49</v>
          </cell>
        </row>
        <row r="257">
          <cell r="A257">
            <v>12531</v>
          </cell>
          <cell r="B257" t="str">
            <v xml:space="preserve">ANEL DE CONCRETO ARMADO, D = 0,60 M, H = 0,40 M                                                                                                                                                                                                                                                                                                                                                                                                                                                           </v>
          </cell>
          <cell r="C257" t="str">
            <v xml:space="preserve">UN    </v>
          </cell>
          <cell r="D257">
            <v>43.06</v>
          </cell>
        </row>
        <row r="258">
          <cell r="A258">
            <v>12532</v>
          </cell>
          <cell r="B258" t="str">
            <v xml:space="preserve">ANEL DE CONCRETO ARMADO, D = 0,60 M, H = 0,50 M                                                                                                                                                                                                                                                                                                                                                                                                                                                           </v>
          </cell>
          <cell r="C258" t="str">
            <v xml:space="preserve">UN    </v>
          </cell>
          <cell r="D258">
            <v>52.66</v>
          </cell>
        </row>
        <row r="259">
          <cell r="A259">
            <v>12533</v>
          </cell>
          <cell r="B259" t="str">
            <v xml:space="preserve">ANEL DE CONCRETO ARMADO, D = 0,80 M, H = 0,30 M                                                                                                                                                                                                                                                                                                                                                                                                                                                           </v>
          </cell>
          <cell r="C259" t="str">
            <v xml:space="preserve">UN    </v>
          </cell>
          <cell r="D259">
            <v>62.81</v>
          </cell>
        </row>
        <row r="260">
          <cell r="A260">
            <v>12544</v>
          </cell>
          <cell r="B260" t="str">
            <v xml:space="preserve">ANEL DE CONCRETO ARMADO, D = 0,80 M, H = 0,50 M                                                                                                                                                                                                                                                                                                                                                                                                                                                           </v>
          </cell>
          <cell r="C260" t="str">
            <v xml:space="preserve">UN    </v>
          </cell>
          <cell r="D260">
            <v>76.73</v>
          </cell>
        </row>
        <row r="261">
          <cell r="A261">
            <v>12546</v>
          </cell>
          <cell r="B261" t="str">
            <v xml:space="preserve">ANEL DE CONCRETO ARMADO, D = 1,00 M, H = 0,40 M                                                                                                                                                                                                                                                                                                                                                                                                                                                           </v>
          </cell>
          <cell r="C261" t="str">
            <v xml:space="preserve">UN    </v>
          </cell>
          <cell r="D261">
            <v>79.430000000000007</v>
          </cell>
        </row>
        <row r="262">
          <cell r="A262">
            <v>12547</v>
          </cell>
          <cell r="B262" t="str">
            <v xml:space="preserve">ANEL DE CONCRETO ARMADO, D = 1,00 M, H = 0,50 M                                                                                                                                                                                                                                                                                                                                                                                                                                                           </v>
          </cell>
          <cell r="C262" t="str">
            <v xml:space="preserve">UN    </v>
          </cell>
          <cell r="D262">
            <v>92.37</v>
          </cell>
        </row>
        <row r="263">
          <cell r="A263">
            <v>12551</v>
          </cell>
          <cell r="B263" t="str">
            <v xml:space="preserve">ANEL DE CONCRETO ARMADO, D = 1,20 M, H = 0,50 M                                                                                                                                                                                                                                                                                                                                                                                                                                                           </v>
          </cell>
          <cell r="C263" t="str">
            <v xml:space="preserve">UN    </v>
          </cell>
          <cell r="D263">
            <v>100.58</v>
          </cell>
        </row>
        <row r="264">
          <cell r="A264">
            <v>12563</v>
          </cell>
          <cell r="B264" t="str">
            <v xml:space="preserve">ANEL DE CONCRETO ARMADO, D = 1,50 M, H = 0,50 M                                                                                                                                                                                                                                                                                                                                                                                                                                                           </v>
          </cell>
          <cell r="C264" t="str">
            <v xml:space="preserve">UN    </v>
          </cell>
          <cell r="D264">
            <v>157.97999999999999</v>
          </cell>
        </row>
        <row r="265">
          <cell r="A265">
            <v>12565</v>
          </cell>
          <cell r="B265" t="str">
            <v xml:space="preserve">ANEL DE CONCRETO ARMADO, D = 2,00 M, H = 0,50 M                                                                                                                                                                                                                                                                                                                                                                                                                                                           </v>
          </cell>
          <cell r="C265" t="str">
            <v xml:space="preserve">UN    </v>
          </cell>
          <cell r="D265">
            <v>248.6</v>
          </cell>
        </row>
        <row r="266">
          <cell r="A266">
            <v>12567</v>
          </cell>
          <cell r="B266" t="str">
            <v xml:space="preserve">ANEL DE CONCRETO ARMADO, D = 2,50 M, H = 0,50 M                                                                                                                                                                                                                                                                                                                                                                                                                                                           </v>
          </cell>
          <cell r="C266" t="str">
            <v xml:space="preserve">UN    </v>
          </cell>
          <cell r="D266">
            <v>323.48</v>
          </cell>
        </row>
        <row r="267">
          <cell r="A267">
            <v>12568</v>
          </cell>
          <cell r="B267" t="str">
            <v xml:space="preserve">ANEL DE CONCRETO ARMADO, D = 3,00 M, H = 0,50 M                                                                                                                                                                                                                                                                                                                                                                                                                                                           </v>
          </cell>
          <cell r="C267" t="str">
            <v xml:space="preserve">UN    </v>
          </cell>
          <cell r="D267">
            <v>534.12</v>
          </cell>
        </row>
        <row r="268">
          <cell r="A268">
            <v>11789</v>
          </cell>
          <cell r="B268" t="str">
            <v xml:space="preserve">ANEL DE DISTRIBUICAO EM ACO GALVANIZADO PARA FIO FE-160                                                                                                                                                                                                                                                                                                                                                                                                                                                   </v>
          </cell>
          <cell r="C268" t="str">
            <v xml:space="preserve">UN    </v>
          </cell>
          <cell r="D268">
            <v>0.62</v>
          </cell>
        </row>
        <row r="269">
          <cell r="A269">
            <v>20975</v>
          </cell>
          <cell r="B269" t="str">
            <v xml:space="preserve">ANEL DE EXPANSAO EM COBRE, ENGATE RAPIDO 1 1/2", PARA EMPATACAO MANGUEIRA DE COMBATE A INCENDIO PREDIAL                                                                                                                                                                                                                                                                                                                                                                                                   </v>
          </cell>
          <cell r="C269" t="str">
            <v xml:space="preserve">UN    </v>
          </cell>
          <cell r="D269">
            <v>7.9</v>
          </cell>
        </row>
        <row r="270">
          <cell r="A270">
            <v>20976</v>
          </cell>
          <cell r="B270" t="str">
            <v xml:space="preserve">ANEL DE EXPANSAO EM COBRE, ENGATE RAPIDO 2 1/2", PARA EMPATACAO MANGUEIRA DE COMBATE A INCENDIO PREDIAL                                                                                                                                                                                                                                                                                                                                                                                                   </v>
          </cell>
          <cell r="C270" t="str">
            <v xml:space="preserve">UN    </v>
          </cell>
          <cell r="D270">
            <v>11.93</v>
          </cell>
        </row>
        <row r="271">
          <cell r="A271">
            <v>40340</v>
          </cell>
          <cell r="B271" t="str">
            <v xml:space="preserve">ANEL DE VEDACAO/JUNTA ELASTICA, H = *16* MM, PARA TUBO DE CONCRETO DN 300 MM                                                                                                                                                                                                                                                                                                                                                                                                                              </v>
          </cell>
          <cell r="C271" t="str">
            <v xml:space="preserve">UN    </v>
          </cell>
          <cell r="D271">
            <v>50.31</v>
          </cell>
        </row>
        <row r="272">
          <cell r="A272">
            <v>40341</v>
          </cell>
          <cell r="B272" t="str">
            <v xml:space="preserve">ANEL DE VEDACAO/JUNTA ELASTICA, H = *16* MM, PARA TUBO DE CONCRETO DN 400 MM                                                                                                                                                                                                                                                                                                                                                                                                                              </v>
          </cell>
          <cell r="C272" t="str">
            <v xml:space="preserve">UN    </v>
          </cell>
          <cell r="D272">
            <v>59.58</v>
          </cell>
        </row>
        <row r="273">
          <cell r="A273">
            <v>40342</v>
          </cell>
          <cell r="B273" t="str">
            <v xml:space="preserve">ANEL DE VEDACAO/JUNTA ELASTICA, H = *16* MM, PARA TUBO DE CONCRETO DN 500 MM                                                                                                                                                                                                                                                                                                                                                                                                                              </v>
          </cell>
          <cell r="C273" t="str">
            <v xml:space="preserve">UN    </v>
          </cell>
          <cell r="D273">
            <v>75.53</v>
          </cell>
        </row>
        <row r="274">
          <cell r="A274">
            <v>40343</v>
          </cell>
          <cell r="B274" t="str">
            <v xml:space="preserve">ANEL DE VEDACAO/JUNTA ELASTICA, H = *16* MM, PARA TUBO DE CONCRETO DN 600 MM                                                                                                                                                                                                                                                                                                                                                                                                                              </v>
          </cell>
          <cell r="C274" t="str">
            <v xml:space="preserve">UN    </v>
          </cell>
          <cell r="D274">
            <v>92.66</v>
          </cell>
        </row>
        <row r="275">
          <cell r="A275">
            <v>40344</v>
          </cell>
          <cell r="B275" t="str">
            <v xml:space="preserve">ANEL DE VEDACAO/JUNTA ELASTICA, H = *18* MM, PARA TUBO DE CONCRETO DN 700 MM                                                                                                                                                                                                                                                                                                                                                                                                                              </v>
          </cell>
          <cell r="C275" t="str">
            <v xml:space="preserve">UN    </v>
          </cell>
          <cell r="D275">
            <v>97.97</v>
          </cell>
        </row>
        <row r="276">
          <cell r="A276">
            <v>40345</v>
          </cell>
          <cell r="B276" t="str">
            <v xml:space="preserve">ANEL DE VEDACAO/JUNTA ELASTICA, H = *19* MM, PARA TUBO DE CONCRETO DN 800 MM                                                                                                                                                                                                                                                                                                                                                                                                                              </v>
          </cell>
          <cell r="C276" t="str">
            <v xml:space="preserve">UN    </v>
          </cell>
          <cell r="D276">
            <v>122.32</v>
          </cell>
        </row>
        <row r="277">
          <cell r="A277">
            <v>40346</v>
          </cell>
          <cell r="B277" t="str">
            <v xml:space="preserve">ANEL DE VEDACAO/JUNTA ELASTICA, H = *19* MM, PARA TUBO DE CONCRETO DN 900 MM                                                                                                                                                                                                                                                                                                                                                                                                                              </v>
          </cell>
          <cell r="C277" t="str">
            <v xml:space="preserve">UN    </v>
          </cell>
          <cell r="D277">
            <v>115.07</v>
          </cell>
        </row>
        <row r="278">
          <cell r="A278">
            <v>40347</v>
          </cell>
          <cell r="B278" t="str">
            <v xml:space="preserve">ANEL DE VEDACAO/JUNTA ELASTICA, H = *21* MM, PARA TUBO DE CONCRETO DN 1000 MM                                                                                                                                                                                                                                                                                                                                                                                                                             </v>
          </cell>
          <cell r="C278" t="str">
            <v xml:space="preserve">UN    </v>
          </cell>
          <cell r="D278">
            <v>142.28</v>
          </cell>
        </row>
        <row r="279">
          <cell r="A279">
            <v>38840</v>
          </cell>
          <cell r="B279" t="str">
            <v xml:space="preserve">ANEL DESLIZANTE / TRADICIONAL, METALICO, PARA TUBO PEX, DN 16 MM                                                                                                                                                                                                                                                                                                                                                                                                                                          </v>
          </cell>
          <cell r="C279" t="str">
            <v xml:space="preserve">UN    </v>
          </cell>
          <cell r="D279">
            <v>1.77</v>
          </cell>
        </row>
        <row r="280">
          <cell r="A280">
            <v>38841</v>
          </cell>
          <cell r="B280" t="str">
            <v xml:space="preserve">ANEL DESLIZANTE / TRADICIONAL, METALICO, PARA TUBO PEX, DN 20 MM                                                                                                                                                                                                                                                                                                                                                                                                                                          </v>
          </cell>
          <cell r="C280" t="str">
            <v xml:space="preserve">UN    </v>
          </cell>
          <cell r="D280">
            <v>1.97</v>
          </cell>
        </row>
        <row r="281">
          <cell r="A281">
            <v>38842</v>
          </cell>
          <cell r="B281" t="str">
            <v xml:space="preserve">ANEL DESLIZANTE / TRADICIONAL, METALICO, PARA TUBO PEX, DN 25 MM                                                                                                                                                                                                                                                                                                                                                                                                                                          </v>
          </cell>
          <cell r="C281" t="str">
            <v xml:space="preserve">UN    </v>
          </cell>
          <cell r="D281">
            <v>3.89</v>
          </cell>
        </row>
        <row r="282">
          <cell r="A282">
            <v>38843</v>
          </cell>
          <cell r="B282" t="str">
            <v xml:space="preserve">ANEL DESLIZANTE / TRADICIONAL, METALICO, PARA TUBO PEX, DN 32 MM                                                                                                                                                                                                                                                                                                                                                                                                                                          </v>
          </cell>
          <cell r="C282" t="str">
            <v xml:space="preserve">UN    </v>
          </cell>
          <cell r="D282">
            <v>6.08</v>
          </cell>
        </row>
        <row r="283">
          <cell r="A283">
            <v>13761</v>
          </cell>
          <cell r="B283" t="str">
            <v xml:space="preserve">APARELHO CORTE OXI-ACETILENO PARA SOLDA E CORTE CONTENDO MACARICO SOLDA, BICO DE CORTE, CILINDROS, REGULADORES, MANGUEIRAS E CARRINHO                                                                                                                                                                                                                                                                                                                                                                     </v>
          </cell>
          <cell r="C283" t="str">
            <v xml:space="preserve">UN    </v>
          </cell>
          <cell r="D283">
            <v>2660.33</v>
          </cell>
        </row>
        <row r="284">
          <cell r="A284">
            <v>12888</v>
          </cell>
          <cell r="B284" t="str">
            <v xml:space="preserve">APARELHO DE APOIO DE NEOPRENE FRETADO, 60 X 45 X 7,6 CM, COM FRETAGEM DE ACO DE 4 MM INTERCALADAS COM ELASTOMERO DE 11 MM E REVESTIMENTO FINAL COM ELASTOMERO DE 6 MM                                                                                                                                                                                                                                                                                                                                     </v>
          </cell>
          <cell r="C284" t="str">
            <v xml:space="preserve">DM3   </v>
          </cell>
          <cell r="D284">
            <v>100.24</v>
          </cell>
        </row>
        <row r="285">
          <cell r="A285">
            <v>12889</v>
          </cell>
          <cell r="B285" t="str">
            <v xml:space="preserve">APARELHO DE APOIO DE NEOPRENE SIMPLES/ NAO FRETADO, 100 X 100 CM, ESPESSURA 6,3 MM                                                                                                                                                                                                                                                                                                                                                                                                                        </v>
          </cell>
          <cell r="C285" t="str">
            <v xml:space="preserve">DM3   </v>
          </cell>
          <cell r="D285">
            <v>65.459999999999994</v>
          </cell>
        </row>
        <row r="286">
          <cell r="A286">
            <v>4814</v>
          </cell>
          <cell r="B286" t="str">
            <v xml:space="preserve">APARELHO SINALIZADOR LUMINOSO COM LED, PARA SAIDA GARAGEM, COM 2 LENTES EM POLICARBONATO, BIVOLT (INCLUI SUPORTE DE FIXACAO)                                                                                                                                                                                                                                                                                                                                                                              </v>
          </cell>
          <cell r="C286" t="str">
            <v xml:space="preserve">UN    </v>
          </cell>
          <cell r="D286">
            <v>122.18</v>
          </cell>
        </row>
        <row r="287">
          <cell r="A287">
            <v>25967</v>
          </cell>
          <cell r="B287" t="str">
            <v xml:space="preserve">APOIO DO PORTA DENTE PARA FRESADORA DE ASFALTO                                                                                                                                                                                                                                                                                                                                                                                                                                                            </v>
          </cell>
          <cell r="C287" t="str">
            <v xml:space="preserve">UN    </v>
          </cell>
          <cell r="D287">
            <v>1198.73</v>
          </cell>
        </row>
        <row r="288">
          <cell r="A288">
            <v>6122</v>
          </cell>
          <cell r="B288" t="str">
            <v xml:space="preserve">APONTADOR OU APROPRIADOR                                                                                                                                                                                                                                                                                                                                                                                                                                                                                  </v>
          </cell>
          <cell r="C288" t="str">
            <v xml:space="preserve">H     </v>
          </cell>
          <cell r="D288">
            <v>13.1</v>
          </cell>
        </row>
        <row r="289">
          <cell r="A289">
            <v>40810</v>
          </cell>
          <cell r="B289" t="str">
            <v xml:space="preserve">APONTADOR OU APROPRIADOR (MENSALISTA)                                                                                                                                                                                                                                                                                                                                                                                                                                                                     </v>
          </cell>
          <cell r="C289" t="str">
            <v xml:space="preserve">MES   </v>
          </cell>
          <cell r="D289">
            <v>2304.14</v>
          </cell>
        </row>
        <row r="290">
          <cell r="A290">
            <v>21100</v>
          </cell>
          <cell r="B290" t="str">
            <v xml:space="preserve">AQUECEDOR DE AGUA A GAS GLP/GN COM CAPACIDADE DE ARMAZENAMENTO DE 50 A 80 L                                                                                                                                                                                                                                                                                                                                                                                                                               </v>
          </cell>
          <cell r="C290" t="str">
            <v xml:space="preserve">UN    </v>
          </cell>
          <cell r="D290">
            <v>2544.59</v>
          </cell>
        </row>
        <row r="291">
          <cell r="A291">
            <v>11816</v>
          </cell>
          <cell r="B291" t="str">
            <v xml:space="preserve">AQUECEDOR DE AGUA ELETRICO  RESERVATORIO DE 100 L CILINDRICO EM COBRE, REFORCADO COM ACO CARBONO, MONOFASICO, TENSAO NOMINAL 220 V                                                                                                                                                                                                                                                                                                                                                                        </v>
          </cell>
          <cell r="C291" t="str">
            <v xml:space="preserve">UN    </v>
          </cell>
          <cell r="D291">
            <v>2713.28</v>
          </cell>
        </row>
        <row r="292">
          <cell r="A292">
            <v>11814</v>
          </cell>
          <cell r="B292" t="str">
            <v xml:space="preserve">AQUECEDOR DE AGUA ELETRICO  RESERVATORIO DE 500 L CILINDRICO EM COBRE, REFORCADO COM ACO CARBONO, MONOFASICO, TENSAO NOMINAL 220 V                                                                                                                                                                                                                                                                                                                                                                        </v>
          </cell>
          <cell r="C292" t="str">
            <v xml:space="preserve">UN    </v>
          </cell>
          <cell r="D292">
            <v>5906.13</v>
          </cell>
        </row>
        <row r="293">
          <cell r="A293">
            <v>14186</v>
          </cell>
          <cell r="B293" t="str">
            <v xml:space="preserve">AQUECEDOR DE AGUA ELETRICO  RESERVATORIO DE 500 L CILINDRICO EM COBRE, REFORCADO COM ACO CARBONO, TRIFASICO, TENSAO NOMINAL 220/380/400 V, POTENCIA 24 KW                                                                                                                                                                                                                                                                                                                                                 </v>
          </cell>
          <cell r="C293" t="str">
            <v xml:space="preserve">UN    </v>
          </cell>
          <cell r="D293">
            <v>7415.94</v>
          </cell>
        </row>
        <row r="294">
          <cell r="A294">
            <v>14185</v>
          </cell>
          <cell r="B294" t="str">
            <v xml:space="preserve">AQUECEDOR DE AGUA ELETRICO  RESERVATORIO DE 700 L CILINDRICO EM COBRE, REFORCADO COM ACO CARBONO, MONOFASICO, TENSAO NOMINAL 220 V                                                                                                                                                                                                                                                                                                                                                                        </v>
          </cell>
          <cell r="C294" t="str">
            <v xml:space="preserve">UN    </v>
          </cell>
          <cell r="D294">
            <v>9606.5300000000007</v>
          </cell>
        </row>
        <row r="295">
          <cell r="A295">
            <v>11811</v>
          </cell>
          <cell r="B295" t="str">
            <v xml:space="preserve">AQUECEDOR DE AGUA ELETRICO HORIZONTAL, RESERVATORIO DE 200 L CILINDRICO EM COBRE, REFORCADO COM ACO CARBONO, MONOFASICO, TENSAO NOMINAL 220 V                                                                                                                                                                                                                                                                                                                                                             </v>
          </cell>
          <cell r="C295" t="str">
            <v xml:space="preserve">UN    </v>
          </cell>
          <cell r="D295">
            <v>3673.17</v>
          </cell>
        </row>
        <row r="296">
          <cell r="A296">
            <v>26038</v>
          </cell>
          <cell r="B296" t="str">
            <v xml:space="preserve">AQUECEDOR DE OLEO BPF (FLUIDO) TERMICO, CAPACIDADE DE 300.000 KCAL/H                                                                                                                                                                                                                                                                                                                                                                                                                                      </v>
          </cell>
          <cell r="C296" t="str">
            <v xml:space="preserve">UN    </v>
          </cell>
          <cell r="D296">
            <v>178304.23</v>
          </cell>
        </row>
        <row r="297">
          <cell r="A297">
            <v>34482</v>
          </cell>
          <cell r="B297" t="str">
            <v xml:space="preserve">AQUECEDOR SOLAR  CAPACIDADE DO RESERVATORIO 800 L, INCLUI 8 PLACAS COLETORAS DE 1,42 M2                                                                                                                                                                                                                                                                                                                                                                                                                   </v>
          </cell>
          <cell r="C297" t="str">
            <v xml:space="preserve">UN    </v>
          </cell>
          <cell r="D297">
            <v>5087.7700000000004</v>
          </cell>
        </row>
        <row r="298">
          <cell r="A298">
            <v>34469</v>
          </cell>
          <cell r="B298" t="str">
            <v xml:space="preserve">AQUECEDOR SOLAR CAPACIDADE DO RESERVATORIO 1000 L, INCLUI 10 PLACAS COLETORAS DE 1,42 M2                                                                                                                                                                                                                                                                                                                                                                                                                  </v>
          </cell>
          <cell r="C298" t="str">
            <v xml:space="preserve">UN    </v>
          </cell>
          <cell r="D298">
            <v>7870.15</v>
          </cell>
        </row>
        <row r="299">
          <cell r="A299">
            <v>34472</v>
          </cell>
          <cell r="B299" t="str">
            <v xml:space="preserve">AQUECEDOR SOLAR CAPACIDADE DO RESERVATORIO 200 L, INCLUI 2 PLACAS COLETORAS DE 1,42 M2                                                                                                                                                                                                                                                                                                                                                                                                                    </v>
          </cell>
          <cell r="C299" t="str">
            <v xml:space="preserve">UN    </v>
          </cell>
          <cell r="D299">
            <v>2421.4</v>
          </cell>
        </row>
        <row r="300">
          <cell r="A300">
            <v>34476</v>
          </cell>
          <cell r="B300" t="str">
            <v xml:space="preserve">AQUECEDOR SOLAR CAPACIDADE DO RESERVATORIO 400L, INCLUI 4 PLACAS COLETORAS DE 1,42 M2                                                                                                                                                                                                                                                                                                                                                                                                                     </v>
          </cell>
          <cell r="C300" t="str">
            <v xml:space="preserve">UN    </v>
          </cell>
          <cell r="D300">
            <v>4104.6099999999997</v>
          </cell>
        </row>
        <row r="301">
          <cell r="A301">
            <v>34477</v>
          </cell>
          <cell r="B301" t="str">
            <v xml:space="preserve">AQUECEDOR SOLAR CAPACIDADE DO RESERVATORIO 600 L, INCLUI 6 PLACAS COLETORAS DE 1,42 M2                                                                                                                                                                                                                                                                                                                                                                                                                    </v>
          </cell>
          <cell r="C301" t="str">
            <v xml:space="preserve">UN    </v>
          </cell>
          <cell r="D301">
            <v>5447.62</v>
          </cell>
        </row>
        <row r="302">
          <cell r="A302">
            <v>39847</v>
          </cell>
          <cell r="B302" t="str">
            <v xml:space="preserve">AR-CONDICIONADO FRIO SPLIT HI-WALL (PAREDE) 12000 BTU/H                                                                                                                                                                                                                                                                                                                                                                                                                                                   </v>
          </cell>
          <cell r="C302" t="str">
            <v xml:space="preserve">UN    </v>
          </cell>
          <cell r="D302">
            <v>1212.9000000000001</v>
          </cell>
        </row>
        <row r="303">
          <cell r="A303">
            <v>39844</v>
          </cell>
          <cell r="B303" t="str">
            <v xml:space="preserve">AR-CONDICIONADO FRIO SPLIT HI-WALL (PAREDE) 18000 BTU/H                                                                                                                                                                                                                                                                                                                                                                                                                                                   </v>
          </cell>
          <cell r="C303" t="str">
            <v xml:space="preserve">UN    </v>
          </cell>
          <cell r="D303">
            <v>1790</v>
          </cell>
        </row>
        <row r="304">
          <cell r="A304">
            <v>39845</v>
          </cell>
          <cell r="B304" t="str">
            <v xml:space="preserve">AR-CONDICIONADO FRIO SPLIT HI-WALL (PAREDE) 7000 BTU/H                                                                                                                                                                                                                                                                                                                                                                                                                                                    </v>
          </cell>
          <cell r="C304" t="str">
            <v xml:space="preserve">UN    </v>
          </cell>
          <cell r="D304">
            <v>1036.03</v>
          </cell>
        </row>
        <row r="305">
          <cell r="A305">
            <v>39846</v>
          </cell>
          <cell r="B305" t="str">
            <v xml:space="preserve">AR-CONDICIONADO FRIO SPLIT HI-WALL (PAREDE) 9000 BTU/H                                                                                                                                                                                                                                                                                                                                                                                                                                                    </v>
          </cell>
          <cell r="C305" t="str">
            <v xml:space="preserve">UN    </v>
          </cell>
          <cell r="D305">
            <v>1093.6500000000001</v>
          </cell>
        </row>
        <row r="306">
          <cell r="A306">
            <v>39838</v>
          </cell>
          <cell r="B306" t="str">
            <v xml:space="preserve">AR-CONDICIONADO FRIO SPLIT PISO-TETO 18000 BTU/H                                                                                                                                                                                                                                                                                                                                                                                                                                                          </v>
          </cell>
          <cell r="C306" t="str">
            <v xml:space="preserve">UN    </v>
          </cell>
          <cell r="D306">
            <v>3031.23</v>
          </cell>
        </row>
        <row r="307">
          <cell r="A307">
            <v>39839</v>
          </cell>
          <cell r="B307" t="str">
            <v xml:space="preserve">AR-CONDICIONADO FRIO SPLIT PISO-TETO 24000 BTU/H                                                                                                                                                                                                                                                                                                                                                                                                                                                          </v>
          </cell>
          <cell r="C307" t="str">
            <v xml:space="preserve">UN    </v>
          </cell>
          <cell r="D307">
            <v>3166.96</v>
          </cell>
        </row>
        <row r="308">
          <cell r="A308">
            <v>39840</v>
          </cell>
          <cell r="B308" t="str">
            <v xml:space="preserve">AR-CONDICIONADO FRIO SPLIT PISO-TETO 30000 BTU/H                                                                                                                                                                                                                                                                                                                                                                                                                                                          </v>
          </cell>
          <cell r="C308" t="str">
            <v xml:space="preserve">UN    </v>
          </cell>
          <cell r="D308">
            <v>4035.84</v>
          </cell>
        </row>
        <row r="309">
          <cell r="A309">
            <v>39841</v>
          </cell>
          <cell r="B309" t="str">
            <v xml:space="preserve">AR-CONDICIONADO FRIO SPLIT PISO-TETO 36000 BTU/H                                                                                                                                                                                                                                                                                                                                                                                                                                                          </v>
          </cell>
          <cell r="C309" t="str">
            <v xml:space="preserve">UN    </v>
          </cell>
          <cell r="D309">
            <v>4291.38</v>
          </cell>
        </row>
        <row r="310">
          <cell r="A310">
            <v>39842</v>
          </cell>
          <cell r="B310" t="str">
            <v xml:space="preserve">AR-CONDICIONADO FRIO SPLIT PISO-TETO 48000 BTU/H                                                                                                                                                                                                                                                                                                                                                                                                                                                          </v>
          </cell>
          <cell r="C310" t="str">
            <v xml:space="preserve">UN    </v>
          </cell>
          <cell r="D310">
            <v>5451.66</v>
          </cell>
        </row>
        <row r="311">
          <cell r="A311">
            <v>39843</v>
          </cell>
          <cell r="B311" t="str">
            <v xml:space="preserve">AR-CONDICIONADO FRIO SPLIT PISO-TETO 60000 BTU/H                                                                                                                                                                                                                                                                                                                                                                                                                                                          </v>
          </cell>
          <cell r="C311" t="str">
            <v xml:space="preserve">UN    </v>
          </cell>
          <cell r="D311">
            <v>6018.02</v>
          </cell>
        </row>
        <row r="312">
          <cell r="A312">
            <v>39580</v>
          </cell>
          <cell r="B312" t="str">
            <v xml:space="preserve">AR-CONDICIONADO FRIO SPLITAO INVERTER 30 TR                                                                                                                                                                                                                                                                                                                                                                                                                                                               </v>
          </cell>
          <cell r="C312" t="str">
            <v xml:space="preserve">UN    </v>
          </cell>
          <cell r="D312">
            <v>52034.91</v>
          </cell>
        </row>
        <row r="313">
          <cell r="A313">
            <v>39577</v>
          </cell>
          <cell r="B313" t="str">
            <v xml:space="preserve">AR-CONDICIONADO FRIO SPLITAO MODULAR 10 TR                                                                                                                                                                                                                                                                                                                                                                                                                                                                </v>
          </cell>
          <cell r="C313" t="str">
            <v xml:space="preserve">UN    </v>
          </cell>
          <cell r="D313">
            <v>22394.69</v>
          </cell>
        </row>
        <row r="314">
          <cell r="A314">
            <v>39578</v>
          </cell>
          <cell r="B314" t="str">
            <v xml:space="preserve">AR-CONDICIONADO FRIO SPLITAO MODULAR 15 TR                                                                                                                                                                                                                                                                                                                                                                                                                                                                </v>
          </cell>
          <cell r="C314" t="str">
            <v xml:space="preserve">UN    </v>
          </cell>
          <cell r="D314">
            <v>27077.439999999999</v>
          </cell>
        </row>
        <row r="315">
          <cell r="A315">
            <v>39579</v>
          </cell>
          <cell r="B315" t="str">
            <v xml:space="preserve">AR-CONDICIONADO FRIO SPLITAO MODULAR 20 TR                                                                                                                                                                                                                                                                                                                                                                                                                                                                </v>
          </cell>
          <cell r="C315" t="str">
            <v xml:space="preserve">UN    </v>
          </cell>
          <cell r="D315">
            <v>33658.980000000003</v>
          </cell>
        </row>
        <row r="316">
          <cell r="A316">
            <v>39557</v>
          </cell>
          <cell r="B316" t="str">
            <v xml:space="preserve">AR-CONDICIONADO QUENTE/FRIO SPLIT CASSETE (TETO)  4 VIAS 24000 BTU/H                                                                                                                                                                                                                                                                                                                                                                                                                                      </v>
          </cell>
          <cell r="C316" t="str">
            <v xml:space="preserve">UN    </v>
          </cell>
          <cell r="D316">
            <v>4833.17</v>
          </cell>
        </row>
        <row r="317">
          <cell r="A317">
            <v>39558</v>
          </cell>
          <cell r="B317" t="str">
            <v xml:space="preserve">AR-CONDICIONADO QUENTE/FRIO SPLIT CASSETE (TETO)  4 VIAS 30000 BTU/H                                                                                                                                                                                                                                                                                                                                                                                                                                      </v>
          </cell>
          <cell r="C317" t="str">
            <v xml:space="preserve">UN    </v>
          </cell>
          <cell r="D317">
            <v>4864.5600000000004</v>
          </cell>
        </row>
        <row r="318">
          <cell r="A318">
            <v>39559</v>
          </cell>
          <cell r="B318" t="str">
            <v xml:space="preserve">AR-CONDICIONADO QUENTE/FRIO SPLIT CASSETE (TETO)  4 VIAS 36000 BTU/H                                                                                                                                                                                                                                                                                                                                                                                                                                      </v>
          </cell>
          <cell r="C318" t="str">
            <v xml:space="preserve">UN    </v>
          </cell>
          <cell r="D318">
            <v>5048.1099999999997</v>
          </cell>
        </row>
        <row r="319">
          <cell r="A319">
            <v>39560</v>
          </cell>
          <cell r="B319" t="str">
            <v xml:space="preserve">AR-CONDICIONADO QUENTE/FRIO SPLIT CASSETE (TETO)  4 VIAS 48000 BTU/H                                                                                                                                                                                                                                                                                                                                                                                                                                      </v>
          </cell>
          <cell r="C319" t="str">
            <v xml:space="preserve">UN    </v>
          </cell>
          <cell r="D319">
            <v>5805.08</v>
          </cell>
        </row>
        <row r="320">
          <cell r="A320">
            <v>39561</v>
          </cell>
          <cell r="B320" t="str">
            <v xml:space="preserve">AR-CONDICIONADO QUENTE/FRIO SPLIT CASSETE (TETO)  4 VIAS 60000 BTU/H                                                                                                                                                                                                                                                                                                                                                                                                                                      </v>
          </cell>
          <cell r="C320" t="str">
            <v xml:space="preserve">UN    </v>
          </cell>
          <cell r="D320">
            <v>6741.81</v>
          </cell>
        </row>
        <row r="321">
          <cell r="A321">
            <v>39556</v>
          </cell>
          <cell r="B321" t="str">
            <v xml:space="preserve">AR-CONDICIONADO QUENTE/FRIO SPLIT CASSETE (TETO) 4 VIAS 18000 BTU/H                                                                                                                                                                                                                                                                                                                                                                                                                                       </v>
          </cell>
          <cell r="C321" t="str">
            <v xml:space="preserve">UN    </v>
          </cell>
          <cell r="D321">
            <v>4452.16</v>
          </cell>
        </row>
        <row r="322">
          <cell r="A322">
            <v>39555</v>
          </cell>
          <cell r="B322" t="str">
            <v xml:space="preserve">AR-CONDICIONADO QUENTE/FRIO SPLIT HI-WALL (PAREDE) 12000 BTU/H                                                                                                                                                                                                                                                                                                                                                                                                                                            </v>
          </cell>
          <cell r="C322" t="str">
            <v xml:space="preserve">UN    </v>
          </cell>
          <cell r="D322">
            <v>1396</v>
          </cell>
        </row>
        <row r="323">
          <cell r="A323">
            <v>39548</v>
          </cell>
          <cell r="B323" t="str">
            <v xml:space="preserve">AR-CONDICIONADO QUENTE/FRIO SPLIT HI-WALL (PAREDE) 18000 BTU/H                                                                                                                                                                                                                                                                                                                                                                                                                                            </v>
          </cell>
          <cell r="C323" t="str">
            <v xml:space="preserve">UN    </v>
          </cell>
          <cell r="D323">
            <v>2019.23</v>
          </cell>
        </row>
        <row r="324">
          <cell r="A324">
            <v>39554</v>
          </cell>
          <cell r="B324" t="str">
            <v xml:space="preserve">AR-CONDICIONADO QUENTE/FRIO SPLIT HI-WALL (PAREDE) 24000 BTU/H                                                                                                                                                                                                                                                                                                                                                                                                                                            </v>
          </cell>
          <cell r="C324" t="str">
            <v xml:space="preserve">UN    </v>
          </cell>
          <cell r="D324">
            <v>2506.35</v>
          </cell>
        </row>
        <row r="325">
          <cell r="A325">
            <v>39550</v>
          </cell>
          <cell r="B325" t="str">
            <v xml:space="preserve">AR-CONDICIONADO QUENTE/FRIO SPLIT HI-WALL (PAREDE) 7000 BTU/H                                                                                                                                                                                                                                                                                                                                                                                                                                             </v>
          </cell>
          <cell r="C325" t="str">
            <v xml:space="preserve">UN    </v>
          </cell>
          <cell r="D325">
            <v>977.42</v>
          </cell>
        </row>
        <row r="326">
          <cell r="A326">
            <v>39551</v>
          </cell>
          <cell r="B326" t="str">
            <v xml:space="preserve">AR-CONDICIONADO QUENTE/FRIO SPLIT HI-WALL (PAREDE) 9000 BTU/H                                                                                                                                                                                                                                                                                                                                                                                                                                             </v>
          </cell>
          <cell r="C326" t="str">
            <v xml:space="preserve">UN    </v>
          </cell>
          <cell r="D326">
            <v>1223.98</v>
          </cell>
        </row>
        <row r="327">
          <cell r="A327">
            <v>39826</v>
          </cell>
          <cell r="B327" t="str">
            <v xml:space="preserve">AR-CONDICIONADO QUENTE/FRIO SPLIT PISO-TETO 24000 BTU/H                                                                                                                                                                                                                                                                                                                                                                                                                                                   </v>
          </cell>
          <cell r="C327" t="str">
            <v xml:space="preserve">UN    </v>
          </cell>
          <cell r="D327">
            <v>3312.26</v>
          </cell>
        </row>
        <row r="328">
          <cell r="A328">
            <v>10700</v>
          </cell>
          <cell r="B328" t="str">
            <v xml:space="preserve">ARADO REVERSIVEL COM 3 DISCOS DE 26" X 6MM REBOCAVEL                                                                                                                                                                                                                                                                                                                                                                                                                                                      </v>
          </cell>
          <cell r="C328" t="str">
            <v xml:space="preserve">UN    </v>
          </cell>
          <cell r="D328">
            <v>10541.74</v>
          </cell>
        </row>
        <row r="329">
          <cell r="A329">
            <v>346</v>
          </cell>
          <cell r="B329" t="str">
            <v xml:space="preserve">ARAME DE ACO OVALADO 15 X 17 ( 45,7 KG, 700 KGF), ROLO 1000 M                                                                                                                                                                                                                                                                                                                                                                                                                                             </v>
          </cell>
          <cell r="C329" t="str">
            <v xml:space="preserve">KG    </v>
          </cell>
          <cell r="D329">
            <v>12.32</v>
          </cell>
        </row>
        <row r="330">
          <cell r="A330">
            <v>3312</v>
          </cell>
          <cell r="B330" t="str">
            <v xml:space="preserve">ARAME DE AMARRACAO PARA GABIAO GALVANIZADO, DIAMETRO 2,2 MM                                                                                                                                                                                                                                                                                                                                                                                                                                               </v>
          </cell>
          <cell r="C330" t="str">
            <v xml:space="preserve">KG    </v>
          </cell>
          <cell r="D330">
            <v>17.170000000000002</v>
          </cell>
        </row>
        <row r="331">
          <cell r="A331">
            <v>339</v>
          </cell>
          <cell r="B331" t="str">
            <v xml:space="preserve">ARAME FARPADO GALVANIZADO 14 BWG, CLASSE 250                                                                                                                                                                                                                                                                                                                                                                                                                                                              </v>
          </cell>
          <cell r="C331" t="str">
            <v xml:space="preserve">M     </v>
          </cell>
          <cell r="D331">
            <v>0.59</v>
          </cell>
        </row>
        <row r="332">
          <cell r="A332">
            <v>340</v>
          </cell>
          <cell r="B332" t="str">
            <v xml:space="preserve">ARAME FARPADO GALVANIZADO, 16 BWG (1,65 MM), CLASSE 250                                                                                                                                                                                                                                                                                                                                                                                                                                                   </v>
          </cell>
          <cell r="C332" t="str">
            <v xml:space="preserve">M     </v>
          </cell>
          <cell r="D332">
            <v>0.82</v>
          </cell>
        </row>
        <row r="333">
          <cell r="A333">
            <v>338</v>
          </cell>
          <cell r="B333" t="str">
            <v xml:space="preserve">ARAME FARPADO 16 BWG (0,047 KG/M)                                                                                                                                                                                                                                                                                                                                                                                                                                                                         </v>
          </cell>
          <cell r="C333" t="str">
            <v xml:space="preserve">KG    </v>
          </cell>
          <cell r="D333">
            <v>15.51</v>
          </cell>
        </row>
        <row r="334">
          <cell r="A334">
            <v>334</v>
          </cell>
          <cell r="B334" t="str">
            <v xml:space="preserve">ARAME GALVANIZADO  8 BWG, D = 4,19MM (0,101 KG/M)                                                                                                                                                                                                                                                                                                                                                                                                                                                         </v>
          </cell>
          <cell r="C334" t="str">
            <v xml:space="preserve">KG    </v>
          </cell>
          <cell r="D334">
            <v>11.14</v>
          </cell>
        </row>
        <row r="335">
          <cell r="A335">
            <v>335</v>
          </cell>
          <cell r="B335" t="str">
            <v xml:space="preserve">ARAME GALVANIZADO 10 BWG, 3,40 MM (0,0713 KG/M)                                                                                                                                                                                                                                                                                                                                                                                                                                                           </v>
          </cell>
          <cell r="C335" t="str">
            <v xml:space="preserve">KG    </v>
          </cell>
          <cell r="D335">
            <v>10.210000000000001</v>
          </cell>
        </row>
        <row r="336">
          <cell r="A336">
            <v>342</v>
          </cell>
          <cell r="B336" t="str">
            <v xml:space="preserve">ARAME GALVANIZADO 12 BWG, 2,76 MM (0,048 KG/M)                                                                                                                                                                                                                                                                                                                                                                                                                                                            </v>
          </cell>
          <cell r="C336" t="str">
            <v xml:space="preserve">KG    </v>
          </cell>
          <cell r="D336">
            <v>11.54</v>
          </cell>
        </row>
        <row r="337">
          <cell r="A337">
            <v>333</v>
          </cell>
          <cell r="B337" t="str">
            <v xml:space="preserve">ARAME GALVANIZADO 14 BWG, D = 2,11 MM (0,026 KG/M)                                                                                                                                                                                                                                                                                                                                                                                                                                                        </v>
          </cell>
          <cell r="C337" t="str">
            <v xml:space="preserve">KG    </v>
          </cell>
          <cell r="D337">
            <v>11.81</v>
          </cell>
        </row>
        <row r="338">
          <cell r="A338">
            <v>343</v>
          </cell>
          <cell r="B338" t="str">
            <v xml:space="preserve">ARAME GALVANIZADO 14 BWG, 2,10MM (0,0272 KG/M)                                                                                                                                                                                                                                                                                                                                                                                                                                                            </v>
          </cell>
          <cell r="C338" t="str">
            <v xml:space="preserve">M     </v>
          </cell>
          <cell r="D338">
            <v>0.31</v>
          </cell>
        </row>
        <row r="339">
          <cell r="A339">
            <v>344</v>
          </cell>
          <cell r="B339" t="str">
            <v xml:space="preserve">ARAME GALVANIZADO 16 BWG, 1,65MM (0,0166 KG/M)                                                                                                                                                                                                                                                                                                                                                                                                                                                            </v>
          </cell>
          <cell r="C339" t="str">
            <v xml:space="preserve">KG    </v>
          </cell>
          <cell r="D339">
            <v>12.77</v>
          </cell>
        </row>
        <row r="340">
          <cell r="A340">
            <v>345</v>
          </cell>
          <cell r="B340" t="str">
            <v xml:space="preserve">ARAME GALVANIZADO 18 BWG, 1,24MM (0,009 KG/M)                                                                                                                                                                                                                                                                                                                                                                                                                                                             </v>
          </cell>
          <cell r="C340" t="str">
            <v xml:space="preserve">KG    </v>
          </cell>
          <cell r="D340">
            <v>15.61</v>
          </cell>
        </row>
        <row r="341">
          <cell r="A341">
            <v>341</v>
          </cell>
          <cell r="B341" t="str">
            <v xml:space="preserve">ARAME GALVANIZADO 18 BWG, 1,24MM (0,009 KG/M)                                                                                                                                                                                                                                                                                                                                                                                                                                                             </v>
          </cell>
          <cell r="C341" t="str">
            <v xml:space="preserve">M     </v>
          </cell>
          <cell r="D341">
            <v>0.15</v>
          </cell>
        </row>
        <row r="342">
          <cell r="A342">
            <v>11107</v>
          </cell>
          <cell r="B342" t="str">
            <v xml:space="preserve">ARAME GALVANIZADO 6 BWG, 5,16 MM (0,157 KG/M)                                                                                                                                                                                                                                                                                                                                                                                                                                                             </v>
          </cell>
          <cell r="C342" t="str">
            <v xml:space="preserve">KG    </v>
          </cell>
          <cell r="D342">
            <v>10.14</v>
          </cell>
        </row>
        <row r="343">
          <cell r="A343">
            <v>3313</v>
          </cell>
          <cell r="B343" t="str">
            <v xml:space="preserve">ARAME PROTEGIDO COM PVC PARA GABIAO, DIAMETRO 2,2 MM                                                                                                                                                                                                                                                                                                                                                                                                                                                      </v>
          </cell>
          <cell r="C343" t="str">
            <v xml:space="preserve">KG    </v>
          </cell>
          <cell r="D343">
            <v>22.1</v>
          </cell>
        </row>
        <row r="344">
          <cell r="A344">
            <v>34562</v>
          </cell>
          <cell r="B344" t="str">
            <v xml:space="preserve">ARAME RECOZIDO 16 BWG, 1,60 MM (0,016 KG/M)                                                                                                                                                                                                                                                                                                                                                                                                                                                               </v>
          </cell>
          <cell r="C344" t="str">
            <v xml:space="preserve">KG    </v>
          </cell>
          <cell r="D344">
            <v>9.26</v>
          </cell>
        </row>
        <row r="345">
          <cell r="A345">
            <v>337</v>
          </cell>
          <cell r="B345" t="str">
            <v xml:space="preserve">ARAME RECOZIDO 18 BWG, 1,25 MM (0,01 KG/M)                                                                                                                                                                                                                                                                                                                                                                                                                                                                </v>
          </cell>
          <cell r="C345" t="str">
            <v xml:space="preserve">KG    </v>
          </cell>
          <cell r="D345">
            <v>8.9499999999999993</v>
          </cell>
        </row>
        <row r="346">
          <cell r="A346">
            <v>369</v>
          </cell>
          <cell r="B346" t="str">
            <v xml:space="preserve">AREIA AMARELA, AREIA BARRADA OU ARENOSO (RETIRADA NO AREAL, SEM TRANSPORTE)                                                                                                                                                                                                                                                                                                                                                                                                                               </v>
          </cell>
          <cell r="C346" t="str">
            <v xml:space="preserve">M3    </v>
          </cell>
          <cell r="D346">
            <v>65.260000000000005</v>
          </cell>
        </row>
        <row r="347">
          <cell r="A347">
            <v>366</v>
          </cell>
          <cell r="B347" t="str">
            <v xml:space="preserve">AREIA FINA - POSTO JAZIDA/FORNECEDOR (RETIRADO NA JAZIDA, SEM TRANSPORTE)                                                                                                                                                                                                                                                                                                                                                                                                                                 </v>
          </cell>
          <cell r="C347" t="str">
            <v xml:space="preserve">M3    </v>
          </cell>
          <cell r="D347">
            <v>49.5</v>
          </cell>
        </row>
        <row r="348">
          <cell r="A348">
            <v>367</v>
          </cell>
          <cell r="B348" t="str">
            <v xml:space="preserve">AREIA GROSSA - POSTO JAZIDA/FORNECEDOR (RETIRADO NA JAZIDA, SEM TRANSPORTE)                                                                                                                                                                                                                                                                                                                                                                                                                               </v>
          </cell>
          <cell r="C348" t="str">
            <v xml:space="preserve">M3    </v>
          </cell>
          <cell r="D348">
            <v>42.5</v>
          </cell>
        </row>
        <row r="349">
          <cell r="A349">
            <v>370</v>
          </cell>
          <cell r="B349" t="str">
            <v xml:space="preserve">AREIA MEDIA - POSTO JAZIDA/FORNECEDOR (RETIRADO NA JAZIDA, SEM TRANSPORTE)                                                                                                                                                                                                                                                                                                                                                                                                                                </v>
          </cell>
          <cell r="C349" t="str">
            <v xml:space="preserve">M3    </v>
          </cell>
          <cell r="D349">
            <v>40</v>
          </cell>
        </row>
        <row r="350">
          <cell r="A350">
            <v>368</v>
          </cell>
          <cell r="B350" t="str">
            <v xml:space="preserve">AREIA PARA ATERRO - POSTO JAZIDA/FORNECEDOR (RETIRADO NA JAZIDA, SEM TRANSPORTE)                                                                                                                                                                                                                                                                                                                                                                                                                          </v>
          </cell>
          <cell r="C350" t="str">
            <v xml:space="preserve">M3    </v>
          </cell>
          <cell r="D350">
            <v>31.87</v>
          </cell>
        </row>
        <row r="351">
          <cell r="A351">
            <v>11075</v>
          </cell>
          <cell r="B351" t="str">
            <v xml:space="preserve">AREIA PARA LEITO FILTRANTE (0,42 A 1,68 MM) - POSTO JAZIDA/FORNECEDOR (RETIRADO NA JAZIDA, SEM TRANSPORTE)                                                                                                                                                                                                                                                                                                                                                                                                </v>
          </cell>
          <cell r="C351" t="str">
            <v xml:space="preserve">M3    </v>
          </cell>
          <cell r="D351">
            <v>695.93</v>
          </cell>
        </row>
        <row r="352">
          <cell r="A352">
            <v>11076</v>
          </cell>
          <cell r="B352" t="str">
            <v xml:space="preserve">AREIA PRETA PARA EMBOCO - POSTO JAZIDA/FORNECEDOR (RETIRADO NA JAZIDA, SEM TRANSPORTE)                                                                                                                                                                                                                                                                                                                                                                                                                    </v>
          </cell>
          <cell r="C352" t="str">
            <v xml:space="preserve">M3    </v>
          </cell>
          <cell r="D352">
            <v>53.12</v>
          </cell>
        </row>
        <row r="353">
          <cell r="A353">
            <v>1381</v>
          </cell>
          <cell r="B353" t="str">
            <v xml:space="preserve">ARGAMASSA COLANTE AC I PARA CERAMICAS                                                                                                                                                                                                                                                                                                                                                                                                                                                                     </v>
          </cell>
          <cell r="C353" t="str">
            <v xml:space="preserve">KG    </v>
          </cell>
          <cell r="D353">
            <v>0.4</v>
          </cell>
        </row>
        <row r="354">
          <cell r="A354">
            <v>34353</v>
          </cell>
          <cell r="B354" t="str">
            <v xml:space="preserve">ARGAMASSA COLANTE AC-II                                                                                                                                                                                                                                                                                                                                                                                                                                                                                   </v>
          </cell>
          <cell r="C354" t="str">
            <v xml:space="preserve">KG    </v>
          </cell>
          <cell r="D354">
            <v>0.8</v>
          </cell>
        </row>
        <row r="355">
          <cell r="A355">
            <v>37595</v>
          </cell>
          <cell r="B355" t="str">
            <v xml:space="preserve">ARGAMASSA COLANTE TIPO ACIII                                                                                                                                                                                                                                                                                                                                                                                                                                                                              </v>
          </cell>
          <cell r="C355" t="str">
            <v xml:space="preserve">KG    </v>
          </cell>
          <cell r="D355">
            <v>1.22</v>
          </cell>
        </row>
        <row r="356">
          <cell r="A356">
            <v>37596</v>
          </cell>
          <cell r="B356" t="str">
            <v xml:space="preserve">ARGAMASSA COLANTE TIPO ACIII E                                                                                                                                                                                                                                                                                                                                                                                                                                                                            </v>
          </cell>
          <cell r="C356" t="str">
            <v xml:space="preserve">KG    </v>
          </cell>
          <cell r="D356">
            <v>1.81</v>
          </cell>
        </row>
        <row r="357">
          <cell r="A357">
            <v>371</v>
          </cell>
          <cell r="B357" t="str">
            <v xml:space="preserve">ARGAMASSA INDUSTRIALIZADA MULTIUSO, PARA REVESTIMENTO INTERNO E EXTERNO E ASSENTAMENTO DE BLOCOS DIVERSOS                                                                                                                                                                                                                                                                                                                                                                                                 </v>
          </cell>
          <cell r="C357" t="str">
            <v xml:space="preserve">KG    </v>
          </cell>
          <cell r="D357">
            <v>0.36</v>
          </cell>
        </row>
        <row r="358">
          <cell r="A358">
            <v>37553</v>
          </cell>
          <cell r="B358" t="str">
            <v xml:space="preserve">ARGAMASSA INDUSTRIALIZADA PARA CHAPISCO COLANTE                                                                                                                                                                                                                                                                                                                                                                                                                                                           </v>
          </cell>
          <cell r="C358" t="str">
            <v xml:space="preserve">KG    </v>
          </cell>
          <cell r="D358">
            <v>1.35</v>
          </cell>
        </row>
        <row r="359">
          <cell r="A359">
            <v>37552</v>
          </cell>
          <cell r="B359" t="str">
            <v xml:space="preserve">ARGAMASSA INDUSTRIALIZADA PARA CHAPISCO ROLADO                                                                                                                                                                                                                                                                                                                                                                                                                                                            </v>
          </cell>
          <cell r="C359" t="str">
            <v xml:space="preserve">KG    </v>
          </cell>
          <cell r="D359">
            <v>1.73</v>
          </cell>
        </row>
        <row r="360">
          <cell r="A360">
            <v>36880</v>
          </cell>
          <cell r="B360" t="str">
            <v xml:space="preserve">ARGAMASSA PARA REVESTIMENTO DECORATIVO MONOCAMADA, CORES CLARAS                                                                                                                                                                                                                                                                                                                                                                                                                                           </v>
          </cell>
          <cell r="C360" t="str">
            <v xml:space="preserve">KG    </v>
          </cell>
          <cell r="D360">
            <v>1.35</v>
          </cell>
        </row>
        <row r="361">
          <cell r="A361">
            <v>34355</v>
          </cell>
          <cell r="B361" t="str">
            <v xml:space="preserve">ARGAMASSA PISO SOBRE PISO                                                                                                                                                                                                                                                                                                                                                                                                                                                                                 </v>
          </cell>
          <cell r="C361" t="str">
            <v xml:space="preserve">KG    </v>
          </cell>
          <cell r="D361">
            <v>1.1100000000000001</v>
          </cell>
        </row>
        <row r="362">
          <cell r="A362">
            <v>130</v>
          </cell>
          <cell r="B362" t="str">
            <v xml:space="preserve">ARGAMASSA POLIMERICA DE REPARO ESTRUTURAL, BICOMPONENTE                                                                                                                                                                                                                                                                                                                                                                                                                                                   </v>
          </cell>
          <cell r="C362" t="str">
            <v xml:space="preserve">KG    </v>
          </cell>
          <cell r="D362">
            <v>4.05</v>
          </cell>
        </row>
        <row r="363">
          <cell r="A363">
            <v>135</v>
          </cell>
          <cell r="B363" t="str">
            <v xml:space="preserve">ARGAMASSA POLIMERICA IMPERMEABILIZANTE SEMIFLEXIVEL, BICOMPONENTE (MEMBRANA IMPERMEABILIZANTE ACRILICA)                                                                                                                                                                                                                                                                                                                                                                                                   </v>
          </cell>
          <cell r="C363" t="str">
            <v xml:space="preserve">KG    </v>
          </cell>
          <cell r="D363">
            <v>5.21</v>
          </cell>
        </row>
        <row r="364">
          <cell r="A364">
            <v>36886</v>
          </cell>
          <cell r="B364" t="str">
            <v xml:space="preserve">ARGAMASSA PRONTA PARA CONTRAPISO                                                                                                                                                                                                                                                                                                                                                                                                                                                                          </v>
          </cell>
          <cell r="C364" t="str">
            <v xml:space="preserve">KG    </v>
          </cell>
          <cell r="D364">
            <v>0.42</v>
          </cell>
        </row>
        <row r="365">
          <cell r="A365">
            <v>374</v>
          </cell>
          <cell r="B365" t="str">
            <v xml:space="preserve">ARGAMASSA PRONTA PARA REVESTIMENTO INTERNO EM PAREDES                                                                                                                                                                                                                                                                                                                                                                                                                                                     </v>
          </cell>
          <cell r="C365" t="str">
            <v xml:space="preserve">KG    </v>
          </cell>
          <cell r="D365">
            <v>0.31</v>
          </cell>
        </row>
        <row r="366">
          <cell r="A366">
            <v>38546</v>
          </cell>
          <cell r="B366" t="str">
            <v xml:space="preserve">ARGAMASSA USINADA AUTOADENSAVEL E AUTONIVELANTE PARA CONTRAPISO, INCLUI BOMBEAMENTO                                                                                                                                                                                                                                                                                                                                                                                                                       </v>
          </cell>
          <cell r="C366" t="str">
            <v xml:space="preserve">M3    </v>
          </cell>
          <cell r="D366">
            <v>330.99</v>
          </cell>
        </row>
        <row r="367">
          <cell r="A367">
            <v>34549</v>
          </cell>
          <cell r="B367" t="str">
            <v xml:space="preserve">ARGILA EXPANDIDA, GRANULOMETRIA 2215                                                                                                                                                                                                                                                                                                                                                                                                                                                                      </v>
          </cell>
          <cell r="C367" t="str">
            <v xml:space="preserve">M3    </v>
          </cell>
          <cell r="D367">
            <v>195.78</v>
          </cell>
        </row>
        <row r="368">
          <cell r="A368">
            <v>6081</v>
          </cell>
          <cell r="B368" t="str">
            <v xml:space="preserve">ARGILA OU BARRO PARA ATERRO/REATERRO (COM TRANSPORTE ATE 10 KM)                                                                                                                                                                                                                                                                                                                                                                                                                                           </v>
          </cell>
          <cell r="C368" t="str">
            <v xml:space="preserve">M3    </v>
          </cell>
          <cell r="D368">
            <v>27.73</v>
          </cell>
        </row>
        <row r="369">
          <cell r="A369">
            <v>6077</v>
          </cell>
          <cell r="B369" t="str">
            <v xml:space="preserve">ARGILA OU BARRO PARA ATERRO/REATERRO (RETIRADO NA JAZIDA, SEM TRANSPORTE)                                                                                                                                                                                                                                                                                                                                                                                                                                 </v>
          </cell>
          <cell r="C369" t="str">
            <v xml:space="preserve">M3    </v>
          </cell>
          <cell r="D369">
            <v>15.98</v>
          </cell>
        </row>
        <row r="370">
          <cell r="A370">
            <v>6079</v>
          </cell>
          <cell r="B370" t="str">
            <v xml:space="preserve">ARGILA, ARGILA VERMELHA OU ARGILA ARENOSA (RETIRADA NA JAZIDA, SEM TRANSPORTE)                                                                                                                                                                                                                                                                                                                                                                                                                            </v>
          </cell>
          <cell r="C370" t="str">
            <v xml:space="preserve">M3    </v>
          </cell>
          <cell r="D370">
            <v>9.1300000000000008</v>
          </cell>
        </row>
        <row r="371">
          <cell r="A371">
            <v>1091</v>
          </cell>
          <cell r="B371" t="str">
            <v xml:space="preserve">ARMACAO VERTICAL COM HASTE E CONTRA-PINO, EM CHAPA DE ACO GALVANIZADO 3/16", COM 1 ESTRIBO E 1 ISOLADOR                                                                                                                                                                                                                                                                                                                                                                                                   </v>
          </cell>
          <cell r="C371" t="str">
            <v xml:space="preserve">UN    </v>
          </cell>
          <cell r="D371">
            <v>18.63</v>
          </cell>
        </row>
        <row r="372">
          <cell r="A372">
            <v>1094</v>
          </cell>
          <cell r="B372" t="str">
            <v xml:space="preserve">ARMACAO VERTICAL COM HASTE E CONTRA-PINO, EM CHAPA DE ACO GALVANIZADO 3/16", COM 1 ESTRIBO, SEM ISOLADOR                                                                                                                                                                                                                                                                                                                                                                                                  </v>
          </cell>
          <cell r="C372" t="str">
            <v xml:space="preserve">UN    </v>
          </cell>
          <cell r="D372">
            <v>13.03</v>
          </cell>
        </row>
        <row r="373">
          <cell r="A373">
            <v>1095</v>
          </cell>
          <cell r="B373" t="str">
            <v xml:space="preserve">ARMACAO VERTICAL COM HASTE E CONTRA-PINO, EM CHAPA DE ACO GALVANIZADO 3/16", COM 2 ESTRIBOS, E 2 ISOLADORES                                                                                                                                                                                                                                                                                                                                                                                               </v>
          </cell>
          <cell r="C373" t="str">
            <v xml:space="preserve">UN    </v>
          </cell>
          <cell r="D373">
            <v>27.69</v>
          </cell>
        </row>
        <row r="374">
          <cell r="A374">
            <v>1092</v>
          </cell>
          <cell r="B374" t="str">
            <v xml:space="preserve">ARMACAO VERTICAL COM HASTE E CONTRA-PINO, EM CHAPA DE ACO GALVANIZADO 3/16", COM 2 ESTRIBOS, SEM ISOLADOR                                                                                                                                                                                                                                                                                                                                                                                                 </v>
          </cell>
          <cell r="C374" t="str">
            <v xml:space="preserve">UN    </v>
          </cell>
          <cell r="D374">
            <v>21.43</v>
          </cell>
        </row>
        <row r="375">
          <cell r="A375">
            <v>1093</v>
          </cell>
          <cell r="B375" t="str">
            <v xml:space="preserve">ARMACAO VERTICAL COM HASTE E CONTRA-PINO, EM CHAPA DE ACO GALVANIZADO 3/16", COM 3 ESTRIBOS E 3 ISOLADORES                                                                                                                                                                                                                                                                                                                                                                                                </v>
          </cell>
          <cell r="C375" t="str">
            <v xml:space="preserve">UN    </v>
          </cell>
          <cell r="D375">
            <v>50.04</v>
          </cell>
        </row>
        <row r="376">
          <cell r="A376">
            <v>1090</v>
          </cell>
          <cell r="B376" t="str">
            <v xml:space="preserve">ARMACAO VERTICAL COM HASTE E CONTRA-PINO, EM CHAPA DE ACO GALVANIZADO 3/16", COM 3 ESTRIBOS, SEM ISOLADOR                                                                                                                                                                                                                                                                                                                                                                                                 </v>
          </cell>
          <cell r="C376" t="str">
            <v xml:space="preserve">UN    </v>
          </cell>
          <cell r="D376">
            <v>35.83</v>
          </cell>
        </row>
        <row r="377">
          <cell r="A377">
            <v>1096</v>
          </cell>
          <cell r="B377" t="str">
            <v xml:space="preserve">ARMACAO VERTICAL COM HASTE E CONTRA-PINO, EM CHAPA DE ACO GALVANIZADO 3/16", COM 4 ESTRIBOS E 4 ISOLADORES                                                                                                                                                                                                                                                                                                                                                                                                </v>
          </cell>
          <cell r="C377" t="str">
            <v xml:space="preserve">UN    </v>
          </cell>
          <cell r="D377">
            <v>64.48</v>
          </cell>
        </row>
        <row r="378">
          <cell r="A378">
            <v>1097</v>
          </cell>
          <cell r="B378" t="str">
            <v xml:space="preserve">ARMACAO VERTICAL COM HASTE E CONTRA-PINO, EM CHAPA DE ACO GALVANIZADO 3/16", COM 4 ESTRIBOS, SEM ISOLADOR                                                                                                                                                                                                                                                                                                                                                                                                 </v>
          </cell>
          <cell r="C378" t="str">
            <v xml:space="preserve">UN    </v>
          </cell>
          <cell r="D378">
            <v>54.74</v>
          </cell>
        </row>
        <row r="379">
          <cell r="A379">
            <v>378</v>
          </cell>
          <cell r="B379" t="str">
            <v xml:space="preserve">ARMADOR                                                                                                                                                                                                                                                                                                                                                                                                                                                                                                   </v>
          </cell>
          <cell r="C379" t="str">
            <v xml:space="preserve">H     </v>
          </cell>
          <cell r="D379">
            <v>13.49</v>
          </cell>
        </row>
        <row r="380">
          <cell r="A380">
            <v>40911</v>
          </cell>
          <cell r="B380" t="str">
            <v xml:space="preserve">ARMADOR (MENSALISTA)                                                                                                                                                                                                                                                                                                                                                                                                                                                                                      </v>
          </cell>
          <cell r="C380" t="str">
            <v xml:space="preserve">MES   </v>
          </cell>
          <cell r="D380">
            <v>2370.08</v>
          </cell>
        </row>
        <row r="381">
          <cell r="A381">
            <v>33939</v>
          </cell>
          <cell r="B381" t="str">
            <v xml:space="preserve">ARQUITETO JUNIOR                                                                                                                                                                                                                                                                                                                                                                                                                                                                                          </v>
          </cell>
          <cell r="C381" t="str">
            <v xml:space="preserve">H     </v>
          </cell>
          <cell r="D381">
            <v>75.8</v>
          </cell>
        </row>
        <row r="382">
          <cell r="A382">
            <v>40815</v>
          </cell>
          <cell r="B382" t="str">
            <v xml:space="preserve">ARQUITETO JUNIOR (MENSALISTA)                                                                                                                                                                                                                                                                                                                                                                                                                                                                             </v>
          </cell>
          <cell r="C382" t="str">
            <v xml:space="preserve">MES   </v>
          </cell>
          <cell r="D382">
            <v>13317.5</v>
          </cell>
        </row>
        <row r="383">
          <cell r="A383">
            <v>34760</v>
          </cell>
          <cell r="B383" t="str">
            <v xml:space="preserve">ARQUITETO PAISAGISTA                                                                                                                                                                                                                                                                                                                                                                                                                                                                                      </v>
          </cell>
          <cell r="C383" t="str">
            <v xml:space="preserve">H     </v>
          </cell>
          <cell r="D383">
            <v>75.8</v>
          </cell>
        </row>
        <row r="384">
          <cell r="A384">
            <v>40935</v>
          </cell>
          <cell r="B384" t="str">
            <v xml:space="preserve">ARQUITETO PAISAGISTA (MENSALISTA)                                                                                                                                                                                                                                                                                                                                                                                                                                                                         </v>
          </cell>
          <cell r="C384" t="str">
            <v xml:space="preserve">MES   </v>
          </cell>
          <cell r="D384">
            <v>13317.5</v>
          </cell>
        </row>
        <row r="385">
          <cell r="A385">
            <v>33952</v>
          </cell>
          <cell r="B385" t="str">
            <v xml:space="preserve">ARQUITETO PLENO                                                                                                                                                                                                                                                                                                                                                                                                                                                                                           </v>
          </cell>
          <cell r="C385" t="str">
            <v xml:space="preserve">H     </v>
          </cell>
          <cell r="D385">
            <v>86.99</v>
          </cell>
        </row>
        <row r="386">
          <cell r="A386">
            <v>40816</v>
          </cell>
          <cell r="B386" t="str">
            <v xml:space="preserve">ARQUITETO PLENO (MENSALISTA)                                                                                                                                                                                                                                                                                                                                                                                                                                                                              </v>
          </cell>
          <cell r="C386" t="str">
            <v xml:space="preserve">MES   </v>
          </cell>
          <cell r="D386">
            <v>15282.19</v>
          </cell>
        </row>
        <row r="387">
          <cell r="A387">
            <v>33953</v>
          </cell>
          <cell r="B387" t="str">
            <v xml:space="preserve">ARQUITETO SENIOR                                                                                                                                                                                                                                                                                                                                                                                                                                                                                          </v>
          </cell>
          <cell r="C387" t="str">
            <v xml:space="preserve">H     </v>
          </cell>
          <cell r="D387">
            <v>103.07</v>
          </cell>
        </row>
        <row r="388">
          <cell r="A388">
            <v>40817</v>
          </cell>
          <cell r="B388" t="str">
            <v xml:space="preserve">ARQUITETO SENIOR (MENSALISTA)                                                                                                                                                                                                                                                                                                                                                                                                                                                                             </v>
          </cell>
          <cell r="C388" t="str">
            <v xml:space="preserve">MES   </v>
          </cell>
          <cell r="D388">
            <v>18105.53</v>
          </cell>
        </row>
        <row r="389">
          <cell r="A389">
            <v>13348</v>
          </cell>
          <cell r="B389" t="str">
            <v xml:space="preserve">ARRUELA  EM ACO GALVANIZADO, DIAMETRO EXTERNO = 35MM, ESPESSURA = 3MM, DIAMETRO DO FURO= 18MM                                                                                                                                                                                                                                                                                                                                                                                                             </v>
          </cell>
          <cell r="C389" t="str">
            <v xml:space="preserve">UN    </v>
          </cell>
          <cell r="D389">
            <v>0.68</v>
          </cell>
        </row>
        <row r="390">
          <cell r="A390">
            <v>39211</v>
          </cell>
          <cell r="B390" t="str">
            <v xml:space="preserve">ARRUELA EM ALUMINIO, COM ROSCA, DE  1 1/4", PARA ELETRODUTO                                                                                                                                                                                                                                                                                                                                                                                                                                               </v>
          </cell>
          <cell r="C390" t="str">
            <v xml:space="preserve">UN    </v>
          </cell>
          <cell r="D390">
            <v>0.72</v>
          </cell>
        </row>
        <row r="391">
          <cell r="A391">
            <v>39212</v>
          </cell>
          <cell r="B391" t="str">
            <v xml:space="preserve">ARRUELA EM ALUMINIO, COM ROSCA, DE 1 1/2", PARA ELETRODUTO                                                                                                                                                                                                                                                                                                                                                                                                                                                </v>
          </cell>
          <cell r="C391" t="str">
            <v xml:space="preserve">UN    </v>
          </cell>
          <cell r="D391">
            <v>0.8</v>
          </cell>
        </row>
        <row r="392">
          <cell r="A392">
            <v>39208</v>
          </cell>
          <cell r="B392" t="str">
            <v xml:space="preserve">ARRUELA EM ALUMINIO, COM ROSCA, DE 1/2", PARA ELETRODUTO                                                                                                                                                                                                                                                                                                                                                                                                                                                  </v>
          </cell>
          <cell r="C392" t="str">
            <v xml:space="preserve">UN    </v>
          </cell>
          <cell r="D392">
            <v>0.22</v>
          </cell>
        </row>
        <row r="393">
          <cell r="A393">
            <v>39210</v>
          </cell>
          <cell r="B393" t="str">
            <v xml:space="preserve">ARRUELA EM ALUMINIO, COM ROSCA, DE 1", PARA ELETRODUTO                                                                                                                                                                                                                                                                                                                                                                                                                                                    </v>
          </cell>
          <cell r="C393" t="str">
            <v xml:space="preserve">UN    </v>
          </cell>
          <cell r="D393">
            <v>0.4</v>
          </cell>
        </row>
        <row r="394">
          <cell r="A394">
            <v>39214</v>
          </cell>
          <cell r="B394" t="str">
            <v xml:space="preserve">ARRUELA EM ALUMINIO, COM ROSCA, DE 2 1/2", PARA ELETRODUTO                                                                                                                                                                                                                                                                                                                                                                                                                                                </v>
          </cell>
          <cell r="C394" t="str">
            <v xml:space="preserve">UN    </v>
          </cell>
          <cell r="D394">
            <v>1.48</v>
          </cell>
        </row>
        <row r="395">
          <cell r="A395">
            <v>39213</v>
          </cell>
          <cell r="B395" t="str">
            <v xml:space="preserve">ARRUELA EM ALUMINIO, COM ROSCA, DE 2", PARA ELETRODUTO                                                                                                                                                                                                                                                                                                                                                                                                                                                    </v>
          </cell>
          <cell r="C395" t="str">
            <v xml:space="preserve">UN    </v>
          </cell>
          <cell r="D395">
            <v>1.05</v>
          </cell>
        </row>
        <row r="396">
          <cell r="A396">
            <v>39209</v>
          </cell>
          <cell r="B396" t="str">
            <v xml:space="preserve">ARRUELA EM ALUMINIO, COM ROSCA, DE 3/4", PARA ELETRODUTO                                                                                                                                                                                                                                                                                                                                                                                                                                                  </v>
          </cell>
          <cell r="C396" t="str">
            <v xml:space="preserve">UN    </v>
          </cell>
          <cell r="D396">
            <v>0.26</v>
          </cell>
        </row>
        <row r="397">
          <cell r="A397">
            <v>39207</v>
          </cell>
          <cell r="B397" t="str">
            <v xml:space="preserve">ARRUELA EM ALUMINIO, COM ROSCA, DE 3/8", PARA ELETRODUTO                                                                                                                                                                                                                                                                                                                                                                                                                                                  </v>
          </cell>
          <cell r="C397" t="str">
            <v xml:space="preserve">UN    </v>
          </cell>
          <cell r="D397">
            <v>0.4</v>
          </cell>
        </row>
        <row r="398">
          <cell r="A398">
            <v>39215</v>
          </cell>
          <cell r="B398" t="str">
            <v xml:space="preserve">ARRUELA EM ALUMINIO, COM ROSCA, DE 3", PARA ELETRODUTO                                                                                                                                                                                                                                                                                                                                                                                                                                                    </v>
          </cell>
          <cell r="C398" t="str">
            <v xml:space="preserve">UN    </v>
          </cell>
          <cell r="D398">
            <v>2.7</v>
          </cell>
        </row>
        <row r="399">
          <cell r="A399">
            <v>39216</v>
          </cell>
          <cell r="B399" t="str">
            <v xml:space="preserve">ARRUELA EM ALUMINIO, COM ROSCA, DE 4", PARA ELETRODUTO                                                                                                                                                                                                                                                                                                                                                                                                                                                    </v>
          </cell>
          <cell r="C399" t="str">
            <v xml:space="preserve">UN    </v>
          </cell>
          <cell r="D399">
            <v>3.77</v>
          </cell>
        </row>
        <row r="400">
          <cell r="A400">
            <v>379</v>
          </cell>
          <cell r="B400" t="str">
            <v xml:space="preserve">ARRUELA QUADRADA EM ACO GALVANIZADO, DIMENSAO = 38 MM, ESPESSURA = 3MM, DIAMETRO DO FURO= 18 MM                                                                                                                                                                                                                                                                                                                                                                                                           </v>
          </cell>
          <cell r="C400" t="str">
            <v xml:space="preserve">UN    </v>
          </cell>
          <cell r="D400">
            <v>0.59</v>
          </cell>
        </row>
        <row r="401">
          <cell r="A401">
            <v>11267</v>
          </cell>
          <cell r="B401" t="str">
            <v xml:space="preserve">ARRUELA REDONDA DE LATAO, DIAMETRO EXTERNO = 34 MM, ESPESSURA = 2,5 MM, DIAMETRO DO FURO = 17 MM                                                                                                                                                                                                                                                                                                                                                                                                          </v>
          </cell>
          <cell r="C401" t="str">
            <v xml:space="preserve">UN    </v>
          </cell>
          <cell r="D401">
            <v>5.96</v>
          </cell>
        </row>
        <row r="402">
          <cell r="A402">
            <v>41901</v>
          </cell>
          <cell r="B402" t="str">
            <v xml:space="preserve">ASFALTO DILUIDO DE PETROLEO CM-30 (COLETADO CAIXA NA ANP ACRESCIDO DE ICMS)                                                                                                                                                                                                                                                                                                                                                                                                                               </v>
          </cell>
          <cell r="C402" t="str">
            <v xml:space="preserve">KG    </v>
          </cell>
          <cell r="D402">
            <v>3.13</v>
          </cell>
        </row>
        <row r="403">
          <cell r="A403">
            <v>510</v>
          </cell>
          <cell r="B403" t="str">
            <v xml:space="preserve">ASFALTO MODIFICADO TIPO I - NBR 9910 (ASFALTO OXIDADO PARA IMPERMEABILIZACAO, COEFICIENTE DE PENETRACAO 25-40)                                                                                                                                                                                                                                                                                                                                                                                            </v>
          </cell>
          <cell r="C403" t="str">
            <v xml:space="preserve">KG    </v>
          </cell>
          <cell r="D403">
            <v>7.88</v>
          </cell>
        </row>
        <row r="404">
          <cell r="A404">
            <v>516</v>
          </cell>
          <cell r="B404" t="str">
            <v xml:space="preserve">ASFALTO MODIFICADO TIPO II - NBR 9910 (ASFALTO OXIDADO PARA IMPERMEABILIZACAO, COEFICIENTE DE PENETRACAO 20-35)                                                                                                                                                                                                                                                                                                                                                                                           </v>
          </cell>
          <cell r="C404" t="str">
            <v xml:space="preserve">KG    </v>
          </cell>
          <cell r="D404">
            <v>8.4</v>
          </cell>
        </row>
        <row r="405">
          <cell r="A405">
            <v>509</v>
          </cell>
          <cell r="B405" t="str">
            <v xml:space="preserve">ASFALTO MODIFICADO TIPO III - NBR 9910 (ASFALTO OXIDADO PARA IMPERMEABILIZACAO, COEFICIENTE DE PENETRACAO 15-25)                                                                                                                                                                                                                                                                                                                                                                                          </v>
          </cell>
          <cell r="C405" t="str">
            <v xml:space="preserve">KG    </v>
          </cell>
          <cell r="D405">
            <v>8.58</v>
          </cell>
        </row>
        <row r="406">
          <cell r="A406">
            <v>40331</v>
          </cell>
          <cell r="B406" t="str">
            <v xml:space="preserve">ASSENTADOR DE  TUBOS                                                                                                                                                                                                                                                                                                                                                                                                                                                                                      </v>
          </cell>
          <cell r="C406" t="str">
            <v xml:space="preserve">H     </v>
          </cell>
          <cell r="D406">
            <v>19.02</v>
          </cell>
        </row>
        <row r="407">
          <cell r="A407">
            <v>40930</v>
          </cell>
          <cell r="B407" t="str">
            <v xml:space="preserve">ASSENTADOR DE TUBOS (MENSALISTA)                                                                                                                                                                                                                                                                                                                                                                                                                                                                          </v>
          </cell>
          <cell r="C407" t="str">
            <v xml:space="preserve">MES   </v>
          </cell>
          <cell r="D407">
            <v>3346.09</v>
          </cell>
        </row>
        <row r="408">
          <cell r="A408">
            <v>11761</v>
          </cell>
          <cell r="B408" t="str">
            <v xml:space="preserve">ASSENTO  VASO SANITARIO INFANTIL EM PLASTICO BRANCO                                                                                                                                                                                                                                                                                                                                                                                                                                                       </v>
          </cell>
          <cell r="C408" t="str">
            <v xml:space="preserve">UN    </v>
          </cell>
          <cell r="D408">
            <v>48.86</v>
          </cell>
        </row>
        <row r="409">
          <cell r="A409">
            <v>377</v>
          </cell>
          <cell r="B409" t="str">
            <v xml:space="preserve">ASSENTO SANITARIO DE PLASTICO, TIPO CONVENCIONAL                                                                                                                                                                                                                                                                                                                                                                                                                                                          </v>
          </cell>
          <cell r="C409" t="str">
            <v xml:space="preserve">UN    </v>
          </cell>
          <cell r="D409">
            <v>22.96</v>
          </cell>
        </row>
        <row r="410">
          <cell r="A410">
            <v>7588</v>
          </cell>
          <cell r="B410" t="str">
            <v xml:space="preserve">AUTOMATICO DE BOIA SUPERIOR / INFERIOR, *15* A / 250 V                                                                                                                                                                                                                                                                                                                                                                                                                                                    </v>
          </cell>
          <cell r="C410" t="str">
            <v xml:space="preserve">UN    </v>
          </cell>
          <cell r="D410">
            <v>44.4</v>
          </cell>
        </row>
        <row r="411">
          <cell r="A411">
            <v>34392</v>
          </cell>
          <cell r="B411" t="str">
            <v xml:space="preserve">AUXILIAR  DE ALMOXARIFE                                                                                                                                                                                                                                                                                                                                                                                                                                                                                   </v>
          </cell>
          <cell r="C411" t="str">
            <v xml:space="preserve">H     </v>
          </cell>
          <cell r="D411">
            <v>10.42</v>
          </cell>
        </row>
        <row r="412">
          <cell r="A412">
            <v>40908</v>
          </cell>
          <cell r="B412" t="str">
            <v xml:space="preserve">AUXILIAR DE ALMOXARIFE (MENSALISTA)                                                                                                                                                                                                                                                                                                                                                                                                                                                                       </v>
          </cell>
          <cell r="C412" t="str">
            <v xml:space="preserve">MES   </v>
          </cell>
          <cell r="D412">
            <v>1832.36</v>
          </cell>
        </row>
        <row r="413">
          <cell r="A413">
            <v>34551</v>
          </cell>
          <cell r="B413" t="str">
            <v xml:space="preserve">AUXILIAR DE AZULEJISTA                                                                                                                                                                                                                                                                                                                                                                                                                                                                                    </v>
          </cell>
          <cell r="C413" t="str">
            <v xml:space="preserve">H     </v>
          </cell>
          <cell r="D413">
            <v>9.1999999999999993</v>
          </cell>
        </row>
        <row r="414">
          <cell r="A414">
            <v>41078</v>
          </cell>
          <cell r="B414" t="str">
            <v xml:space="preserve">AUXILIAR DE AZULEJISTA (MENSALISTA)                                                                                                                                                                                                                                                                                                                                                                                                                                                                       </v>
          </cell>
          <cell r="C414" t="str">
            <v xml:space="preserve">MES   </v>
          </cell>
          <cell r="D414">
            <v>1619.16</v>
          </cell>
        </row>
        <row r="415">
          <cell r="A415">
            <v>6117</v>
          </cell>
          <cell r="B415" t="str">
            <v xml:space="preserve">AUXILIAR DE CARPINTEIRO                                                                                                                                                                                                                                                                                                                                                                                                                                                                                   </v>
          </cell>
          <cell r="C415" t="str">
            <v xml:space="preserve">H     </v>
          </cell>
          <cell r="D415">
            <v>10.119999999999999</v>
          </cell>
        </row>
        <row r="416">
          <cell r="A416">
            <v>2359</v>
          </cell>
          <cell r="B416" t="str">
            <v xml:space="preserve">AUXILIAR DE DESENHISTA                                                                                                                                                                                                                                                                                                                                                                                                                                                                                    </v>
          </cell>
          <cell r="C416" t="str">
            <v xml:space="preserve">H     </v>
          </cell>
          <cell r="D416">
            <v>19.87</v>
          </cell>
        </row>
        <row r="417">
          <cell r="A417">
            <v>246</v>
          </cell>
          <cell r="B417" t="str">
            <v xml:space="preserve">AUXILIAR DE ENCANADOR OU BOMBEIRO HIDRAULICO                                                                                                                                                                                                                                                                                                                                                                                                                                                              </v>
          </cell>
          <cell r="C417" t="str">
            <v xml:space="preserve">H     </v>
          </cell>
          <cell r="D417">
            <v>10.119999999999999</v>
          </cell>
        </row>
        <row r="418">
          <cell r="A418">
            <v>40927</v>
          </cell>
          <cell r="B418" t="str">
            <v xml:space="preserve">AUXILIAR DE ENCANADOR OU BOMBEIRO HIDRAULICO (MENSALISTA)                                                                                                                                                                                                                                                                                                                                                                                                                                                 </v>
          </cell>
          <cell r="C418" t="str">
            <v xml:space="preserve">MES   </v>
          </cell>
          <cell r="D418">
            <v>1780.67</v>
          </cell>
        </row>
        <row r="419">
          <cell r="A419">
            <v>2350</v>
          </cell>
          <cell r="B419" t="str">
            <v xml:space="preserve">AUXILIAR DE ESCRITORIO                                                                                                                                                                                                                                                                                                                                                                                                                                                                                    </v>
          </cell>
          <cell r="C419" t="str">
            <v xml:space="preserve">H     </v>
          </cell>
          <cell r="D419">
            <v>14.23</v>
          </cell>
        </row>
        <row r="420">
          <cell r="A420">
            <v>40812</v>
          </cell>
          <cell r="B420" t="str">
            <v xml:space="preserve">AUXILIAR DE ESCRITORIO (MENSALISTA)                                                                                                                                                                                                                                                                                                                                                                                                                                                                       </v>
          </cell>
          <cell r="C420" t="str">
            <v xml:space="preserve">MES   </v>
          </cell>
          <cell r="D420">
            <v>2502.23</v>
          </cell>
        </row>
        <row r="421">
          <cell r="A421">
            <v>245</v>
          </cell>
          <cell r="B421" t="str">
            <v xml:space="preserve">AUXILIAR DE LABORATORISTA DE SOLOS E CONCRETO                                                                                                                                                                                                                                                                                                                                                                                                                                                             </v>
          </cell>
          <cell r="C421" t="str">
            <v xml:space="preserve">H     </v>
          </cell>
          <cell r="D421">
            <v>10.16</v>
          </cell>
        </row>
        <row r="422">
          <cell r="A422">
            <v>41090</v>
          </cell>
          <cell r="B422" t="str">
            <v xml:space="preserve">AUXILIAR DE LABORATORISTA DE SOLOS E DE CONCRETO (MENSALISTA)                                                                                                                                                                                                                                                                                                                                                                                                                                             </v>
          </cell>
          <cell r="C422" t="str">
            <v xml:space="preserve">MES   </v>
          </cell>
          <cell r="D422">
            <v>1788.77</v>
          </cell>
        </row>
        <row r="423">
          <cell r="A423">
            <v>251</v>
          </cell>
          <cell r="B423" t="str">
            <v xml:space="preserve">AUXILIAR DE MECANICO                                                                                                                                                                                                                                                                                                                                                                                                                                                                                      </v>
          </cell>
          <cell r="C423" t="str">
            <v xml:space="preserve">H     </v>
          </cell>
          <cell r="D423">
            <v>8.1300000000000008</v>
          </cell>
        </row>
        <row r="424">
          <cell r="A424">
            <v>40975</v>
          </cell>
          <cell r="B424" t="str">
            <v xml:space="preserve">AUXILIAR DE MECANICO (MENSALISTA)                                                                                                                                                                                                                                                                                                                                                                                                                                                                         </v>
          </cell>
          <cell r="C424" t="str">
            <v xml:space="preserve">MES   </v>
          </cell>
          <cell r="D424">
            <v>1432.06</v>
          </cell>
        </row>
        <row r="425">
          <cell r="A425">
            <v>41072</v>
          </cell>
          <cell r="B425" t="str">
            <v xml:space="preserve">AUXILIAR DE PEDREIRO (MENSALISTA)                                                                                                                                                                                                                                                                                                                                                                                                                                                                         </v>
          </cell>
          <cell r="C425" t="str">
            <v xml:space="preserve">MES   </v>
          </cell>
          <cell r="D425">
            <v>1725.4</v>
          </cell>
        </row>
        <row r="426">
          <cell r="A426">
            <v>6121</v>
          </cell>
          <cell r="B426" t="str">
            <v xml:space="preserve">AUXILIAR DE SERVICOS GERAIS                                                                                                                                                                                                                                                                                                                                                                                                                                                                               </v>
          </cell>
          <cell r="C426" t="str">
            <v xml:space="preserve">H     </v>
          </cell>
          <cell r="D426">
            <v>9.9</v>
          </cell>
        </row>
        <row r="427">
          <cell r="A427">
            <v>41071</v>
          </cell>
          <cell r="B427" t="str">
            <v xml:space="preserve">AUXILIAR DE SERVICOS GERAIS (MENSALISTA)                                                                                                                                                                                                                                                                                                                                                                                                                                                                  </v>
          </cell>
          <cell r="C427" t="str">
            <v xml:space="preserve">MES   </v>
          </cell>
          <cell r="D427">
            <v>1745.08</v>
          </cell>
        </row>
        <row r="428">
          <cell r="A428">
            <v>244</v>
          </cell>
          <cell r="B428" t="str">
            <v xml:space="preserve">AUXILIAR DE TOPOGRAFO                                                                                                                                                                                                                                                                                                                                                                                                                                                                                     </v>
          </cell>
          <cell r="C428" t="str">
            <v xml:space="preserve">H     </v>
          </cell>
          <cell r="D428">
            <v>15.69</v>
          </cell>
        </row>
        <row r="429">
          <cell r="A429">
            <v>41093</v>
          </cell>
          <cell r="B429" t="str">
            <v xml:space="preserve">AUXILIAR DE TOPOGRAFO (MENSALISTA)                                                                                                                                                                                                                                                                                                                                                                                                                                                                        </v>
          </cell>
          <cell r="C429" t="str">
            <v xml:space="preserve">MES   </v>
          </cell>
          <cell r="D429">
            <v>2757.17</v>
          </cell>
        </row>
        <row r="430">
          <cell r="A430">
            <v>532</v>
          </cell>
          <cell r="B430" t="str">
            <v xml:space="preserve">AUXILIAR TECNICO / ASSISTENTE DE ENGENHARIA                                                                                                                                                                                                                                                                                                                                                                                                                                                               </v>
          </cell>
          <cell r="C430" t="str">
            <v xml:space="preserve">H     </v>
          </cell>
          <cell r="D430">
            <v>25.89</v>
          </cell>
        </row>
        <row r="431">
          <cell r="A431">
            <v>40931</v>
          </cell>
          <cell r="B431" t="str">
            <v xml:space="preserve">AUXILIAR TECNICO / ASSISTENTE DE ENGENHARIA (MENSALISTA)                                                                                                                                                                                                                                                                                                                                                                                                                                                  </v>
          </cell>
          <cell r="C431" t="str">
            <v xml:space="preserve">MES   </v>
          </cell>
          <cell r="D431">
            <v>4550.16</v>
          </cell>
        </row>
        <row r="432">
          <cell r="A432">
            <v>36150</v>
          </cell>
          <cell r="B432" t="str">
            <v xml:space="preserve">AVENTAL DE SEGURANCA DE RASPA DE COURO 1,00 X 0,60 M                                                                                                                                                                                                                                                                                                                                                                                                                                                      </v>
          </cell>
          <cell r="C432" t="str">
            <v xml:space="preserve">UN    </v>
          </cell>
          <cell r="D432">
            <v>28.21</v>
          </cell>
        </row>
        <row r="433">
          <cell r="A433">
            <v>41069</v>
          </cell>
          <cell r="B433" t="str">
            <v xml:space="preserve">AZULEJISTA OU LADRILHEIRO (MENSALISTA)                                                                                                                                                                                                                                                                                                                                                                                                                                                                    </v>
          </cell>
          <cell r="C433" t="str">
            <v xml:space="preserve">MES   </v>
          </cell>
          <cell r="D433">
            <v>2155.11</v>
          </cell>
        </row>
        <row r="434">
          <cell r="A434">
            <v>4760</v>
          </cell>
          <cell r="B434" t="str">
            <v xml:space="preserve">AZULEJISTA OU LADRILHISTA                                                                                                                                                                                                                                                                                                                                                                                                                                                                                 </v>
          </cell>
          <cell r="C434" t="str">
            <v xml:space="preserve">H     </v>
          </cell>
          <cell r="D434">
            <v>12.25</v>
          </cell>
        </row>
        <row r="435">
          <cell r="A435">
            <v>10422</v>
          </cell>
          <cell r="B435" t="str">
            <v xml:space="preserve">BACIA SANITARIA (VASO) COM CAIXA ACOPLADA, DE LOUCA BRANCA                                                                                                                                                                                                                                                                                                                                                                                                                                                </v>
          </cell>
          <cell r="C435" t="str">
            <v xml:space="preserve">UN    </v>
          </cell>
          <cell r="D435">
            <v>469.88</v>
          </cell>
        </row>
        <row r="436">
          <cell r="A436">
            <v>10420</v>
          </cell>
          <cell r="B436" t="str">
            <v xml:space="preserve">BACIA SANITARIA (VASO) CONVENCIONAL DE LOUCA BRANCA                                                                                                                                                                                                                                                                                                                                                                                                                                                       </v>
          </cell>
          <cell r="C436" t="str">
            <v xml:space="preserve">UN    </v>
          </cell>
          <cell r="D436">
            <v>176.23</v>
          </cell>
        </row>
        <row r="437">
          <cell r="A437">
            <v>10421</v>
          </cell>
          <cell r="B437" t="str">
            <v xml:space="preserve">BACIA SANITARIA (VASO) CONVENCIONAL DE LOUCA COR                                                                                                                                                                                                                                                                                                                                                                                                                                                          </v>
          </cell>
          <cell r="C437" t="str">
            <v xml:space="preserve">UN    </v>
          </cell>
          <cell r="D437">
            <v>235.85</v>
          </cell>
        </row>
        <row r="438">
          <cell r="A438">
            <v>36520</v>
          </cell>
          <cell r="B438" t="str">
            <v xml:space="preserve">BACIA SANITARIA (VASO) CONVENCIONAL PARA PCD SEM FURO FRONTAL, DE LOUCA BRANCA, SEM ASSENTO                                                                                                                                                                                                                                                                                                                                                                                                               </v>
          </cell>
          <cell r="C438" t="str">
            <v xml:space="preserve">UN    </v>
          </cell>
          <cell r="D438">
            <v>878</v>
          </cell>
        </row>
        <row r="439">
          <cell r="A439">
            <v>36519</v>
          </cell>
          <cell r="B439" t="str">
            <v xml:space="preserve">BACIA SANITARIA (VASO) CONVENCIONAL PARA USO ESPECIFICO (HOSPITAIS, CLINICAS), COM FURO FRONTAL, DE LOUCA BRANCA, COM ASSENTO                                                                                                                                                                                                                                                                                                                                                                             </v>
          </cell>
          <cell r="C439" t="str">
            <v xml:space="preserve">UN    </v>
          </cell>
          <cell r="D439">
            <v>1225.8499999999999</v>
          </cell>
        </row>
        <row r="440">
          <cell r="A440">
            <v>11784</v>
          </cell>
          <cell r="B440" t="str">
            <v xml:space="preserve">BACIA SANITARIA TURCA DE LOUCA BRANCA                                                                                                                                                                                                                                                                                                                                                                                                                                                                     </v>
          </cell>
          <cell r="C440" t="str">
            <v xml:space="preserve">UN    </v>
          </cell>
          <cell r="D440">
            <v>659.42</v>
          </cell>
        </row>
        <row r="441">
          <cell r="A441">
            <v>10</v>
          </cell>
          <cell r="B441" t="str">
            <v xml:space="preserve">BALDE PLASTICO CAPACIDADE *10* L                                                                                                                                                                                                                                                                                                                                                                                                                                                                          </v>
          </cell>
          <cell r="C441" t="str">
            <v xml:space="preserve">UN    </v>
          </cell>
          <cell r="D441">
            <v>7.87</v>
          </cell>
        </row>
        <row r="442">
          <cell r="A442">
            <v>4815</v>
          </cell>
          <cell r="B442" t="str">
            <v xml:space="preserve">BALDE VERMELHO PARA SINALIZACAO DE VIAS                                                                                                                                                                                                                                                                                                                                                                                                                                                                   </v>
          </cell>
          <cell r="C442" t="str">
            <v xml:space="preserve">UN    </v>
          </cell>
          <cell r="D442">
            <v>3.99</v>
          </cell>
        </row>
        <row r="443">
          <cell r="A443">
            <v>541</v>
          </cell>
          <cell r="B443" t="str">
            <v xml:space="preserve">BANCADA DE MARMORE SINTETICO COM UMA CUBA, 120 X *60* CM                                                                                                                                                                                                                                                                                                                                                                                                                                                  </v>
          </cell>
          <cell r="C443" t="str">
            <v xml:space="preserve">UN    </v>
          </cell>
          <cell r="D443">
            <v>96.12</v>
          </cell>
        </row>
        <row r="444">
          <cell r="A444">
            <v>542</v>
          </cell>
          <cell r="B444" t="str">
            <v xml:space="preserve">BANCADA DE MARMORE SINTETICO COM UMA CUBA, 150 X *60* CM                                                                                                                                                                                                                                                                                                                                                                                                                                                  </v>
          </cell>
          <cell r="C444" t="str">
            <v xml:space="preserve">UN    </v>
          </cell>
          <cell r="D444">
            <v>120.48</v>
          </cell>
        </row>
        <row r="445">
          <cell r="A445">
            <v>540</v>
          </cell>
          <cell r="B445" t="str">
            <v xml:space="preserve">BANCADA DE MARMORE SINTETICO COM UMA CUBA, 200 X *60* CM                                                                                                                                                                                                                                                                                                                                                                                                                                                  </v>
          </cell>
          <cell r="C445" t="str">
            <v xml:space="preserve">UN    </v>
          </cell>
          <cell r="D445">
            <v>271.51</v>
          </cell>
        </row>
        <row r="446">
          <cell r="A446">
            <v>38364</v>
          </cell>
          <cell r="B446" t="str">
            <v xml:space="preserve">BANCADA/ BANCA EM GRANITO, POLIDO, TIPO ANDORINHA/ QUARTZ/ CASTELO/ CORUMBA OU OUTROS EQUIVALENTES DA REGIAO, COM CUBA INOX, FORMATO *120 X 60* CM, E=  *2* CM                                                                                                                                                                                                                                                                                                                                            </v>
          </cell>
          <cell r="C446" t="str">
            <v xml:space="preserve">UN    </v>
          </cell>
          <cell r="D446">
            <v>665.61</v>
          </cell>
        </row>
        <row r="447">
          <cell r="A447">
            <v>11692</v>
          </cell>
          <cell r="B447" t="str">
            <v xml:space="preserve">BANCADA/ BANCA EM MARMORE, POLIDO, BRANCO COMUM, E=  *3* CM                                                                                                                                                                                                                                                                                                                                                                                                                                               </v>
          </cell>
          <cell r="C447" t="str">
            <v xml:space="preserve">M2    </v>
          </cell>
          <cell r="D447">
            <v>360.85</v>
          </cell>
        </row>
        <row r="448">
          <cell r="A448">
            <v>1746</v>
          </cell>
          <cell r="B448" t="str">
            <v xml:space="preserve">BANCADA/BANCA/PIA DE ACO INOXIDAVEL (AISI 430) COM 1 CUBA CENTRAL, COM VALVULA, ESCORREDOR DUPLO, DE *0,55 X 1,20* M                                                                                                                                                                                                                                                                                                                                                                                      </v>
          </cell>
          <cell r="C448" t="str">
            <v xml:space="preserve">UN    </v>
          </cell>
          <cell r="D448">
            <v>154.9</v>
          </cell>
        </row>
        <row r="449">
          <cell r="A449">
            <v>1748</v>
          </cell>
          <cell r="B449" t="str">
            <v xml:space="preserve">BANCADA/BANCA/PIA DE ACO INOXIDAVEL (AISI 430) COM 1 CUBA CENTRAL, COM VALVULA, ESCORREDOR DUPLO, DE *0,55 X 1,40* M                                                                                                                                                                                                                                                                                                                                                                                      </v>
          </cell>
          <cell r="C449" t="str">
            <v xml:space="preserve">UN    </v>
          </cell>
          <cell r="D449">
            <v>205.98</v>
          </cell>
        </row>
        <row r="450">
          <cell r="A450">
            <v>1749</v>
          </cell>
          <cell r="B450" t="str">
            <v xml:space="preserve">BANCADA/BANCA/PIA DE ACO INOXIDAVEL (AISI 430) COM 1 CUBA CENTRAL, COM VALVULA, ESCORREDOR DUPLO, DE *0,55 X 1,80* M                                                                                                                                                                                                                                                                                                                                                                                      </v>
          </cell>
          <cell r="C450" t="str">
            <v xml:space="preserve">UN    </v>
          </cell>
          <cell r="D450">
            <v>298.42</v>
          </cell>
        </row>
        <row r="451">
          <cell r="A451">
            <v>37412</v>
          </cell>
          <cell r="B451" t="str">
            <v xml:space="preserve">BANCADA/BANCA/PIA DE ACO INOXIDAVEL (AISI 430) COM 1 CUBA CENTRAL, COM VALVULA, LISA (SEM ESCORREDOR), DE *0,55 X 1,20* M                                                                                                                                                                                                                                                                                                                                                                                 </v>
          </cell>
          <cell r="C451" t="str">
            <v xml:space="preserve">UN    </v>
          </cell>
          <cell r="D451">
            <v>151.41</v>
          </cell>
        </row>
        <row r="452">
          <cell r="A452">
            <v>1745</v>
          </cell>
          <cell r="B452" t="str">
            <v xml:space="preserve">BANCADA/BANCA/PIA DE ACO INOXIDAVEL (AISI 430) COM 1 CUBA CENTRAL, SEM VALVULA, ESCORREDOR DUPLO, DE *0,55 X 1,60* M                                                                                                                                                                                                                                                                                                                                                                                      </v>
          </cell>
          <cell r="C452" t="str">
            <v xml:space="preserve">UN    </v>
          </cell>
          <cell r="D452">
            <v>180.05</v>
          </cell>
        </row>
        <row r="453">
          <cell r="A453">
            <v>1750</v>
          </cell>
          <cell r="B453" t="str">
            <v xml:space="preserve">BANCADA/BANCA/PIA DE ACO INOXIDAVEL (AISI 430) COM 2 CUBAS, COM VALVULAS, ESCORREDOR DUPLO, DE *0,55 X 2,00* M                                                                                                                                                                                                                                                                                                                                                                                            </v>
          </cell>
          <cell r="C453" t="str">
            <v xml:space="preserve">UN    </v>
          </cell>
          <cell r="D453">
            <v>420.75</v>
          </cell>
        </row>
        <row r="454">
          <cell r="A454">
            <v>11687</v>
          </cell>
          <cell r="B454" t="str">
            <v xml:space="preserve">BANCADA/TAMPO ACO INOX (AISI 304), LARGURA 60 CM, COM RODABANCA (NAO INCLUI PES DE APOIO)                                                                                                                                                                                                                                                                                                                                                                                                                 </v>
          </cell>
          <cell r="C454" t="str">
            <v xml:space="preserve">M     </v>
          </cell>
          <cell r="D454">
            <v>670.39</v>
          </cell>
        </row>
        <row r="455">
          <cell r="A455">
            <v>11689</v>
          </cell>
          <cell r="B455" t="str">
            <v xml:space="preserve">BANCADA/TAMPO ACO INOX (AISI 304), LARGURA 70 CM, COM RODABANCA (NAO INCLUI PES DE APOIO)                                                                                                                                                                                                                                                                                                                                                                                                                 </v>
          </cell>
          <cell r="C455" t="str">
            <v xml:space="preserve">M     </v>
          </cell>
          <cell r="D455">
            <v>839.96</v>
          </cell>
        </row>
        <row r="456">
          <cell r="A456">
            <v>11693</v>
          </cell>
          <cell r="B456" t="str">
            <v xml:space="preserve">BANCADA/TAMPO LISO (SEM CUBA) EM MARMORE SINTETICO                                                                                                                                                                                                                                                                                                                                                                                                                                                        </v>
          </cell>
          <cell r="C456" t="str">
            <v xml:space="preserve">M2    </v>
          </cell>
          <cell r="D456">
            <v>106.57</v>
          </cell>
        </row>
        <row r="457">
          <cell r="A457">
            <v>36215</v>
          </cell>
          <cell r="B457" t="str">
            <v xml:space="preserve">BANCO ARTICULADO PARA BANHO, EM ACO INOX POLIDO, 70* CM X 45* CM                                                                                                                                                                                                                                                                                                                                                                                                                                          </v>
          </cell>
          <cell r="C457" t="str">
            <v xml:space="preserve">UN    </v>
          </cell>
          <cell r="D457">
            <v>503.19</v>
          </cell>
        </row>
        <row r="458">
          <cell r="A458">
            <v>38381</v>
          </cell>
          <cell r="B458" t="str">
            <v xml:space="preserve">BANDEJA DE PINTURA PARA ROLO 23 CM                                                                                                                                                                                                                                                                                                                                                                                                                                                                        </v>
          </cell>
          <cell r="C458" t="str">
            <v xml:space="preserve">UN    </v>
          </cell>
          <cell r="D458">
            <v>7.53</v>
          </cell>
        </row>
        <row r="459">
          <cell r="A459">
            <v>39621</v>
          </cell>
          <cell r="B459" t="str">
            <v xml:space="preserve">BARRA ANTIPANICO DUPLA, CEGA LADO OPOSTO, COR CINZA                                                                                                                                                                                                                                                                                                                                                                                                                                                       </v>
          </cell>
          <cell r="C459" t="str">
            <v xml:space="preserve">PAR   </v>
          </cell>
          <cell r="D459">
            <v>1022.1</v>
          </cell>
        </row>
        <row r="460">
          <cell r="A460">
            <v>39624</v>
          </cell>
          <cell r="B460" t="str">
            <v xml:space="preserve">BARRA ANTIPANICO DUPLA, PARA PORTA DE VIDRO, COR CINZA                                                                                                                                                                                                                                                                                                                                                                                                                                                    </v>
          </cell>
          <cell r="C460" t="str">
            <v xml:space="preserve">PAR   </v>
          </cell>
          <cell r="D460">
            <v>1034.3</v>
          </cell>
        </row>
        <row r="461">
          <cell r="A461">
            <v>39615</v>
          </cell>
          <cell r="B461" t="str">
            <v xml:space="preserve">BARRA ANTIPANICO SIMPLES, CEGA LADO OPOSTO, COR CINZA                                                                                                                                                                                                                                                                                                                                                                                                                                                     </v>
          </cell>
          <cell r="C461" t="str">
            <v xml:space="preserve">UN    </v>
          </cell>
          <cell r="D461">
            <v>356.58</v>
          </cell>
        </row>
        <row r="462">
          <cell r="A462">
            <v>39620</v>
          </cell>
          <cell r="B462" t="str">
            <v xml:space="preserve">BARRA ANTIPANICO SIMPLES, COM FECHADURA LADO OPOSTO, COR CINZA                                                                                                                                                                                                                                                                                                                                                                                                                                            </v>
          </cell>
          <cell r="C462" t="str">
            <v xml:space="preserve">UN    </v>
          </cell>
          <cell r="D462">
            <v>545.12</v>
          </cell>
        </row>
        <row r="463">
          <cell r="A463">
            <v>39623</v>
          </cell>
          <cell r="B463" t="str">
            <v xml:space="preserve">BARRA ANTIPANICO SIMPLES, PARA PORTA DE VIDRO, COR CINZA                                                                                                                                                                                                                                                                                                                                                                                                                                                  </v>
          </cell>
          <cell r="C463" t="str">
            <v xml:space="preserve">UN    </v>
          </cell>
          <cell r="D463">
            <v>527.85</v>
          </cell>
        </row>
        <row r="464">
          <cell r="A464">
            <v>36214</v>
          </cell>
          <cell r="B464" t="str">
            <v xml:space="preserve">BARRA DE APOIO ANGULAR, 60 CM, EM ACO INOX POLIDO, DIAMETRO MINIMO 3 CM                                                                                                                                                                                                                                                                                                                                                                                                                                   </v>
          </cell>
          <cell r="C464" t="str">
            <v xml:space="preserve">UN    </v>
          </cell>
          <cell r="D464">
            <v>162.13999999999999</v>
          </cell>
        </row>
        <row r="465">
          <cell r="A465">
            <v>36207</v>
          </cell>
          <cell r="B465" t="str">
            <v xml:space="preserve">BARRA DE APOIO EM "L", EM ACO INOX POLIDO 70 X 70 CM, DIAMETRO MINIMO 3 CM                                                                                                                                                                                                                                                                                                                                                                                                                                </v>
          </cell>
          <cell r="C465" t="str">
            <v xml:space="preserve">UN    </v>
          </cell>
          <cell r="D465">
            <v>222.88</v>
          </cell>
        </row>
        <row r="466">
          <cell r="A466">
            <v>36209</v>
          </cell>
          <cell r="B466" t="str">
            <v xml:space="preserve">BARRA DE APOIO EM "L", EM ACO INOX POLIDO 80 X 80 CM, DIAMETRO MINIMO 3 CM                                                                                                                                                                                                                                                                                                                                                                                                                                </v>
          </cell>
          <cell r="C466" t="str">
            <v xml:space="preserve">UN    </v>
          </cell>
          <cell r="D466">
            <v>255.79</v>
          </cell>
        </row>
        <row r="467">
          <cell r="A467">
            <v>36210</v>
          </cell>
          <cell r="B467" t="str">
            <v xml:space="preserve">BARRA DE APOIO LATERAL ARTICULADA, COM TRAVA, EM ACO INOX POLIDO, 70 CM, DIAMETRO MINIMO 3 CM                                                                                                                                                                                                                                                                                                                                                                                                             </v>
          </cell>
          <cell r="C467" t="str">
            <v xml:space="preserve">UN    </v>
          </cell>
          <cell r="D467">
            <v>276.75</v>
          </cell>
        </row>
        <row r="468">
          <cell r="A468">
            <v>36212</v>
          </cell>
          <cell r="B468" t="str">
            <v xml:space="preserve">BARRA DE APOIO LAVATORIO DE CANTO, EM ACO INOX POLIDO, DIAMETRO MINIMO 3 CM.                                                                                                                                                                                                                                                                                                                                                                                                                              </v>
          </cell>
          <cell r="C468" t="str">
            <v xml:space="preserve">UN    </v>
          </cell>
          <cell r="D468">
            <v>272.83999999999997</v>
          </cell>
        </row>
        <row r="469">
          <cell r="A469">
            <v>36211</v>
          </cell>
          <cell r="B469" t="str">
            <v xml:space="preserve">BARRA DE APOIO LAVATORIO, EM ACO INOX POLIDO, *40 X 50* CM,  DIAMETRO MINIMO 3 CM                                                                                                                                                                                                                                                                                                                                                                                                                         </v>
          </cell>
          <cell r="C469" t="str">
            <v xml:space="preserve">UN    </v>
          </cell>
          <cell r="D469">
            <v>256.63</v>
          </cell>
        </row>
        <row r="470">
          <cell r="A470">
            <v>36204</v>
          </cell>
          <cell r="B470" t="str">
            <v xml:space="preserve">BARRA DE APOIO RETA, EM ACO INOX POLIDO, COMPRIMENTO 60CM, DIAMETRO MINIMO 3 CM                                                                                                                                                                                                                                                                                                                                                                                                                           </v>
          </cell>
          <cell r="C470" t="str">
            <v xml:space="preserve">UN    </v>
          </cell>
          <cell r="D470">
            <v>98.12</v>
          </cell>
        </row>
        <row r="471">
          <cell r="A471">
            <v>36205</v>
          </cell>
          <cell r="B471" t="str">
            <v xml:space="preserve">BARRA DE APOIO RETA, EM ACO INOX POLIDO, COMPRIMENTO 70CM, DIAMETRO MINIMO 3 CM                                                                                                                                                                                                                                                                                                                                                                                                                           </v>
          </cell>
          <cell r="C471" t="str">
            <v xml:space="preserve">UN    </v>
          </cell>
          <cell r="D471">
            <v>108.98</v>
          </cell>
        </row>
        <row r="472">
          <cell r="A472">
            <v>36081</v>
          </cell>
          <cell r="B472" t="str">
            <v xml:space="preserve">BARRA DE APOIO RETA, EM ACO INOX POLIDO, COMPRIMENTO 80CM, DIAMETRO MINIMO 3 CM                                                                                                                                                                                                                                                                                                                                                                                                                           </v>
          </cell>
          <cell r="C472" t="str">
            <v xml:space="preserve">UN    </v>
          </cell>
          <cell r="D472">
            <v>116.2</v>
          </cell>
        </row>
        <row r="473">
          <cell r="A473">
            <v>36206</v>
          </cell>
          <cell r="B473" t="str">
            <v xml:space="preserve">BARRA DE APOIO RETA, EM ACO INOX POLIDO, COMPRIMENTO 90 CM, DIAMETRO MINIMO 3 CM                                                                                                                                                                                                                                                                                                                                                                                                                          </v>
          </cell>
          <cell r="C473" t="str">
            <v xml:space="preserve">UN    </v>
          </cell>
          <cell r="D473">
            <v>121.74</v>
          </cell>
        </row>
        <row r="474">
          <cell r="A474">
            <v>36218</v>
          </cell>
          <cell r="B474" t="str">
            <v xml:space="preserve">BARRA DE APOIO RETA, EM ALUMINIO, COMPRIMENTO 60CM, DIAMETRO MINIMO 3 CM                                                                                                                                                                                                                                                                                                                                                                                                                                  </v>
          </cell>
          <cell r="C474" t="str">
            <v xml:space="preserve">UN    </v>
          </cell>
          <cell r="D474">
            <v>112.35</v>
          </cell>
        </row>
        <row r="475">
          <cell r="A475">
            <v>36220</v>
          </cell>
          <cell r="B475" t="str">
            <v xml:space="preserve">BARRA DE APOIO RETA, EM ALUMINIO, COMPRIMENTO 70CM, DIAMETRO MINIMO 3 CM                                                                                                                                                                                                                                                                                                                                                                                                                                  </v>
          </cell>
          <cell r="C475" t="str">
            <v xml:space="preserve">UN    </v>
          </cell>
          <cell r="D475">
            <v>128.83000000000001</v>
          </cell>
        </row>
        <row r="476">
          <cell r="A476">
            <v>36080</v>
          </cell>
          <cell r="B476" t="str">
            <v xml:space="preserve">BARRA DE APOIO RETA, EM ALUMINIO, COMPRIMENTO 80 CM, DIAMETRO MINIMO 3 CM                                                                                                                                                                                                                                                                                                                                                                                                                                 </v>
          </cell>
          <cell r="C476" t="str">
            <v xml:space="preserve">UN    </v>
          </cell>
          <cell r="D476">
            <v>139.35</v>
          </cell>
        </row>
        <row r="477">
          <cell r="A477">
            <v>36223</v>
          </cell>
          <cell r="B477" t="str">
            <v xml:space="preserve">BARRA DE APOIO RETA, EM ALUMINIO, COMPRIMENTO 90 CM, DIAMETRO MINIMO 3 CM                                                                                                                                                                                                                                                                                                                                                                                                                                 </v>
          </cell>
          <cell r="C477" t="str">
            <v xml:space="preserve">UN    </v>
          </cell>
          <cell r="D477">
            <v>145.91999999999999</v>
          </cell>
        </row>
        <row r="478">
          <cell r="A478">
            <v>546</v>
          </cell>
          <cell r="B478" t="str">
            <v xml:space="preserve">BARRA DE FERRO RETANGULAR, BARRA CHATA (QUALQUER DIMENSAO)                                                                                                                                                                                                                                                                                                                                                                                                                                                </v>
          </cell>
          <cell r="C478" t="str">
            <v xml:space="preserve">KG    </v>
          </cell>
          <cell r="D478">
            <v>5.21</v>
          </cell>
        </row>
        <row r="479">
          <cell r="A479">
            <v>557</v>
          </cell>
          <cell r="B479" t="str">
            <v xml:space="preserve">BARRA DE FERRO RETANGULAR, BARRA CHATA, 1 1/2"  X 1/2" (L X E), 3,79 KG/M                                                                                                                                                                                                                                                                                                                                                                                                                                 </v>
          </cell>
          <cell r="C479" t="str">
            <v xml:space="preserve">M     </v>
          </cell>
          <cell r="D479">
            <v>19.989999999999998</v>
          </cell>
        </row>
        <row r="480">
          <cell r="A480">
            <v>552</v>
          </cell>
          <cell r="B480" t="str">
            <v xml:space="preserve">BARRA DE FERRO RETANGULAR, BARRA CHATA, 1 1/2" X 1/4" (L X E), 1,89 KG/M                                                                                                                                                                                                                                                                                                                                                                                                                                  </v>
          </cell>
          <cell r="C480" t="str">
            <v xml:space="preserve">M     </v>
          </cell>
          <cell r="D480">
            <v>9.84</v>
          </cell>
        </row>
        <row r="481">
          <cell r="A481">
            <v>555</v>
          </cell>
          <cell r="B481" t="str">
            <v xml:space="preserve">BARRA DE FERRO RETANGULAR, BARRA CHATA, 1" X 1/4" (L X E), 1,2265 KG/M                                                                                                                                                                                                                                                                                                                                                                                                                                    </v>
          </cell>
          <cell r="C481" t="str">
            <v xml:space="preserve">M     </v>
          </cell>
          <cell r="D481">
            <v>6.03</v>
          </cell>
        </row>
        <row r="482">
          <cell r="A482">
            <v>565</v>
          </cell>
          <cell r="B482" t="str">
            <v xml:space="preserve">BARRA DE FERRO RETANGULAR, BARRA CHATA, 1" X 3/16" (L X E), 1,73 KG/M                                                                                                                                                                                                                                                                                                                                                                                                                                     </v>
          </cell>
          <cell r="C482" t="str">
            <v xml:space="preserve">M     </v>
          </cell>
          <cell r="D482">
            <v>9.2200000000000006</v>
          </cell>
        </row>
        <row r="483">
          <cell r="A483">
            <v>549</v>
          </cell>
          <cell r="B483" t="str">
            <v xml:space="preserve">BARRA DE FERRO RETANGULAR, BARRA CHATA, 2" X 1/2" (L X E), 5,06 KG/M                                                                                                                                                                                                                                                                                                                                                                                                                                      </v>
          </cell>
          <cell r="C483" t="str">
            <v xml:space="preserve">M     </v>
          </cell>
          <cell r="D483">
            <v>26.36</v>
          </cell>
        </row>
        <row r="484">
          <cell r="A484">
            <v>559</v>
          </cell>
          <cell r="B484" t="str">
            <v xml:space="preserve">BARRA DE FERRO RETANGULAR, BARRA CHATA, 2" X 1/4" (L X E), 2,53 KG/M                                                                                                                                                                                                                                                                                                                                                                                                                                      </v>
          </cell>
          <cell r="C484" t="str">
            <v xml:space="preserve">M     </v>
          </cell>
          <cell r="D484">
            <v>13.18</v>
          </cell>
        </row>
        <row r="485">
          <cell r="A485">
            <v>551</v>
          </cell>
          <cell r="B485" t="str">
            <v xml:space="preserve">BARRA DE FERRO RETANGULAR, BARRA CHATA, 2" X 1" (L X E), 10,12 KG/M                                                                                                                                                                                                                                                                                                                                                                                                                                       </v>
          </cell>
          <cell r="C485" t="str">
            <v xml:space="preserve">M     </v>
          </cell>
          <cell r="D485">
            <v>51.5</v>
          </cell>
        </row>
        <row r="486">
          <cell r="A486">
            <v>547</v>
          </cell>
          <cell r="B486" t="str">
            <v xml:space="preserve">BARRA DE FERRO RETANGULAR, BARRA CHATA, 2" X 3/8" (L X E), 3,79KG/M                                                                                                                                                                                                                                                                                                                                                                                                                                       </v>
          </cell>
          <cell r="C486" t="str">
            <v xml:space="preserve">M     </v>
          </cell>
          <cell r="D486">
            <v>19.739999999999998</v>
          </cell>
        </row>
        <row r="487">
          <cell r="A487">
            <v>560</v>
          </cell>
          <cell r="B487" t="str">
            <v xml:space="preserve">BARRA DE FERRO RETANGULAR, BARRA CHATA, 2" X 5/16" (L X E), 3,162 KG/M                                                                                                                                                                                                                                                                                                                                                                                                                                    </v>
          </cell>
          <cell r="C487" t="str">
            <v xml:space="preserve">M     </v>
          </cell>
          <cell r="D487">
            <v>16.68</v>
          </cell>
        </row>
        <row r="488">
          <cell r="A488">
            <v>566</v>
          </cell>
          <cell r="B488" t="str">
            <v xml:space="preserve">BARRA DE FERRO RETANGULAR, BARRA CHATA, 3/4" X 1/8" (L X E), 0,47 KG/M                                                                                                                                                                                                                                                                                                                                                                                                                                    </v>
          </cell>
          <cell r="C488" t="str">
            <v xml:space="preserve">M     </v>
          </cell>
          <cell r="D488">
            <v>2.68</v>
          </cell>
        </row>
        <row r="489">
          <cell r="A489">
            <v>563</v>
          </cell>
          <cell r="B489" t="str">
            <v xml:space="preserve">BARRA DE FERRO RETANGULAR, BARRA CHATA, 3/8" X 1 1/2" (L X E), 2,84 KG/M                                                                                                                                                                                                                                                                                                                                                                                                                                  </v>
          </cell>
          <cell r="C489" t="str">
            <v xml:space="preserve">M     </v>
          </cell>
          <cell r="D489">
            <v>14.98</v>
          </cell>
        </row>
        <row r="490">
          <cell r="A490">
            <v>38127</v>
          </cell>
          <cell r="B490" t="str">
            <v xml:space="preserve">BASE DE MISTURADOR MONOCOMANDO PARA CHUVEIRO                                                                                                                                                                                                                                                                                                                                                                                                                                                              </v>
          </cell>
          <cell r="C490" t="str">
            <v xml:space="preserve">UN    </v>
          </cell>
          <cell r="D490">
            <v>260.47000000000003</v>
          </cell>
        </row>
        <row r="491">
          <cell r="A491">
            <v>38060</v>
          </cell>
          <cell r="B491" t="str">
            <v xml:space="preserve">BASE PARA MASTRO DE PARA-RAIOS DIAMETRO NOMINAL 1 1/2"                                                                                                                                                                                                                                                                                                                                                                                                                                                    </v>
          </cell>
          <cell r="C491" t="str">
            <v xml:space="preserve">UN    </v>
          </cell>
          <cell r="D491">
            <v>42.99</v>
          </cell>
        </row>
        <row r="492">
          <cell r="A492">
            <v>10956</v>
          </cell>
          <cell r="B492" t="str">
            <v xml:space="preserve">BASE PARA MASTRO DE PARA-RAIOS DIAMETRO NOMINAL 2"                                                                                                                                                                                                                                                                                                                                                                                                                                                        </v>
          </cell>
          <cell r="C492" t="str">
            <v xml:space="preserve">UN    </v>
          </cell>
          <cell r="D492">
            <v>44.66</v>
          </cell>
        </row>
        <row r="493">
          <cell r="A493">
            <v>39380</v>
          </cell>
          <cell r="B493" t="str">
            <v xml:space="preserve">BASE PARA RELE COM SUPORTE METALICO                                                                                                                                                                                                                                                                                                                                                                                                                                                                       </v>
          </cell>
          <cell r="C493" t="str">
            <v xml:space="preserve">UN    </v>
          </cell>
          <cell r="D493">
            <v>9.9</v>
          </cell>
        </row>
        <row r="494">
          <cell r="A494">
            <v>13374</v>
          </cell>
          <cell r="B494" t="str">
            <v xml:space="preserve">BASE UNIPOLAR PARA FUSIVEL NH1, CORRENTE NOMINAL DE 250 A, SEM CAPA                                                                                                                                                                                                                                                                                                                                                                                                                                       </v>
          </cell>
          <cell r="C494" t="str">
            <v xml:space="preserve">UN    </v>
          </cell>
          <cell r="D494">
            <v>79.41</v>
          </cell>
        </row>
        <row r="495">
          <cell r="A495">
            <v>37597</v>
          </cell>
          <cell r="B495" t="str">
            <v xml:space="preserve">BATE-ESTACAS POR GRAVIDADE, POTENCIA160 HP, PESO DO MARTELO ATE 3 TONELADAS                                                                                                                                                                                                                                                                                                                                                                                                                               </v>
          </cell>
          <cell r="C495" t="str">
            <v xml:space="preserve">UN    </v>
          </cell>
          <cell r="D495">
            <v>329082.03000000003</v>
          </cell>
        </row>
        <row r="496">
          <cell r="A496">
            <v>183</v>
          </cell>
          <cell r="B496" t="str">
            <v xml:space="preserve">BATENTE/ PORTAL/ ADUELA/ MARCO MACICO, E= *3 CM, L= *13 CM, *60 CM A 120* CM X *210 CM,  EM CEDRINHO/ ANGELIM COMERCIAL/ EUCALIPTO/ CURUPIXA/ PEROBA/ CUMARU OU EQUIVALENTE DA REGIAO (NAO INCLUI ALIZARES)                                                                                                                                                                                                                                                                                               </v>
          </cell>
          <cell r="C496" t="str">
            <v xml:space="preserve">JG    </v>
          </cell>
          <cell r="D496">
            <v>89.9</v>
          </cell>
        </row>
        <row r="497">
          <cell r="A497">
            <v>184</v>
          </cell>
          <cell r="B497" t="str">
            <v xml:space="preserve">BATENTE/ PORTAL/ ADUELA/ MARCO MACICO, E= *3* CM, L= *13* CM, *60 CM A 120* CM X *210* CM, EM PINUS/ TAUARI/ VIROLA OU EQUIVALENTE DA REGIAO (NAO INCLUI ALIZARES)                                                                                                                                                                                                                                                                                                                                        </v>
          </cell>
          <cell r="C497" t="str">
            <v xml:space="preserve">JG    </v>
          </cell>
          <cell r="D497">
            <v>59.41</v>
          </cell>
        </row>
        <row r="498">
          <cell r="A498">
            <v>195</v>
          </cell>
          <cell r="B498" t="str">
            <v xml:space="preserve">BATENTE/ PORTAL/ ADUELA/ MARCO MACICO, E= *3* CM, L= *7* CM, *60 CM A 120* CM X *210* CM,  EM CEDRINHO/ ANGELIM COMERCIAL/ EUCALIPTO/ CURUPIXA/ PEROBA/ CUMARU OU EQUIVALENTE DA REGIAO (NAO INCLUI ALIZARES)                                                                                                                                                                                                                                                                                             </v>
          </cell>
          <cell r="C498" t="str">
            <v xml:space="preserve">JG    </v>
          </cell>
          <cell r="D498">
            <v>73.03</v>
          </cell>
        </row>
        <row r="499">
          <cell r="A499">
            <v>194</v>
          </cell>
          <cell r="B499" t="str">
            <v xml:space="preserve">BATENTE/ PORTAL/ ADUELA/ MARCO MACICO, E= *3* CM, L= *7* CM, *60 CM A 120* CM X *210* CM, EM PINUS/ TAUARI/ VIROLA OU EQUIVALENTE DA REGIAO (NAO INCLUI ALIZARES)                                                                                                                                                                                                                                                                                                                                         </v>
          </cell>
          <cell r="C499" t="str">
            <v xml:space="preserve">JG    </v>
          </cell>
          <cell r="D499">
            <v>39.700000000000003</v>
          </cell>
        </row>
        <row r="500">
          <cell r="A500">
            <v>20001</v>
          </cell>
          <cell r="B500" t="str">
            <v xml:space="preserve">BATENTE/ PORTAL/ ADUELA/MARCO MACICO, E= *3* CM, L= *15* CM, *60 CM A 120* CM  X *210* CM, EM PINUS/ TAUARI/ VIROLA OU EQUIVALENTE DA REGIAO                                                                                                                                                                                                                                                                                                                                                              </v>
          </cell>
          <cell r="C500" t="str">
            <v xml:space="preserve">JG    </v>
          </cell>
          <cell r="D500">
            <v>72.77</v>
          </cell>
        </row>
        <row r="501">
          <cell r="A501">
            <v>181</v>
          </cell>
          <cell r="B501" t="str">
            <v xml:space="preserve">BATENTE/ PORTAL/ADUELA/ MARCO MACICO, E= *3* CM, L= *15* CM, *60 CM A 120* CM  X *210* CM,  EM CEDRINHO/ ANGELIM COMERCIAL/  EUCALIPTO/ CURUPIXA/ PEROBA/ CUMARU OU EQUIVALENTE DA REGIAO (NAO INCLUI ALIZARES)                                                                                                                                                                                                                                                                                           </v>
          </cell>
          <cell r="C501" t="str">
            <v xml:space="preserve">JG    </v>
          </cell>
          <cell r="D501">
            <v>98.46</v>
          </cell>
        </row>
        <row r="502">
          <cell r="A502">
            <v>39837</v>
          </cell>
          <cell r="B502" t="str">
            <v xml:space="preserve">BATENTE/PORTAL/ADUELA/MARCO, EM MDF/PVC WOOD/POLIESTIRENO OU MADEIRA LAMINADA, L = *9,0* CM COM GUARNICAO REGULAVEL 2 FACES = *35* MM, PRIMER                                                                                                                                                                                                                                                                                                                                                             </v>
          </cell>
          <cell r="C502" t="str">
            <v xml:space="preserve">JG    </v>
          </cell>
          <cell r="D502">
            <v>136.66999999999999</v>
          </cell>
        </row>
        <row r="503">
          <cell r="A503">
            <v>10535</v>
          </cell>
          <cell r="B503" t="str">
            <v xml:space="preserve">BETONEIRA CAPACIDADE NOMINAL 400 L, CAPACIDADE DE MISTURA  280 L, MOTOR ELETRICO TRIFASICO 220/380 V POTENCIA 2 CV, SEM CARREGADOR                                                                                                                                                                                                                                                                                                                                                                        </v>
          </cell>
          <cell r="C503" t="str">
            <v xml:space="preserve">UN    </v>
          </cell>
          <cell r="D503">
            <v>2990</v>
          </cell>
        </row>
        <row r="504">
          <cell r="A504">
            <v>10537</v>
          </cell>
          <cell r="B504" t="str">
            <v xml:space="preserve">BETONEIRA CAPACIDADE NOMINAL 400 L, CAPACIDADE DE MISTURA 310 L, MOTOR A DIESEL POTENCIA 5 CV, SEM CARREGADOR                                                                                                                                                                                                                                                                                                                                                                                             </v>
          </cell>
          <cell r="C504" t="str">
            <v xml:space="preserve">UN    </v>
          </cell>
          <cell r="D504">
            <v>4077.54</v>
          </cell>
        </row>
        <row r="505">
          <cell r="A505">
            <v>13891</v>
          </cell>
          <cell r="B505" t="str">
            <v xml:space="preserve">BETONEIRA CAPACIDADE NOMINAL 400 L, CAPACIDADE DE MISTURA 310 L, MOTOR A GASOLINA POTENCIA 5,5 CV, SEM CARREGADOR                                                                                                                                                                                                                                                                                                                                                                                         </v>
          </cell>
          <cell r="C505" t="str">
            <v xml:space="preserve">UN    </v>
          </cell>
          <cell r="D505">
            <v>3740.03</v>
          </cell>
        </row>
        <row r="506">
          <cell r="A506">
            <v>25975</v>
          </cell>
          <cell r="B506" t="str">
            <v xml:space="preserve">BETONEIRA CAPACIDADE NOMINAL 600 L, CAPACIDADE DE MISTURA 440 L, MOTOR A GASOLINA POTENCIA 10 HP, COM CARREGADOR                                                                                                                                                                                                                                                                                                                                                                                          </v>
          </cell>
          <cell r="C506" t="str">
            <v xml:space="preserve">UN    </v>
          </cell>
          <cell r="D506">
            <v>16267.62</v>
          </cell>
        </row>
        <row r="507">
          <cell r="A507">
            <v>36396</v>
          </cell>
          <cell r="B507" t="str">
            <v xml:space="preserve">BETONEIRA, CAPACIDADE NOMINAL 400 L, CAPACIDADE DE MISTURA 310L, MOTOR ELETRICO TRIFASICO 220/380V POTENCIA 2 CV, SEM CARREGADOR                                                                                                                                                                                                                                                                                                                                                                          </v>
          </cell>
          <cell r="C507" t="str">
            <v xml:space="preserve">UN    </v>
          </cell>
          <cell r="D507">
            <v>3420.76</v>
          </cell>
        </row>
        <row r="508">
          <cell r="A508">
            <v>36397</v>
          </cell>
          <cell r="B508" t="str">
            <v xml:space="preserve">BETONEIRA, CAPACIDADE NOMINAL 600 L, CAPACIDADE DE MISTURA  360L, MOTOR ELETRICO TRIFASICO 220/380V, POTENCIA 4CV, EXCLUSO CARREGADOR                                                                                                                                                                                                                                                                                                                                                                     </v>
          </cell>
          <cell r="C508" t="str">
            <v xml:space="preserve">UN    </v>
          </cell>
          <cell r="D508">
            <v>12162.71</v>
          </cell>
        </row>
        <row r="509">
          <cell r="A509">
            <v>36398</v>
          </cell>
          <cell r="B509" t="str">
            <v xml:space="preserve">BETONEIRA, CAPACIDADE NOMINAL 600 L, CAPACIDADE DE MISTURA 440 L, MOTOR A DIESEL POTENCIA 10 CV, COM CARREGADOR                                                                                                                                                                                                                                                                                                                                                                                           </v>
          </cell>
          <cell r="C509" t="str">
            <v xml:space="preserve">UN    </v>
          </cell>
          <cell r="D509">
            <v>14782.76</v>
          </cell>
        </row>
        <row r="510">
          <cell r="A510">
            <v>647</v>
          </cell>
          <cell r="B510" t="str">
            <v xml:space="preserve">BLASTER, DINAMITADOR OU CABO DE FOGO                                                                                                                                                                                                                                                                                                                                                                                                                                                                      </v>
          </cell>
          <cell r="C510" t="str">
            <v xml:space="preserve">H     </v>
          </cell>
          <cell r="D510">
            <v>15.8</v>
          </cell>
        </row>
        <row r="511">
          <cell r="A511">
            <v>40920</v>
          </cell>
          <cell r="B511" t="str">
            <v xml:space="preserve">BLASTER, DINAMITADOR OU CABO DE FOGO (MENSALISTA)                                                                                                                                                                                                                                                                                                                                                                                                                                                         </v>
          </cell>
          <cell r="C511" t="str">
            <v xml:space="preserve">MES   </v>
          </cell>
          <cell r="D511">
            <v>2776.63</v>
          </cell>
        </row>
        <row r="512">
          <cell r="A512">
            <v>7266</v>
          </cell>
          <cell r="B512" t="str">
            <v xml:space="preserve">BLOCO CERAMICO (ALVENARIA DE VEDACAO), DE 9 X 19 X 19 CM                                                                                                                                                                                                                                                                                                                                                                                                                                                  </v>
          </cell>
          <cell r="C512" t="str">
            <v xml:space="preserve">MIL   </v>
          </cell>
          <cell r="D512">
            <v>580</v>
          </cell>
        </row>
        <row r="513">
          <cell r="A513">
            <v>7270</v>
          </cell>
          <cell r="B513" t="str">
            <v xml:space="preserve">BLOCO CERAMICO (ALVENARIA DE VEDACAO), 4 FUROS, DE 9 X 9 X 19 CM                                                                                                                                                                                                                                                                                                                                                                                                                                          </v>
          </cell>
          <cell r="C513" t="str">
            <v xml:space="preserve">UN    </v>
          </cell>
          <cell r="D513">
            <v>0.55000000000000004</v>
          </cell>
        </row>
        <row r="514">
          <cell r="A514">
            <v>7269</v>
          </cell>
          <cell r="B514" t="str">
            <v xml:space="preserve">BLOCO CERAMICO (ALVENARIA DE VEDACAO), 6 FUROS, DE 9 X 9 X 19 CM                                                                                                                                                                                                                                                                                                                                                                                                                                          </v>
          </cell>
          <cell r="C514" t="str">
            <v xml:space="preserve">UN    </v>
          </cell>
          <cell r="D514">
            <v>0.39</v>
          </cell>
        </row>
        <row r="515">
          <cell r="A515">
            <v>7271</v>
          </cell>
          <cell r="B515" t="str">
            <v xml:space="preserve">BLOCO CERAMICO (ALVENARIA DE VEDACAO), 8 FUROS, DE 9 X 19 X 19 CM                                                                                                                                                                                                                                                                                                                                                                                                                                         </v>
          </cell>
          <cell r="C515" t="str">
            <v xml:space="preserve">UN    </v>
          </cell>
          <cell r="D515">
            <v>0.57999999999999996</v>
          </cell>
        </row>
        <row r="516">
          <cell r="A516">
            <v>7268</v>
          </cell>
          <cell r="B516" t="str">
            <v xml:space="preserve">BLOCO CERAMICO (ALVENARIA DE VEDACAO), 8 FUROS, DE 9 X 19 X 29 CM                                                                                                                                                                                                                                                                                                                                                                                                                                         </v>
          </cell>
          <cell r="C516" t="str">
            <v xml:space="preserve">UN    </v>
          </cell>
          <cell r="D516">
            <v>0.82</v>
          </cell>
        </row>
        <row r="517">
          <cell r="A517">
            <v>7267</v>
          </cell>
          <cell r="B517" t="str">
            <v xml:space="preserve">BLOCO CERAMICO (ALVENARIA VEDACAO), 6 FUROS, DE 9 X 14 X 19 CM                                                                                                                                                                                                                                                                                                                                                                                                                                            </v>
          </cell>
          <cell r="C517" t="str">
            <v xml:space="preserve">UN    </v>
          </cell>
          <cell r="D517">
            <v>0.4</v>
          </cell>
        </row>
        <row r="518">
          <cell r="A518">
            <v>38783</v>
          </cell>
          <cell r="B518" t="str">
            <v xml:space="preserve">BLOCO CERAMICO DE VEDACAO COM FUROS NA HORIZONTAL, 11,5 X 19 X 19 CM - 4,5 MPA (NBR 15270)                                                                                                                                                                                                                                                                                                                                                                                                                </v>
          </cell>
          <cell r="C518" t="str">
            <v xml:space="preserve">UN    </v>
          </cell>
          <cell r="D518">
            <v>0.72</v>
          </cell>
        </row>
        <row r="519">
          <cell r="A519">
            <v>37593</v>
          </cell>
          <cell r="B519" t="str">
            <v xml:space="preserve">BLOCO CERAMICO DE VEDACAO COM FUROS NA VERTICAL, 14 X 19 X 39 CM - 4,5 MPA (NBR 15270)                                                                                                                                                                                                                                                                                                                                                                                                                    </v>
          </cell>
          <cell r="C519" t="str">
            <v xml:space="preserve">UN    </v>
          </cell>
          <cell r="D519">
            <v>1.89</v>
          </cell>
        </row>
        <row r="520">
          <cell r="A520">
            <v>37594</v>
          </cell>
          <cell r="B520" t="str">
            <v xml:space="preserve">BLOCO CERAMICO DE VEDACAO COM FUROS NA VERTICAL, 19 X 19 X 39 CM - 4,5 MPA (NBR 15270)                                                                                                                                                                                                                                                                                                                                                                                                                    </v>
          </cell>
          <cell r="C520" t="str">
            <v xml:space="preserve">UN    </v>
          </cell>
          <cell r="D520">
            <v>2.3199999999999998</v>
          </cell>
        </row>
        <row r="521">
          <cell r="A521">
            <v>37592</v>
          </cell>
          <cell r="B521" t="str">
            <v xml:space="preserve">BLOCO CERAMICO DE VEDACAO COM FUROS NA VERTICAL, 9 X 19 X 39 CM - 4,5 MPA (NBR 15270)                                                                                                                                                                                                                                                                                                                                                                                                                     </v>
          </cell>
          <cell r="C521" t="str">
            <v xml:space="preserve">UN    </v>
          </cell>
          <cell r="D521">
            <v>1.41</v>
          </cell>
        </row>
        <row r="522">
          <cell r="A522">
            <v>34556</v>
          </cell>
          <cell r="B522" t="str">
            <v xml:space="preserve">BLOCO CONCRETO ESTRUTURAL 14 X 19 X 29 CM, FBK 10 MPA (NBR 6136)                                                                                                                                                                                                                                                                                                                                                                                                                                          </v>
          </cell>
          <cell r="C522" t="str">
            <v xml:space="preserve">UN    </v>
          </cell>
          <cell r="D522">
            <v>2.61</v>
          </cell>
        </row>
        <row r="523">
          <cell r="A523">
            <v>37873</v>
          </cell>
          <cell r="B523" t="str">
            <v xml:space="preserve">BLOCO CONCRETO ESTRUTURAL 14 X 19 X 29 CM, FBK 12 MPA  (NBR 6136)                                                                                                                                                                                                                                                                                                                                                                                                                                         </v>
          </cell>
          <cell r="C523" t="str">
            <v xml:space="preserve">UN    </v>
          </cell>
          <cell r="D523">
            <v>2.85</v>
          </cell>
        </row>
        <row r="524">
          <cell r="A524">
            <v>34564</v>
          </cell>
          <cell r="B524" t="str">
            <v xml:space="preserve">BLOCO CONCRETO ESTRUTURAL 14 X 19 X 29 CM, FBK 14 MPA (NBR 6136)                                                                                                                                                                                                                                                                                                                                                                                                                                          </v>
          </cell>
          <cell r="C524" t="str">
            <v xml:space="preserve">UN    </v>
          </cell>
          <cell r="D524">
            <v>3.26</v>
          </cell>
        </row>
        <row r="525">
          <cell r="A525">
            <v>34565</v>
          </cell>
          <cell r="B525" t="str">
            <v xml:space="preserve">BLOCO CONCRETO ESTRUTURAL 14 X 19 X 29 CM, FBK 16 MPA (NBR 6136)                                                                                                                                                                                                                                                                                                                                                                                                                                          </v>
          </cell>
          <cell r="C525" t="str">
            <v xml:space="preserve">UN    </v>
          </cell>
          <cell r="D525">
            <v>3.77</v>
          </cell>
        </row>
        <row r="526">
          <cell r="A526">
            <v>38590</v>
          </cell>
          <cell r="B526" t="str">
            <v xml:space="preserve">BLOCO CONCRETO ESTRUTURAL 14 X 19 X 29 CM, FBK 4,5 MPA (NBR 6136)                                                                                                                                                                                                                                                                                                                                                                                                                                         </v>
          </cell>
          <cell r="C526" t="str">
            <v xml:space="preserve">UN    </v>
          </cell>
          <cell r="D526">
            <v>2.19</v>
          </cell>
        </row>
        <row r="527">
          <cell r="A527">
            <v>34566</v>
          </cell>
          <cell r="B527" t="str">
            <v xml:space="preserve">BLOCO CONCRETO ESTRUTURAL 14 X 19 X 29 CM, FBK 6 MPA (NBR 6136)                                                                                                                                                                                                                                                                                                                                                                                                                                           </v>
          </cell>
          <cell r="C527" t="str">
            <v xml:space="preserve">UN    </v>
          </cell>
          <cell r="D527">
            <v>2.04</v>
          </cell>
        </row>
        <row r="528">
          <cell r="A528">
            <v>34567</v>
          </cell>
          <cell r="B528" t="str">
            <v xml:space="preserve">BLOCO CONCRETO ESTRUTURAL 14 X 19 X 29 CM, FBK 8 MPA (NBR 6136)                                                                                                                                                                                                                                                                                                                                                                                                                                           </v>
          </cell>
          <cell r="C528" t="str">
            <v xml:space="preserve">UN    </v>
          </cell>
          <cell r="D528">
            <v>2.29</v>
          </cell>
        </row>
        <row r="529">
          <cell r="A529">
            <v>38591</v>
          </cell>
          <cell r="B529" t="str">
            <v xml:space="preserve">BLOCO CONCRETO ESTRUTURAL 14 X 19 X 34 CM, FBK 4,5 MPA (NBR 6136)                                                                                                                                                                                                                                                                                                                                                                                                                                         </v>
          </cell>
          <cell r="C529" t="str">
            <v xml:space="preserve">UN    </v>
          </cell>
          <cell r="D529">
            <v>2.48</v>
          </cell>
        </row>
        <row r="530">
          <cell r="A530">
            <v>34568</v>
          </cell>
          <cell r="B530" t="str">
            <v xml:space="preserve">BLOCO CONCRETO ESTRUTURAL 14 X 19 X 39 CM, FBK 10 MPA (NBR 6136)                                                                                                                                                                                                                                                                                                                                                                                                                                          </v>
          </cell>
          <cell r="C530" t="str">
            <v xml:space="preserve">UN    </v>
          </cell>
          <cell r="D530">
            <v>2.99</v>
          </cell>
        </row>
        <row r="531">
          <cell r="A531">
            <v>34569</v>
          </cell>
          <cell r="B531" t="str">
            <v xml:space="preserve">BLOCO CONCRETO ESTRUTURAL 14 X 19 X 39 CM, FBK 12 MPA (NBR 6136)                                                                                                                                                                                                                                                                                                                                                                                                                                          </v>
          </cell>
          <cell r="C531" t="str">
            <v xml:space="preserve">UN    </v>
          </cell>
          <cell r="D531">
            <v>3.06</v>
          </cell>
        </row>
        <row r="532">
          <cell r="A532">
            <v>34570</v>
          </cell>
          <cell r="B532" t="str">
            <v xml:space="preserve">BLOCO CONCRETO ESTRUTURAL 14 X 19 X 39 CM, FBK 14 MPA (NBR 6136)                                                                                                                                                                                                                                                                                                                                                                                                                                          </v>
          </cell>
          <cell r="C532" t="str">
            <v xml:space="preserve">UN    </v>
          </cell>
          <cell r="D532">
            <v>3.27</v>
          </cell>
        </row>
        <row r="533">
          <cell r="A533">
            <v>25070</v>
          </cell>
          <cell r="B533" t="str">
            <v xml:space="preserve">BLOCO CONCRETO ESTRUTURAL 14 X 19 X 39 CM, FBK 4,5 MPA (NBR 6136)                                                                                                                                                                                                                                                                                                                                                                                                                                         </v>
          </cell>
          <cell r="C533" t="str">
            <v xml:space="preserve">UN    </v>
          </cell>
          <cell r="D533">
            <v>2.5</v>
          </cell>
        </row>
        <row r="534">
          <cell r="A534">
            <v>34571</v>
          </cell>
          <cell r="B534" t="str">
            <v xml:space="preserve">BLOCO CONCRETO ESTRUTURAL 14 X 19 X 39 CM, FBK 6 MPA (NBR 6136)                                                                                                                                                                                                                                                                                                                                                                                                                                           </v>
          </cell>
          <cell r="C534" t="str">
            <v xml:space="preserve">UN    </v>
          </cell>
          <cell r="D534">
            <v>2.5499999999999998</v>
          </cell>
        </row>
        <row r="535">
          <cell r="A535">
            <v>34573</v>
          </cell>
          <cell r="B535" t="str">
            <v xml:space="preserve">BLOCO CONCRETO ESTRUTURAL 14 X 19 X 39 CM, FBK 8 MPA (NBR 6136)                                                                                                                                                                                                                                                                                                                                                                                                                                           </v>
          </cell>
          <cell r="C535" t="str">
            <v xml:space="preserve">UN    </v>
          </cell>
          <cell r="D535">
            <v>2.69</v>
          </cell>
        </row>
        <row r="536">
          <cell r="A536">
            <v>37107</v>
          </cell>
          <cell r="B536" t="str">
            <v xml:space="preserve">BLOCO CONCRETO ESTRUTURAL 14 X 19 X 39, FCK 16 MPA - NBR 6136/2007                                                                                                                                                                                                                                                                                                                                                                                                                                        </v>
          </cell>
          <cell r="C536" t="str">
            <v xml:space="preserve">UN    </v>
          </cell>
          <cell r="D536">
            <v>3.97</v>
          </cell>
        </row>
        <row r="537">
          <cell r="A537">
            <v>34576</v>
          </cell>
          <cell r="B537" t="str">
            <v xml:space="preserve">BLOCO CONCRETO ESTRUTURAL 19 X 19 X 39 CM, FBK 10 MPA (NBR 6136)                                                                                                                                                                                                                                                                                                                                                                                                                                          </v>
          </cell>
          <cell r="C537" t="str">
            <v xml:space="preserve">UN    </v>
          </cell>
          <cell r="D537">
            <v>3.72</v>
          </cell>
        </row>
        <row r="538">
          <cell r="A538">
            <v>34577</v>
          </cell>
          <cell r="B538" t="str">
            <v xml:space="preserve">BLOCO CONCRETO ESTRUTURAL 19 X 19 X 39 CM, FBK 12 MPA (NBR 6136)                                                                                                                                                                                                                                                                                                                                                                                                                                          </v>
          </cell>
          <cell r="C538" t="str">
            <v xml:space="preserve">UN    </v>
          </cell>
          <cell r="D538">
            <v>3.97</v>
          </cell>
        </row>
        <row r="539">
          <cell r="A539">
            <v>34578</v>
          </cell>
          <cell r="B539" t="str">
            <v xml:space="preserve">BLOCO CONCRETO ESTRUTURAL 19 X 19 X 39 CM, FBK 14 MPA (NBR 6136)                                                                                                                                                                                                                                                                                                                                                                                                                                          </v>
          </cell>
          <cell r="C539" t="str">
            <v xml:space="preserve">UN    </v>
          </cell>
          <cell r="D539">
            <v>4.41</v>
          </cell>
        </row>
        <row r="540">
          <cell r="A540">
            <v>34579</v>
          </cell>
          <cell r="B540" t="str">
            <v xml:space="preserve">BLOCO CONCRETO ESTRUTURAL 19 X 19 X 39 CM, FBK 16 MPA (NBR 6136)                                                                                                                                                                                                                                                                                                                                                                                                                                          </v>
          </cell>
          <cell r="C540" t="str">
            <v xml:space="preserve">UN    </v>
          </cell>
          <cell r="D540">
            <v>5.65</v>
          </cell>
        </row>
        <row r="541">
          <cell r="A541">
            <v>25067</v>
          </cell>
          <cell r="B541" t="str">
            <v xml:space="preserve">BLOCO CONCRETO ESTRUTURAL 19 X 19 X 39 CM, FBK 4,5 MPA (NBR 6136)                                                                                                                                                                                                                                                                                                                                                                                                                                         </v>
          </cell>
          <cell r="C541" t="str">
            <v xml:space="preserve">UN    </v>
          </cell>
          <cell r="D541">
            <v>3.26</v>
          </cell>
        </row>
        <row r="542">
          <cell r="A542">
            <v>34580</v>
          </cell>
          <cell r="B542" t="str">
            <v xml:space="preserve">BLOCO CONCRETO ESTRUTURAL 19 X 19 X 39 CM, FBK 8 MPA (NBR 6136)                                                                                                                                                                                                                                                                                                                                                                                                                                           </v>
          </cell>
          <cell r="C542" t="str">
            <v xml:space="preserve">UN    </v>
          </cell>
          <cell r="D542">
            <v>3.55</v>
          </cell>
        </row>
        <row r="543">
          <cell r="A543">
            <v>25071</v>
          </cell>
          <cell r="B543" t="str">
            <v xml:space="preserve">BLOCO CONCRETO ESTRUTURAL 9 X 19 X 39 CM, FBK 4,5 MPA (NBR 6136)                                                                                                                                                                                                                                                                                                                                                                                                                                          </v>
          </cell>
          <cell r="C543" t="str">
            <v xml:space="preserve">UN    </v>
          </cell>
          <cell r="D543">
            <v>1.71</v>
          </cell>
        </row>
        <row r="544">
          <cell r="A544">
            <v>38395</v>
          </cell>
          <cell r="B544" t="str">
            <v xml:space="preserve">BLOCO DE ESPUMA MULTIUSO *23 X 13 X 8* CM                                                                                                                                                                                                                                                                                                                                                                                                                                                                 </v>
          </cell>
          <cell r="C544" t="str">
            <v xml:space="preserve">UN    </v>
          </cell>
          <cell r="D544">
            <v>6.29</v>
          </cell>
        </row>
        <row r="545">
          <cell r="A545">
            <v>34583</v>
          </cell>
          <cell r="B545" t="str">
            <v xml:space="preserve">BLOCO DE GESSO COMPACTO, BRANCO, E = 10 CM, *67 X 50* CM                                                                                                                                                                                                                                                                                                                                                                                                                                                  </v>
          </cell>
          <cell r="C545" t="str">
            <v xml:space="preserve">M2    </v>
          </cell>
          <cell r="D545">
            <v>48.23</v>
          </cell>
        </row>
        <row r="546">
          <cell r="A546">
            <v>34584</v>
          </cell>
          <cell r="B546" t="str">
            <v xml:space="preserve">BLOCO DE GESSO VAZADO BRANCO, E = *7* CM, *67 X 50* CM                                                                                                                                                                                                                                                                                                                                                                                                                                                    </v>
          </cell>
          <cell r="C546" t="str">
            <v xml:space="preserve">M2    </v>
          </cell>
          <cell r="D546">
            <v>27</v>
          </cell>
        </row>
        <row r="547">
          <cell r="A547">
            <v>709</v>
          </cell>
          <cell r="B547" t="str">
            <v xml:space="preserve">BLOCO DE POLIETILENO ALTA DENSIDADE, *27* X *30* X *100* CM, ACOMPANHADOS PLACAS  TERMINAIS  E LONGARINAS, PARA FUNDO DE FILTRO                                                                                                                                                                                                                                                                                                                                                                           </v>
          </cell>
          <cell r="C547" t="str">
            <v xml:space="preserve">M2    </v>
          </cell>
          <cell r="D547">
            <v>433.04</v>
          </cell>
        </row>
        <row r="548">
          <cell r="A548">
            <v>716</v>
          </cell>
          <cell r="B548" t="str">
            <v xml:space="preserve">BLOCO DE VIDRO INCOLOR XADREZ, DE *20 X 20 X 10* CM                                                                                                                                                                                                                                                                                                                                                                                                                                                       </v>
          </cell>
          <cell r="C548" t="str">
            <v xml:space="preserve">UN    </v>
          </cell>
          <cell r="D548">
            <v>16.07</v>
          </cell>
        </row>
        <row r="549">
          <cell r="A549">
            <v>715</v>
          </cell>
          <cell r="B549" t="str">
            <v xml:space="preserve">BLOCO DE VIDRO INCOLOR, CANELADO, DE *19 X 19 X 8* CM                                                                                                                                                                                                                                                                                                                                                                                                                                                     </v>
          </cell>
          <cell r="C549" t="str">
            <v xml:space="preserve">UN    </v>
          </cell>
          <cell r="D549">
            <v>15.9</v>
          </cell>
        </row>
        <row r="550">
          <cell r="A550">
            <v>718</v>
          </cell>
          <cell r="B550" t="str">
            <v xml:space="preserve">BLOCO DE VIDRO/ELEMENTO VAZADO INCOLOR, VENEZIANA, DE *20 X 20 X 6* CM                                                                                                                                                                                                                                                                                                                                                                                                                                    </v>
          </cell>
          <cell r="C550" t="str">
            <v xml:space="preserve">UN    </v>
          </cell>
          <cell r="D550">
            <v>23.69</v>
          </cell>
        </row>
        <row r="551">
          <cell r="A551">
            <v>11981</v>
          </cell>
          <cell r="B551" t="str">
            <v xml:space="preserve">BLOCO DE VIDRO/ELEMENTO VAZADO, INCOLOR, VENEZIANA, *20 X 10 X 8* CM                                                                                                                                                                                                                                                                                                                                                                                                                                      </v>
          </cell>
          <cell r="C551" t="str">
            <v xml:space="preserve">UN    </v>
          </cell>
          <cell r="D551">
            <v>16.239999999999998</v>
          </cell>
        </row>
        <row r="552">
          <cell r="A552">
            <v>10610</v>
          </cell>
          <cell r="B552" t="str">
            <v xml:space="preserve">BLOCO ESTRUTURAL CERAMICO - 14 X 19 X 29 CM - 4,0 MPA -  NBR 15270                                                                                                                                                                                                                                                                                                                                                                                                                                        </v>
          </cell>
          <cell r="C552" t="str">
            <v xml:space="preserve">UN    </v>
          </cell>
          <cell r="D552">
            <v>1.56</v>
          </cell>
        </row>
        <row r="553">
          <cell r="A553">
            <v>34585</v>
          </cell>
          <cell r="B553" t="str">
            <v xml:space="preserve">BLOCO ESTRUTURAL CERAMICO 14 X 19 X 29 CM, 3,0 MPA (NBR 15270)                                                                                                                                                                                                                                                                                                                                                                                                                                            </v>
          </cell>
          <cell r="C553" t="str">
            <v xml:space="preserve">UN    </v>
          </cell>
          <cell r="D553">
            <v>1.59</v>
          </cell>
        </row>
        <row r="554">
          <cell r="A554">
            <v>34586</v>
          </cell>
          <cell r="B554" t="str">
            <v xml:space="preserve">BLOCO ESTRUTURAL CERAMICO 14 X 19 X 29 CM, 6,0 MPA (NBR 15270)                                                                                                                                                                                                                                                                                                                                                                                                                                            </v>
          </cell>
          <cell r="C554" t="str">
            <v xml:space="preserve">UN    </v>
          </cell>
          <cell r="D554">
            <v>1.61</v>
          </cell>
        </row>
        <row r="555">
          <cell r="A555">
            <v>38603</v>
          </cell>
          <cell r="B555" t="str">
            <v xml:space="preserve">BLOCO ESTRUTURAL CERAMICO 14 X 19 X 34 CM, 6,0 MPA (NBR 15270)                                                                                                                                                                                                                                                                                                                                                                                                                                            </v>
          </cell>
          <cell r="C555" t="str">
            <v xml:space="preserve">UN    </v>
          </cell>
          <cell r="D555">
            <v>1.86</v>
          </cell>
        </row>
        <row r="556">
          <cell r="A556">
            <v>34588</v>
          </cell>
          <cell r="B556" t="str">
            <v xml:space="preserve">BLOCO ESTRUTURAL CERAMICO 14 X 19 X 39 CM, 6,0 MPA (NBR 15270)                                                                                                                                                                                                                                                                                                                                                                                                                                            </v>
          </cell>
          <cell r="C556" t="str">
            <v xml:space="preserve">UN    </v>
          </cell>
          <cell r="D556">
            <v>2.0699999999999998</v>
          </cell>
        </row>
        <row r="557">
          <cell r="A557">
            <v>34590</v>
          </cell>
          <cell r="B557" t="str">
            <v xml:space="preserve">BLOCO ESTRUTURAL CERAMICO 19 X 19 X 29 CM, 6,0 MPA (NBR 15270)                                                                                                                                                                                                                                                                                                                                                                                                                                            </v>
          </cell>
          <cell r="C557" t="str">
            <v xml:space="preserve">UN    </v>
          </cell>
          <cell r="D557">
            <v>2.2400000000000002</v>
          </cell>
        </row>
        <row r="558">
          <cell r="A558">
            <v>34591</v>
          </cell>
          <cell r="B558" t="str">
            <v xml:space="preserve">BLOCO ESTRUTURAL CERAMICO 19 X 19 X 39 CM, 6,0 MPA (NBR 15270)                                                                                                                                                                                                                                                                                                                                                                                                                                            </v>
          </cell>
          <cell r="C558" t="str">
            <v xml:space="preserve">UN    </v>
          </cell>
          <cell r="D558">
            <v>2.79</v>
          </cell>
        </row>
        <row r="559">
          <cell r="A559">
            <v>37103</v>
          </cell>
          <cell r="B559" t="str">
            <v xml:space="preserve">BLOCO VEDACAO CONCRETO APARENTE 14 X 19 X 39 CM (CLASSE C - NBR 6136)                                                                                                                                                                                                                                                                                                                                                                                                                                     </v>
          </cell>
          <cell r="C559" t="str">
            <v xml:space="preserve">UN    </v>
          </cell>
          <cell r="D559">
            <v>2.13</v>
          </cell>
        </row>
        <row r="560">
          <cell r="A560">
            <v>34555</v>
          </cell>
          <cell r="B560" t="str">
            <v xml:space="preserve">BLOCO VEDACAO CONCRETO APARENTE 19 X 19 X 39 CM  (CLASSE C - NBR 6136)                                                                                                                                                                                                                                                                                                                                                                                                                                    </v>
          </cell>
          <cell r="C560" t="str">
            <v xml:space="preserve">UN    </v>
          </cell>
          <cell r="D560">
            <v>2.67</v>
          </cell>
        </row>
        <row r="561">
          <cell r="A561">
            <v>34599</v>
          </cell>
          <cell r="B561" t="str">
            <v xml:space="preserve">BLOCO VEDACAO CONCRETO APARENTE 9 X 19 X 39 CM (CLASSE C - NBR 6136)                                                                                                                                                                                                                                                                                                                                                                                                                                      </v>
          </cell>
          <cell r="C561" t="str">
            <v xml:space="preserve">UN    </v>
          </cell>
          <cell r="D561">
            <v>1.91</v>
          </cell>
        </row>
        <row r="562">
          <cell r="A562">
            <v>674</v>
          </cell>
          <cell r="B562" t="str">
            <v xml:space="preserve">BLOCO VEDACAO CONCRETO CELULAR AUTOCLAVADO 10 X 30 X 60 CM (E X A X C)                                                                                                                                                                                                                                                                                                                                                                                                                                    </v>
          </cell>
          <cell r="C562" t="str">
            <v xml:space="preserve">M2    </v>
          </cell>
          <cell r="D562">
            <v>47.36</v>
          </cell>
        </row>
        <row r="563">
          <cell r="A563">
            <v>34600</v>
          </cell>
          <cell r="B563" t="str">
            <v xml:space="preserve">BLOCO VEDACAO CONCRETO CELULAR AUTOCLAVADO 15 X 30 X 60 CM (E X A X C)                                                                                                                                                                                                                                                                                                                                                                                                                                    </v>
          </cell>
          <cell r="C563" t="str">
            <v xml:space="preserve">M2    </v>
          </cell>
          <cell r="D563">
            <v>76.95</v>
          </cell>
        </row>
        <row r="564">
          <cell r="A564">
            <v>652</v>
          </cell>
          <cell r="B564" t="str">
            <v xml:space="preserve">BLOCO VEDACAO CONCRETO CELULAR AUTOCLAVADO 20 X 30 X 60 CM                                                                                                                                                                                                                                                                                                                                                                                                                                                </v>
          </cell>
          <cell r="C564" t="str">
            <v xml:space="preserve">M2    </v>
          </cell>
          <cell r="D564">
            <v>98</v>
          </cell>
        </row>
        <row r="565">
          <cell r="A565">
            <v>34592</v>
          </cell>
          <cell r="B565" t="str">
            <v xml:space="preserve">BLOCO VEDACAO CONCRETO 14 X 19 X 29 CM (CLASSE C - NBR 6136)                                                                                                                                                                                                                                                                                                                                                                                                                                              </v>
          </cell>
          <cell r="C565" t="str">
            <v xml:space="preserve">UN    </v>
          </cell>
          <cell r="D565">
            <v>1.82</v>
          </cell>
        </row>
        <row r="566">
          <cell r="A566">
            <v>651</v>
          </cell>
          <cell r="B566" t="str">
            <v xml:space="preserve">BLOCO VEDACAO CONCRETO 14 X 19 X 39 CM (CLASSE C - NBR 6136)                                                                                                                                                                                                                                                                                                                                                                                                                                              </v>
          </cell>
          <cell r="C566" t="str">
            <v xml:space="preserve">UN    </v>
          </cell>
          <cell r="D566">
            <v>2.08</v>
          </cell>
        </row>
        <row r="567">
          <cell r="A567">
            <v>654</v>
          </cell>
          <cell r="B567" t="str">
            <v xml:space="preserve">BLOCO VEDACAO CONCRETO 19 X 19 X 39 CM (CLASSE C - NBR 6136)                                                                                                                                                                                                                                                                                                                                                                                                                                              </v>
          </cell>
          <cell r="C567" t="str">
            <v xml:space="preserve">UN    </v>
          </cell>
          <cell r="D567">
            <v>2.68</v>
          </cell>
        </row>
        <row r="568">
          <cell r="A568">
            <v>650</v>
          </cell>
          <cell r="B568" t="str">
            <v xml:space="preserve">BLOCO VEDACAO CONCRETO 9 X 19 X 39 CM (CLASSE C - NBR 6136)                                                                                                                                                                                                                                                                                                                                                                                                                                               </v>
          </cell>
          <cell r="C568" t="str">
            <v xml:space="preserve">UN    </v>
          </cell>
          <cell r="D568">
            <v>1.77</v>
          </cell>
        </row>
        <row r="569">
          <cell r="A569">
            <v>40517</v>
          </cell>
          <cell r="B569" t="str">
            <v xml:space="preserve">BLOQUETE/PISO DE CONCRETO - MODELO BLOCO PISOGRAMA/CONCREGRAMA 2 FUROS, *35  CM X 15* CM, E =  *6* CM, COR NATURAL                                                                                                                                                                                                                                                                                                                                                                                        </v>
          </cell>
          <cell r="C569" t="str">
            <v xml:space="preserve">M2    </v>
          </cell>
          <cell r="D569">
            <v>43.41</v>
          </cell>
        </row>
        <row r="570">
          <cell r="A570">
            <v>40520</v>
          </cell>
          <cell r="B570" t="str">
            <v xml:space="preserve">BLOQUETE/PISO DE CONCRETO - MODELO BLOCO PISOGRAMA/CONCREGRAMA 2 FUROS, *35  CM X 15* CM, E =  *8* CM, COR NATURAL                                                                                                                                                                                                                                                                                                                                                                                        </v>
          </cell>
          <cell r="C570" t="str">
            <v xml:space="preserve">M2    </v>
          </cell>
          <cell r="D570">
            <v>45.48</v>
          </cell>
        </row>
        <row r="571">
          <cell r="A571">
            <v>40515</v>
          </cell>
          <cell r="B571" t="str">
            <v xml:space="preserve">BLOQUETE/PISO DE CONCRETO - MODELO PISOGRAMA/CONCREGRAMA/PAVI-GRADE/GRAMEIRO, *60  CM X 45* CM, E =  *7* CM, COR NATURAL                                                                                                                                                                                                                                                                                                                                                                                  </v>
          </cell>
          <cell r="C571" t="str">
            <v xml:space="preserve">M2    </v>
          </cell>
          <cell r="D571">
            <v>54.91</v>
          </cell>
        </row>
        <row r="572">
          <cell r="A572">
            <v>40516</v>
          </cell>
          <cell r="B572" t="str">
            <v xml:space="preserve">BLOQUETE/PISO DE CONCRETO - MODELO PISOGRAMA/CONCREGRAMA/PAVI-GRADE/GRAMEIRO, *60  CM X 45* CM, E =  *9* CM, COR NATURAL                                                                                                                                                                                                                                                                                                                                                                                  </v>
          </cell>
          <cell r="C572" t="str">
            <v xml:space="preserve">M2    </v>
          </cell>
          <cell r="D572">
            <v>65.39</v>
          </cell>
        </row>
        <row r="573">
          <cell r="A573">
            <v>40525</v>
          </cell>
          <cell r="B573" t="str">
            <v xml:space="preserve">BLOQUETE/PISO INTERTRAVADO DE CONCRETO - MODELO ONDA/16 FACES/UNISTEIN/PAVIS, *22 CM X *11 CM, E = 10 CM, RESISTENCIA DE 35 MPA (NBR 9781), COR NATURAL                                                                                                                                                                                                                                                                                                                                                   </v>
          </cell>
          <cell r="C573" t="str">
            <v xml:space="preserve">M2    </v>
          </cell>
          <cell r="D573">
            <v>46.52</v>
          </cell>
        </row>
        <row r="574">
          <cell r="A574">
            <v>40529</v>
          </cell>
          <cell r="B574" t="str">
            <v xml:space="preserve">BLOQUETE/PISO INTERTRAVADO DE CONCRETO - MODELO ONDA/16 FACES/UNISTEIN/PAVIS, *22 CM X *11 CM, E = 10 CM, RESISTENCIA DE 50 MPA (NBR 9781), COR NATURAL                                                                                                                                                                                                                                                                                                                                                   </v>
          </cell>
          <cell r="C574" t="str">
            <v xml:space="preserve">M2    </v>
          </cell>
          <cell r="D574">
            <v>51.06</v>
          </cell>
        </row>
        <row r="575">
          <cell r="A575">
            <v>695</v>
          </cell>
          <cell r="B575" t="str">
            <v xml:space="preserve">BLOQUETE/PISO INTERTRAVADO DE CONCRETO - MODELO RAQUETE, *22 CM X 13,5* CM, E = 6 CM, RESISTENCIA DE 35 MPA (NBR 9781), COR NATURAL                                                                                                                                                                                                                                                                                                                                                                       </v>
          </cell>
          <cell r="C575" t="str">
            <v xml:space="preserve">M2    </v>
          </cell>
          <cell r="D575">
            <v>35.07</v>
          </cell>
        </row>
        <row r="576">
          <cell r="A576">
            <v>40524</v>
          </cell>
          <cell r="B576" t="str">
            <v xml:space="preserve">BLOQUETE/PISO INTERTRAVADO DE CONCRETO - MODELO RETANGULAR/TIJOLINHO/PAVER/HOLANDES/PARALELEPIPEDO, 20 CM X 10 CM, E = 10 CM, RESISTENCIA DE 35 MPA (NBR 9781), COR NATURAL                                                                                                                                                                                                                                                                                                                               </v>
          </cell>
          <cell r="C576" t="str">
            <v xml:space="preserve">M2    </v>
          </cell>
          <cell r="D576">
            <v>46.52</v>
          </cell>
        </row>
        <row r="577">
          <cell r="A577">
            <v>36156</v>
          </cell>
          <cell r="B577" t="str">
            <v xml:space="preserve">BLOQUETE/PISO INTERTRAVADO DE CONCRETO - MODELO RETANGULAR/TIJOLINHO/PAVER/HOLANDES/PARALELEPIPEDO, 20 CM X 10 CM, E = 6 CM, RESISTENCIA DE 35 MPA (NBR 9781), COLORIDO                                                                                                                                                                                                                                                                                                                                   </v>
          </cell>
          <cell r="C577" t="str">
            <v xml:space="preserve">M2    </v>
          </cell>
          <cell r="D577">
            <v>40.31</v>
          </cell>
        </row>
        <row r="578">
          <cell r="A578">
            <v>36155</v>
          </cell>
          <cell r="B578" t="str">
            <v xml:space="preserve">BLOQUETE/PISO INTERTRAVADO DE CONCRETO - MODELO RETANGULAR/TIJOLINHO/PAVER/HOLANDES/PARALELEPIPEDO, 20 CM X 10 CM, E = 6 CM, RESISTENCIA DE 35 MPA (NBR 9781), COR NATURAL                                                                                                                                                                                                                                                                                                                                </v>
          </cell>
          <cell r="C578" t="str">
            <v xml:space="preserve">M2    </v>
          </cell>
          <cell r="D578">
            <v>35.71</v>
          </cell>
        </row>
        <row r="579">
          <cell r="A579">
            <v>36154</v>
          </cell>
          <cell r="B579" t="str">
            <v xml:space="preserve">BLOQUETE/PISO INTERTRAVADO DE CONCRETO - MODELO RETANGULAR/TIJOLINHO/PAVER/HOLANDES/PARALELEPIPEDO, 20 CM X 10 CM, E = 8 CM, RESISTENCIA DE 35 MPA (NBR 9781), COLORIDO                                                                                                                                                                                                                                                                                                                                   </v>
          </cell>
          <cell r="C579" t="str">
            <v xml:space="preserve">M2    </v>
          </cell>
          <cell r="D579">
            <v>47.45</v>
          </cell>
        </row>
        <row r="580">
          <cell r="A580">
            <v>36196</v>
          </cell>
          <cell r="B580" t="str">
            <v xml:space="preserve">BLOQUETE/PISO INTERTRAVADO DE CONCRETO - MODELO RETANGULAR/TIJOLINHO/PAVER/HOLANDES/PARALELEPIPEDO, 20 CM X 10 CM, E = 8 CM, RESISTENCIA DE 35 MPA (NBR 9781), COR NATURAL                                                                                                                                                                                                                                                                                                                                </v>
          </cell>
          <cell r="C580" t="str">
            <v xml:space="preserve">M2    </v>
          </cell>
          <cell r="D580">
            <v>40.31</v>
          </cell>
        </row>
        <row r="581">
          <cell r="A581">
            <v>679</v>
          </cell>
          <cell r="B581" t="str">
            <v xml:space="preserve">BLOQUETE/PISO INTERTRAVADO DE CONCRETO - MODELO SEXTAVADO, 25 CM X 25 CM, E = 10 CM, RESISTENCIA DE 35 MPA (NBR 9781), COR NATURAL                                                                                                                                                                                                                                                                                                                                                                        </v>
          </cell>
          <cell r="C581" t="str">
            <v xml:space="preserve">M2    </v>
          </cell>
          <cell r="D581">
            <v>48.07</v>
          </cell>
        </row>
        <row r="582">
          <cell r="A582">
            <v>711</v>
          </cell>
          <cell r="B582" t="str">
            <v xml:space="preserve">BLOQUETE/PISO INTERTRAVADO DE CONCRETO - MODELO SEXTAVADO, 25 CM X 25 CM, E = 6 CM, RESISTENCIA DE 35 MPA (NBR 9781), COR NATURAL                                                                                                                                                                                                                                                                                                                                                                         </v>
          </cell>
          <cell r="C582" t="str">
            <v xml:space="preserve">M2    </v>
          </cell>
          <cell r="D582">
            <v>36.69</v>
          </cell>
        </row>
        <row r="583">
          <cell r="A583">
            <v>712</v>
          </cell>
          <cell r="B583" t="str">
            <v xml:space="preserve">BLOQUETE/PISO INTERTRAVADO DE CONCRETO - MODELO SEXTAVADO, 25 CM X 25 CM, E = 8 CM, RESISTENCIA DE 35 MPA (NBR 9781), COR NATURAL                                                                                                                                                                                                                                                                                                                                                                         </v>
          </cell>
          <cell r="C583" t="str">
            <v xml:space="preserve">M2    </v>
          </cell>
          <cell r="D583">
            <v>38.25</v>
          </cell>
        </row>
        <row r="584">
          <cell r="A584">
            <v>36191</v>
          </cell>
          <cell r="B584" t="str">
            <v xml:space="preserve">BLOQUETE/PISO INTERTRAVADO DE CONCRETO - MODELO SEXTAVADO, 25 CM X 25 CM, E = 8 CM, RESISTENCIA DE 35 MPA (NBR 9781), COR NATURAL                                                                                                                                                                                                                                                                                                                                                                         </v>
          </cell>
          <cell r="C584" t="str">
            <v xml:space="preserve">UN    </v>
          </cell>
          <cell r="D584">
            <v>2.67</v>
          </cell>
        </row>
        <row r="585">
          <cell r="A585">
            <v>36169</v>
          </cell>
          <cell r="B585" t="str">
            <v xml:space="preserve">BLOQUETE/PISO INTERTRAVADO DE CONCRETO - ONDA/16 FACES/UNISTEIN/PAVIS, *22 CM X 11* CM, E = 6 CM, RESISTENCIA DE 35 MPA (NBR 9781), COLORIDO                                                                                                                                                                                                                                                                                                                                                              </v>
          </cell>
          <cell r="C585" t="str">
            <v xml:space="preserve">M2    </v>
          </cell>
          <cell r="D585">
            <v>39.07</v>
          </cell>
        </row>
        <row r="586">
          <cell r="A586">
            <v>36172</v>
          </cell>
          <cell r="B586" t="str">
            <v xml:space="preserve">BLOQUETE/PISO INTERTRAVADO DE CONCRETO - ONDA/16 FACES/UNISTEIN/PAVIS, *22 CM X 11* CM, E = 6 CM, RESISTENCIA DE 35 MPA (NBR 9781), COR NATURAL                                                                                                                                                                                                                                                                                                                                                           </v>
          </cell>
          <cell r="C586" t="str">
            <v xml:space="preserve">M2    </v>
          </cell>
          <cell r="D586">
            <v>34.11</v>
          </cell>
        </row>
        <row r="587">
          <cell r="A587">
            <v>36174</v>
          </cell>
          <cell r="B587" t="str">
            <v xml:space="preserve">BLOQUETE/PISO INTERTRAVADO DE CONCRETO - ONDA/16 FACES/UNISTEIN/PAVIS, *22 CM X 11* CM, E = 8 CM, RESISTENCIA DE 35 MPA (NBR 9781), COLORIDO                                                                                                                                                                                                                                                                                                                                                              </v>
          </cell>
          <cell r="C587" t="str">
            <v xml:space="preserve">M2    </v>
          </cell>
          <cell r="D587">
            <v>44.78</v>
          </cell>
        </row>
        <row r="588">
          <cell r="A588">
            <v>36170</v>
          </cell>
          <cell r="B588" t="str">
            <v xml:space="preserve">BLOQUETE/PISO INTERTRAVADO DE CONCRETO - ONDA/16 FACES/UNISTEIN/PAVIS, *22 CM X 11* CM, E = 8 CM, RESISTENCIA DE 35 MPA (NBR 9781), COR NATURAL                                                                                                                                                                                                                                                                                                                                                           </v>
          </cell>
          <cell r="C588" t="str">
            <v xml:space="preserve">M2    </v>
          </cell>
          <cell r="D588">
            <v>38.25</v>
          </cell>
        </row>
        <row r="589">
          <cell r="A589">
            <v>12614</v>
          </cell>
          <cell r="B589" t="str">
            <v xml:space="preserve">BOCAL PVC, PARA CALHA PLUVIAL, DIAMETRO DA SAIDA ENTRE 80 E 100 MM, PARA DRENAGEM PREDIAL                                                                                                                                                                                                                                                                                                                                                                                                                 </v>
          </cell>
          <cell r="C589" t="str">
            <v xml:space="preserve">UN    </v>
          </cell>
          <cell r="D589">
            <v>11.31</v>
          </cell>
        </row>
        <row r="590">
          <cell r="A590">
            <v>6140</v>
          </cell>
          <cell r="B590" t="str">
            <v xml:space="preserve">BOLSA DE LIGACAO EM PVC FLEXIVEL PARA VASO SANITARIO 1.1/2 " (40 MM)                                                                                                                                                                                                                                                                                                                                                                                                                                      </v>
          </cell>
          <cell r="C590" t="str">
            <v xml:space="preserve">UN    </v>
          </cell>
          <cell r="D590">
            <v>2.39</v>
          </cell>
        </row>
        <row r="591">
          <cell r="A591">
            <v>38399</v>
          </cell>
          <cell r="B591" t="str">
            <v xml:space="preserve">BOLSA DE LONA PARA FERRAMENTAS *50 X 35 X 25* CM                                                                                                                                                                                                                                                                                                                                                                                                                                                          </v>
          </cell>
          <cell r="C591" t="str">
            <v xml:space="preserve">UN    </v>
          </cell>
          <cell r="D591">
            <v>129.02000000000001</v>
          </cell>
        </row>
        <row r="592">
          <cell r="A592">
            <v>735</v>
          </cell>
          <cell r="B592" t="str">
            <v xml:space="preserve">BOMBA CENTRIFUGA  MOTOR ELETRICO TRIFASICO 1,48HP  DIAMETRO DE SUCCAO X ELEVACAO 1" X 1", 4 ESTAGIOS, DIAMETRO DOS ROTORES 3 X 107 MM + 1 X 100 MM, HM/Q: 10 M / 5,3 M3/H A 70 M / 1,8 M3/H                                                                                                                                                                                                                                                                                                               </v>
          </cell>
          <cell r="C592" t="str">
            <v xml:space="preserve">UN    </v>
          </cell>
          <cell r="D592">
            <v>1252.03</v>
          </cell>
        </row>
        <row r="593">
          <cell r="A593">
            <v>736</v>
          </cell>
          <cell r="B593" t="str">
            <v xml:space="preserve">BOMBA CENTRIFUGA  MOTOR ELETRICO TRIFASICO 2,96HP, DIAMETRO DE SUCCAO X ELEVACAO 1 1/2" X 1 1/4", DIAMETRO DO ROTOR 148 MM, HM/Q: 34 M / 14,80 M3/H A 40 M / 8,60 M3/H                                                                                                                                                                                                                                                                                                                                    </v>
          </cell>
          <cell r="C593" t="str">
            <v xml:space="preserve">UN    </v>
          </cell>
          <cell r="D593">
            <v>1052.73</v>
          </cell>
        </row>
        <row r="594">
          <cell r="A594">
            <v>729</v>
          </cell>
          <cell r="B594" t="str">
            <v xml:space="preserve">BOMBA CENTRIFUGA COM MOTOR ELETRICO MONOFASICO, POTENCIA 0,33 HP,  BOCAIS 1" X 3/4", DIAMETRO DO ROTOR 99 MM, HM/Q = 4 MCA / 8,5 M3/H A 18 MCA / 0,90 M3/H                                                                                                                                                                                                                                                                                                                                                </v>
          </cell>
          <cell r="C594" t="str">
            <v xml:space="preserve">UN    </v>
          </cell>
          <cell r="D594">
            <v>429</v>
          </cell>
        </row>
        <row r="595">
          <cell r="A595">
            <v>39925</v>
          </cell>
          <cell r="B595" t="str">
            <v xml:space="preserve">BOMBA CENTRIFUGA MONOESTAGIO COM MOTOR ELETRICO MONOFASICO, POTENCIA 15 HP,  DIAMETRO DO ROTOR *173* MM, HM/Q = *30* MCA / *90* M3/H A *45* MCA / *55* M3/H                                                                                                                                                                                                                                                                                                                                               </v>
          </cell>
          <cell r="C595" t="str">
            <v xml:space="preserve">UN    </v>
          </cell>
          <cell r="D595">
            <v>6199.01</v>
          </cell>
        </row>
        <row r="596">
          <cell r="A596">
            <v>731</v>
          </cell>
          <cell r="B596" t="str">
            <v xml:space="preserve">BOMBA CENTRIFUGA MOTOR ELETRICO MONOFASICO 0,49 HP  BOCAIS 1" X 3/4", DIAMETRO DO ROTOR 110 MM, HM/Q: 6 M / 8,3 M3/H A 20 M / 1,2 M3/H                                                                                                                                                                                                                                                                                                                                                                    </v>
          </cell>
          <cell r="C596" t="str">
            <v xml:space="preserve">UN    </v>
          </cell>
          <cell r="D596">
            <v>417.52</v>
          </cell>
        </row>
        <row r="597">
          <cell r="A597">
            <v>10575</v>
          </cell>
          <cell r="B597" t="str">
            <v xml:space="preserve">BOMBA CENTRIFUGA MOTOR ELETRICO MONOFASICO 0,50 CV DIAMETRO DE SUCCAO X ELEVACAO 3/4" X 3/4", MONOESTAGIO, DIAMETRO DOS ROTORES 114 MM, HM/Q: 2 M / 2,99 M3/H A 24 M / 0,71 M3/H                                                                                                                                                                                                                                                                                                                          </v>
          </cell>
          <cell r="C597" t="str">
            <v xml:space="preserve">UN    </v>
          </cell>
          <cell r="D597">
            <v>651.57000000000005</v>
          </cell>
        </row>
        <row r="598">
          <cell r="A598">
            <v>733</v>
          </cell>
          <cell r="B598" t="str">
            <v xml:space="preserve">BOMBA CENTRIFUGA MOTOR ELETRICO MONOFASICO 0,74HP  DIAMETRO DE SUCCAO X ELEVACAO 1 1/4" X 1", DIAMETRO DO ROTOR 120 MM, HM/Q: 8 M / 7,70 M3/H A 24 M / 2,80 M3/H                                                                                                                                                                                                                                                                                                                                          </v>
          </cell>
          <cell r="C598" t="str">
            <v xml:space="preserve">UN    </v>
          </cell>
          <cell r="D598">
            <v>713.39</v>
          </cell>
        </row>
        <row r="599">
          <cell r="A599">
            <v>732</v>
          </cell>
          <cell r="B599" t="str">
            <v xml:space="preserve">BOMBA CENTRIFUGA MOTOR ELETRICO TRIFASICO 0,99HP  DIAMETRO DE SUCCAO X ELEVACAO 1" X 1", DIAMETRO DO ROTOR 145 MM, HM/Q: 14 M / 8,4 M3/H A 40 M / 0,60 M3/H                                                                                                                                                                                                                                                                                                                                               </v>
          </cell>
          <cell r="C599" t="str">
            <v xml:space="preserve">UN    </v>
          </cell>
          <cell r="D599">
            <v>703.8</v>
          </cell>
        </row>
        <row r="600">
          <cell r="A600">
            <v>737</v>
          </cell>
          <cell r="B600" t="str">
            <v xml:space="preserve">BOMBA CENTRIFUGA MOTOR ELETRICO TRIFASICO 14,8 HP, DIAMETRO DE SUCCAO X ELEVACAO 2 1/2" X 2", DIAMETRO DO ROTOR 195 MM, HM/Q: 62 M / 55,5 M3/H A 80 M / 31,50 M3/H                                                                                                                                                                                                                                                                                                                                        </v>
          </cell>
          <cell r="C600" t="str">
            <v xml:space="preserve">UN    </v>
          </cell>
          <cell r="D600">
            <v>3946.73</v>
          </cell>
        </row>
        <row r="601">
          <cell r="A601">
            <v>738</v>
          </cell>
          <cell r="B601" t="str">
            <v xml:space="preserve">BOMBA CENTRIFUGA MOTOR ELETRICO TRIFASICO 5HP, DIAMETRO DE SUCCAO X ELEVACAO 2" X 1 1/2", DIAMETRO DO ROTOR 155 MM, HM/Q: 40 M / 20,40 M3/H A 46 M / 9,20 M3/H                                                                                                                                                                                                                                                                                                                                            </v>
          </cell>
          <cell r="C601" t="str">
            <v xml:space="preserve">UN    </v>
          </cell>
          <cell r="D601">
            <v>1830.07</v>
          </cell>
        </row>
        <row r="602">
          <cell r="A602">
            <v>740</v>
          </cell>
          <cell r="B602" t="str">
            <v xml:space="preserve">BOMBA CENTRIFUGA MOTOR ELETRICO TRIFASICO 9,86 DIAMETRO DE SUCCAO X ELEVACAO 1" X 1", 4 ESTAGIOS, DIAMETRO DOS ROTORES 4 X 146 MM, HM/Q: 85 M / 14,9 M3/H A 140 M / 4,2 M3/H                                                                                                                                                                                                                                                                                                                              </v>
          </cell>
          <cell r="C602" t="str">
            <v xml:space="preserve">UN    </v>
          </cell>
          <cell r="D602">
            <v>3712.83</v>
          </cell>
        </row>
        <row r="603">
          <cell r="A603">
            <v>734</v>
          </cell>
          <cell r="B603" t="str">
            <v xml:space="preserve">BOMBA CENTRIFUGA,  MOTOR ELETRICO TRIFASICO 1,48HP  DIAMETRO DE SUCCAO X ELEVACAO 1 1/2" X 1", DIAMETRO DO ROTOR 117 MM, HM/Q: 10 M / 21,9 M3/H A 24 M / 6,1 M3/H                                                                                                                                                                                                                                                                                                                                         </v>
          </cell>
          <cell r="C603" t="str">
            <v xml:space="preserve">UN    </v>
          </cell>
          <cell r="D603">
            <v>754.47</v>
          </cell>
        </row>
        <row r="604">
          <cell r="A604">
            <v>39008</v>
          </cell>
          <cell r="B604" t="str">
            <v xml:space="preserve">BOMBA DE PROJECAO DE CONCRETO SECO, POTENCIA 10 CV, VAZAO 3 M3/H                                                                                                                                                                                                                                                                                                                                                                                                                                          </v>
          </cell>
          <cell r="C604" t="str">
            <v xml:space="preserve">UN    </v>
          </cell>
          <cell r="D604">
            <v>36449.01</v>
          </cell>
        </row>
        <row r="605">
          <cell r="A605">
            <v>39009</v>
          </cell>
          <cell r="B605" t="str">
            <v xml:space="preserve">BOMBA DE PROJECAO DE CONCRETO SECO, POTENCIA 10 CV, VAZAO 6 M3/H                                                                                                                                                                                                                                                                                                                                                                                                                                          </v>
          </cell>
          <cell r="C605" t="str">
            <v xml:space="preserve">UN    </v>
          </cell>
          <cell r="D605">
            <v>39050.6</v>
          </cell>
        </row>
        <row r="606">
          <cell r="A606">
            <v>10587</v>
          </cell>
          <cell r="B606" t="str">
            <v xml:space="preserve">BOMBA SUBMERSA PARA POCOS TUBULARES PROFUNDOS DIAMETRO DE 4 POLEGADAS, ELETRICA, MONOFASICA, POTENCIA 0,49 HP, 13 ESTAGIOS, BOCAL DE DESCARGA DIAMETRO DE UMA POLEGADA E MEIA, HM/Q = 18 M / 1,90 M3/H A 85 M / 0,60 M3/H                                                                                                                                                                                                                                                                                 </v>
          </cell>
          <cell r="C606" t="str">
            <v xml:space="preserve">UN    </v>
          </cell>
          <cell r="D606">
            <v>2383.3200000000002</v>
          </cell>
        </row>
        <row r="607">
          <cell r="A607">
            <v>759</v>
          </cell>
          <cell r="B607" t="str">
            <v xml:space="preserve">BOMBA SUBMERSA PARA POCOS TUBULARES PROFUNDOS DIAMETRO DE 4 POLEGADAS, ELETRICA, TRIFASICA, POTENCIA 1,97 HP, 20 ESTAGIOS, BOCAL DE DESCARGA DIAMETRO DE UMA POLEGADA E MEIA, HM/Q = 18 M / 5,40 M3/H A 164 M / 0,80 M3/H                                                                                                                                                                                                                                                                                 </v>
          </cell>
          <cell r="C607" t="str">
            <v xml:space="preserve">UN    </v>
          </cell>
          <cell r="D607">
            <v>3426.75</v>
          </cell>
        </row>
        <row r="608">
          <cell r="A608">
            <v>761</v>
          </cell>
          <cell r="B608" t="str">
            <v xml:space="preserve">BOMBA SUBMERSA PARA POCOS TUBULARES PROFUNDOS DIAMETRO DE 4 POLEGADAS, ELETRICA, TRIFASICA, POTENCIA 5,42 HP, 15 ESTAGIOS, BOCAL DE DESCARGA DIAMETRO DE 2 POLEGADAS, HM/Q = 18 M / 18,10 M3/H A 121 M / 2,90 M3/H                                                                                                                                                                                                                                                                                        </v>
          </cell>
          <cell r="C608" t="str">
            <v xml:space="preserve">UN    </v>
          </cell>
          <cell r="D608">
            <v>5808.63</v>
          </cell>
        </row>
        <row r="609">
          <cell r="A609">
            <v>750</v>
          </cell>
          <cell r="B609" t="str">
            <v xml:space="preserve">BOMBA SUBMERSA PARA POCOS TUBULARES PROFUNDOS DIAMETRO DE 4 POLEGADAS, ELETRICA, TRIFASICA, POTENCIA 5,42 HP, 29 ESTAGIOS, BOCAL DE DESCARGA DE UMA POLEGADA E MEIA, HM/Q = 18 M / 8,10 M3/H A 201 M / 3,2 M3/H                                                                                                                                                                                                                                                                                           </v>
          </cell>
          <cell r="C609" t="str">
            <v xml:space="preserve">UN    </v>
          </cell>
          <cell r="D609">
            <v>5514.83</v>
          </cell>
        </row>
        <row r="610">
          <cell r="A610">
            <v>755</v>
          </cell>
          <cell r="B610" t="str">
            <v xml:space="preserve">BOMBA SUBMERSA PARA POCOS TUBULARES PROFUNDOS DIAMETRO DE 6 POLEGADAS, ELETRICA, TRIFASICA, POTENCIA 27,12 HP, 7 ESTAGIOS, BOCAL DE DESCARGA DIAMETRO DE 4 POLEGADAS, HM/Q = 13,9 M / 90 M3/H A 44,0 M / 25,0 M3/H                                                                                                                                                                                                                                                                                        </v>
          </cell>
          <cell r="C610" t="str">
            <v xml:space="preserve">UN    </v>
          </cell>
          <cell r="D610">
            <v>22630.21</v>
          </cell>
        </row>
        <row r="611">
          <cell r="A611">
            <v>749</v>
          </cell>
          <cell r="B611" t="str">
            <v xml:space="preserve">BOMBA SUBMERSA PARA POCOS TUBULARES PROFUNDOS DIAMETRO DE 6 POLEGADAS, ELETRICA, TRIFASICA, POTENCIA 3,45 HP, 5 ESTAGIOS, BOCAL DE DESCARGA DIAMETRO DE 2 POLEGADAS, HM/Q = 68,5 M / 6,12 M3/H A 39,5 M / 14,04 M3/H                                                                                                                                                                                                                                                                                      </v>
          </cell>
          <cell r="C611" t="str">
            <v xml:space="preserve">UN    </v>
          </cell>
          <cell r="D611">
            <v>8322.9699999999993</v>
          </cell>
        </row>
        <row r="612">
          <cell r="A612">
            <v>756</v>
          </cell>
          <cell r="B612" t="str">
            <v xml:space="preserve">BOMBA SUBMERSA PARA POCOS TUBULARES PROFUNDOS DIAMETRO DE 6 POLEGADAS, ELETRICA, TRIFASICA, POTENCIA 32 HP, 9 ESTAGIOS, BOCAL DE DESCARGA DIAMETRO DE 4 POLEGADAS, HM/Q = 114,0 M / 13,9 M3/H A 57,0 M / 25,0 M3/H                                                                                                                                                                                                                                                                                        </v>
          </cell>
          <cell r="C612" t="str">
            <v xml:space="preserve">UN    </v>
          </cell>
          <cell r="D612">
            <v>24681.27</v>
          </cell>
        </row>
        <row r="613">
          <cell r="A613">
            <v>757</v>
          </cell>
          <cell r="B613" t="str">
            <v xml:space="preserve">BOMBA SUBMERSIVEL,  ELETRICA, TRIFASICA, POTENCIA 6 HP, DIAMETRO DO ROTOR 127 MM, BOCAL DE SAIDA DIAMETRO DE 3 POLEGADAS, HM/Q = 7 M / 66,90 M3/H A 26 M / 2,88 M3/H                                                                                                                                                                                                                                                                                                                                      </v>
          </cell>
          <cell r="C613" t="str">
            <v xml:space="preserve">UN    </v>
          </cell>
          <cell r="D613">
            <v>11206.87</v>
          </cell>
        </row>
        <row r="614">
          <cell r="A614">
            <v>10588</v>
          </cell>
          <cell r="B614" t="str">
            <v xml:space="preserve">BOMBA SUBMERSIVEL, ELETRICA, TRIFASICA, POTENCIA 0,98 HP, DIAMETRO DO ROTOR 142 MM SEMIABERTO, BOCAL DE SAIDA DIAMETRO DE 2 POLEGADAS, HM/Q = 2 M / 32 M3/H A 8 M / 16 M3/H                                                                                                                                                                                                                                                                                                                               </v>
          </cell>
          <cell r="C614" t="str">
            <v xml:space="preserve">UN    </v>
          </cell>
          <cell r="D614">
            <v>2474.19</v>
          </cell>
        </row>
        <row r="615">
          <cell r="A615">
            <v>10592</v>
          </cell>
          <cell r="B615" t="str">
            <v xml:space="preserve">BOMBA SUBMERSIVEL, ELETRICA, TRIFASICA, POTENCIA 0,99 HP, DIAMETRO ROTOR 98 MM SEMIABERTO, BOCAL DE SAIDA DIAMETRO 2 POLEGADAS, HM/Q = 2 M / 28,90 M3/H A 14 M / 7 M3/H                                                                                                                                                                                                                                                                                                                                   </v>
          </cell>
          <cell r="C615" t="str">
            <v xml:space="preserve">UN    </v>
          </cell>
          <cell r="D615">
            <v>2988.5</v>
          </cell>
        </row>
        <row r="616">
          <cell r="A616">
            <v>10589</v>
          </cell>
          <cell r="B616" t="str">
            <v xml:space="preserve">BOMBA SUBMERSIVEL, ELETRICA, TRIFASICA, POTENCIA 1,97 HP, DIAMETRO DO ROTOR 144 MM SEMIABERTO, BOCAL DE SAIDA DIAMETRO DE 2 POLEGADAS, HM/Q = 2 M / 26,8 M3/H A 28 M / 4,6 M3/H                                                                                                                                                                                                                                                                                                                           </v>
          </cell>
          <cell r="C616" t="str">
            <v xml:space="preserve">UN    </v>
          </cell>
          <cell r="D616">
            <v>4014.86</v>
          </cell>
        </row>
        <row r="617">
          <cell r="A617">
            <v>760</v>
          </cell>
          <cell r="B617" t="str">
            <v xml:space="preserve">BOMBA SUBMERSIVEL, ELETRICA, TRIFASICA, POTENCIA 13 HP, DIAMETRO DO ROTOR 170 MM, BOCAL DE SAIDA DIAMETRO DE 3 POLEGADAS, HM/Q = 11 M / 68,40 M3/H A 72 M / 3,6 M3/H                                                                                                                                                                                                                                                                                                                                      </v>
          </cell>
          <cell r="C617" t="str">
            <v xml:space="preserve">UN    </v>
          </cell>
          <cell r="D617">
            <v>22413.75</v>
          </cell>
        </row>
        <row r="618">
          <cell r="A618">
            <v>751</v>
          </cell>
          <cell r="B618" t="str">
            <v xml:space="preserve">BOMBA SUBMERSIVEL, ELETRICA, TRIFASICA, POTENCIA 2,96 HP, DIAMETRO DO ROTOR 144 MM SEMIABERTO, BOCAL DE SAIDA DIAMETRO DE DUAS POLEGADAS, HM/Q = 2 M / 38,8 M3/H A 28 M / 5 M3/H                                                                                                                                                                                                                                                                                                                          </v>
          </cell>
          <cell r="C618" t="str">
            <v xml:space="preserve">UN    </v>
          </cell>
          <cell r="D618">
            <v>3530.16</v>
          </cell>
        </row>
        <row r="619">
          <cell r="A619">
            <v>754</v>
          </cell>
          <cell r="B619" t="str">
            <v xml:space="preserve">BOMBA SUBMERSIVEL, ELETRICA, TRIFASICA, POTENCIA 3,75 HP, DIAMETRO DO ROTOR 90 MM SEMIABERTO, BOCAL DE SAIDA DIAMETRO DE 2 POLEGADAS, HM/Q = 5 M / 61,2 M3/H A 25,5 M / 3,6 M3/H                                                                                                                                                                                                                                                                                                                          </v>
          </cell>
          <cell r="C619" t="str">
            <v xml:space="preserve">UN    </v>
          </cell>
          <cell r="D619">
            <v>5603.43</v>
          </cell>
        </row>
        <row r="620">
          <cell r="A620">
            <v>14013</v>
          </cell>
          <cell r="B620" t="str">
            <v xml:space="preserve">BOMBA TRIPLEX COM MOTOR A DIESEL, NACIONAL, DIAMETRO DE SUCCAO DE 2 1/2''                                                                                                                                                                                                                                                                                                                                                                                                                                 </v>
          </cell>
          <cell r="C620" t="str">
            <v xml:space="preserve">UN    </v>
          </cell>
          <cell r="D620">
            <v>106649.2</v>
          </cell>
        </row>
        <row r="621">
          <cell r="A621">
            <v>39917</v>
          </cell>
          <cell r="B621" t="str">
            <v xml:space="preserve">BOMBA TRIPLEX, PARA INJECAO DE CALDA DE CIMENTO, VAZAO MAXIMA DE *100* LITROS/MINUTO, PRESSAO MAXIMA DE *70* BAR, POTENCIA DE 15 CV                                                                                                                                                                                                                                                                                                                                                                       </v>
          </cell>
          <cell r="C621" t="str">
            <v xml:space="preserve">UN    </v>
          </cell>
          <cell r="D621">
            <v>55988.31</v>
          </cell>
        </row>
        <row r="622">
          <cell r="A622">
            <v>5081</v>
          </cell>
          <cell r="B622" t="str">
            <v xml:space="preserve">BORBOLETA EM LATAO FUNDIDO CROMADO, PARA TRAVAR JANELA TIPO GUILHOTINA                                                                                                                                                                                                                                                                                                                                                                                                                                    </v>
          </cell>
          <cell r="C622" t="str">
            <v xml:space="preserve">PAR   </v>
          </cell>
          <cell r="D622">
            <v>18.23</v>
          </cell>
        </row>
        <row r="623">
          <cell r="A623">
            <v>38167</v>
          </cell>
          <cell r="B623" t="str">
            <v xml:space="preserve">BORBOLETA EM ZAMAC CROMADO, PARA TRAVAR JANELA TIPO GUILHOTINA                                                                                                                                                                                                                                                                                                                                                                                                                                            </v>
          </cell>
          <cell r="C623" t="str">
            <v xml:space="preserve">PAR   </v>
          </cell>
          <cell r="D623">
            <v>15.71</v>
          </cell>
        </row>
        <row r="624">
          <cell r="A624">
            <v>36145</v>
          </cell>
          <cell r="B624" t="str">
            <v xml:space="preserve">BOTA DE PVC PRETA, CANO MEDIO, SEM FORRO                                                                                                                                                                                                                                                                                                                                                                                                                                                                  </v>
          </cell>
          <cell r="C624" t="str">
            <v xml:space="preserve">PAR   </v>
          </cell>
          <cell r="D624">
            <v>27.36</v>
          </cell>
        </row>
        <row r="625">
          <cell r="A625">
            <v>12893</v>
          </cell>
          <cell r="B625" t="str">
            <v xml:space="preserve">BOTA DE SEGURANCA COM BIQUEIRA DE ACO E COLARINHO ACOLCHOADO                                                                                                                                                                                                                                                                                                                                                                                                                                              </v>
          </cell>
          <cell r="C625" t="str">
            <v xml:space="preserve">PAR   </v>
          </cell>
          <cell r="D625">
            <v>45.6</v>
          </cell>
        </row>
        <row r="626">
          <cell r="A626">
            <v>11685</v>
          </cell>
          <cell r="B626" t="str">
            <v xml:space="preserve">BRACO / CANO PARA CHUVEIRO ELETRICO, EM ALUMINIO, 30 CM X 1/2 "                                                                                                                                                                                                                                                                                                                                                                                                                                           </v>
          </cell>
          <cell r="C626" t="str">
            <v xml:space="preserve">UN    </v>
          </cell>
          <cell r="D626">
            <v>25.4</v>
          </cell>
        </row>
        <row r="627">
          <cell r="A627">
            <v>11679</v>
          </cell>
          <cell r="B627" t="str">
            <v xml:space="preserve">BRACO OU HASTE COM CANOPLA PLASTICA, 1/2 ", PARA CHUVEIRO ELETRICO                                                                                                                                                                                                                                                                                                                                                                                                                                        </v>
          </cell>
          <cell r="C627" t="str">
            <v xml:space="preserve">UN    </v>
          </cell>
          <cell r="D627">
            <v>5.52</v>
          </cell>
        </row>
        <row r="628">
          <cell r="A628">
            <v>11680</v>
          </cell>
          <cell r="B628" t="str">
            <v xml:space="preserve">BRACO OU HASTE COM CANOPLA PLASTICA, 1/2 ", PARA CHUVEIRO SIMPLES                                                                                                                                                                                                                                                                                                                                                                                                                                         </v>
          </cell>
          <cell r="C628" t="str">
            <v xml:space="preserve">UN    </v>
          </cell>
          <cell r="D628">
            <v>4.55</v>
          </cell>
        </row>
        <row r="629">
          <cell r="A629">
            <v>2512</v>
          </cell>
          <cell r="B629" t="str">
            <v xml:space="preserve">BRACO P/ LUMINARIA PUBLICA 1 X 1,50M ROMAGNOLE OU EQUIV                                                                                                                                                                                                                                                                                                                                                                                                                                                   </v>
          </cell>
          <cell r="C629" t="str">
            <v xml:space="preserve">UN    </v>
          </cell>
          <cell r="D629">
            <v>19.03</v>
          </cell>
        </row>
        <row r="630">
          <cell r="A630">
            <v>4374</v>
          </cell>
          <cell r="B630" t="str">
            <v xml:space="preserve">BUCHA DE NYLON SEM ABA S10                                                                                                                                                                                                                                                                                                                                                                                                                                                                                </v>
          </cell>
          <cell r="C630" t="str">
            <v xml:space="preserve">UN    </v>
          </cell>
          <cell r="D630">
            <v>0.18</v>
          </cell>
        </row>
        <row r="631">
          <cell r="A631">
            <v>7568</v>
          </cell>
          <cell r="B631" t="str">
            <v xml:space="preserve">BUCHA DE NYLON SEM ABA S10, COM PARAFUSO DE 6,10 X 65 MM EM ACO ZINCADO COM ROSCA SOBERBA, CABECA CHATA E FENDA PHILLIPS                                                                                                                                                                                                                                                                                                                                                                                  </v>
          </cell>
          <cell r="C631" t="str">
            <v xml:space="preserve">UN    </v>
          </cell>
          <cell r="D631">
            <v>0.3</v>
          </cell>
        </row>
        <row r="632">
          <cell r="A632">
            <v>7584</v>
          </cell>
          <cell r="B632" t="str">
            <v xml:space="preserve">BUCHA DE NYLON SEM ABA S12, COM PARAFUSO DE 5/16" X 80 MM EM ACO ZINCADO COM ROSCA SOBERBA E CABECA SEXTAVADA                                                                                                                                                                                                                                                                                                                                                                                             </v>
          </cell>
          <cell r="C632" t="str">
            <v xml:space="preserve">UN    </v>
          </cell>
          <cell r="D632">
            <v>0.46</v>
          </cell>
        </row>
        <row r="633">
          <cell r="A633">
            <v>11945</v>
          </cell>
          <cell r="B633" t="str">
            <v xml:space="preserve">BUCHA DE NYLON SEM ABA S4                                                                                                                                                                                                                                                                                                                                                                                                                                                                                 </v>
          </cell>
          <cell r="C633" t="str">
            <v xml:space="preserve">UN    </v>
          </cell>
          <cell r="D633">
            <v>0.03</v>
          </cell>
        </row>
        <row r="634">
          <cell r="A634">
            <v>11946</v>
          </cell>
          <cell r="B634" t="str">
            <v xml:space="preserve">BUCHA DE NYLON SEM ABA S5                                                                                                                                                                                                                                                                                                                                                                                                                                                                                 </v>
          </cell>
          <cell r="C634" t="str">
            <v xml:space="preserve">UN    </v>
          </cell>
          <cell r="D634">
            <v>0.03</v>
          </cell>
        </row>
        <row r="635">
          <cell r="A635">
            <v>4375</v>
          </cell>
          <cell r="B635" t="str">
            <v xml:space="preserve">BUCHA DE NYLON SEM ABA S6                                                                                                                                                                                                                                                                                                                                                                                                                                                                                 </v>
          </cell>
          <cell r="C635" t="str">
            <v xml:space="preserve">UN    </v>
          </cell>
          <cell r="D635">
            <v>0.05</v>
          </cell>
        </row>
        <row r="636">
          <cell r="A636">
            <v>11950</v>
          </cell>
          <cell r="B636" t="str">
            <v xml:space="preserve">BUCHA DE NYLON SEM ABA S6, COM PARAFUSO DE 4,20 X 40 MM EM ACO ZINCADO COM ROSCA SOBERBA, CABECA CHATA E FENDA PHILLIPS                                                                                                                                                                                                                                                                                                                                                                                   </v>
          </cell>
          <cell r="C636" t="str">
            <v xml:space="preserve">UN    </v>
          </cell>
          <cell r="D636">
            <v>0.1</v>
          </cell>
        </row>
        <row r="637">
          <cell r="A637">
            <v>4376</v>
          </cell>
          <cell r="B637" t="str">
            <v xml:space="preserve">BUCHA DE NYLON SEM ABA S8                                                                                                                                                                                                                                                                                                                                                                                                                                                                                 </v>
          </cell>
          <cell r="C637" t="str">
            <v xml:space="preserve">UN    </v>
          </cell>
          <cell r="D637">
            <v>0.09</v>
          </cell>
        </row>
        <row r="638">
          <cell r="A638">
            <v>7583</v>
          </cell>
          <cell r="B638" t="str">
            <v xml:space="preserve">BUCHA DE NYLON SEM ABA S8, COM PARAFUSO DE 4,80 X 50 MM EM ACO ZINCADO COM ROSCA SOBERBA, CABECA CHATA E FENDA PHILLIPS                                                                                                                                                                                                                                                                                                                                                                                   </v>
          </cell>
          <cell r="C638" t="str">
            <v xml:space="preserve">UN    </v>
          </cell>
          <cell r="D638">
            <v>0.2</v>
          </cell>
        </row>
        <row r="639">
          <cell r="A639">
            <v>4350</v>
          </cell>
          <cell r="B639" t="str">
            <v xml:space="preserve">BUCHA DE NYLON, DIAMETRO DO FURO 8 MM, COMPRIMENTO 40 MM, COM PARAFUSO DE ROSCA SOBERBA, CABECA CHATA, FENDA SIMPLES, 4,8 X 50 MM                                                                                                                                                                                                                                                                                                                                                                         </v>
          </cell>
          <cell r="C639" t="str">
            <v xml:space="preserve">UN    </v>
          </cell>
          <cell r="D639">
            <v>0.19</v>
          </cell>
        </row>
        <row r="640">
          <cell r="A640">
            <v>39886</v>
          </cell>
          <cell r="B640" t="str">
            <v xml:space="preserve">BUCHA DE REDUCAO DE COBRE (REF 600-2) SEM ANEL DE SOLDA, PONTA X BOLSA, 22 X 15 MM                                                                                                                                                                                                                                                                                                                                                                                                                        </v>
          </cell>
          <cell r="C640" t="str">
            <v xml:space="preserve">UN    </v>
          </cell>
          <cell r="D640">
            <v>2.91</v>
          </cell>
        </row>
        <row r="641">
          <cell r="A641">
            <v>39887</v>
          </cell>
          <cell r="B641" t="str">
            <v xml:space="preserve">BUCHA DE REDUCAO DE COBRE (REF 600-2) SEM ANEL DE SOLDA, PONTA X BOLSA, 28 X 22 MM                                                                                                                                                                                                                                                                                                                                                                                                                        </v>
          </cell>
          <cell r="C641" t="str">
            <v xml:space="preserve">UN    </v>
          </cell>
          <cell r="D641">
            <v>4.3600000000000003</v>
          </cell>
        </row>
        <row r="642">
          <cell r="A642">
            <v>39888</v>
          </cell>
          <cell r="B642" t="str">
            <v xml:space="preserve">BUCHA DE REDUCAO DE COBRE (REF 600-2) SEM ANEL DE SOLDA, PONTA X BOLSA, 35 X 28 MM                                                                                                                                                                                                                                                                                                                                                                                                                        </v>
          </cell>
          <cell r="C642" t="str">
            <v xml:space="preserve">UN    </v>
          </cell>
          <cell r="D642">
            <v>9.98</v>
          </cell>
        </row>
        <row r="643">
          <cell r="A643">
            <v>39890</v>
          </cell>
          <cell r="B643" t="str">
            <v xml:space="preserve">BUCHA DE REDUCAO DE COBRE (REF 600-2) SEM ANEL DE SOLDA, PONTA X BOLSA, 42 X 35 MM                                                                                                                                                                                                                                                                                                                                                                                                                        </v>
          </cell>
          <cell r="C643" t="str">
            <v xml:space="preserve">UN    </v>
          </cell>
          <cell r="D643">
            <v>17.03</v>
          </cell>
        </row>
        <row r="644">
          <cell r="A644">
            <v>39891</v>
          </cell>
          <cell r="B644" t="str">
            <v xml:space="preserve">BUCHA DE REDUCAO DE COBRE (REF 600-2) SEM ANEL DE SOLDA, PONTA X BOLSA, 54 X 42 MM                                                                                                                                                                                                                                                                                                                                                                                                                        </v>
          </cell>
          <cell r="C644" t="str">
            <v xml:space="preserve">UN    </v>
          </cell>
          <cell r="D644">
            <v>24.02</v>
          </cell>
        </row>
        <row r="645">
          <cell r="A645">
            <v>39892</v>
          </cell>
          <cell r="B645" t="str">
            <v xml:space="preserve">BUCHA DE REDUCAO DE COBRE (REF 600-2) SEM ANEL DE SOLDA, PONTA X BOLSA, 66 X 54 MM                                                                                                                                                                                                                                                                                                                                                                                                                        </v>
          </cell>
          <cell r="C645" t="str">
            <v xml:space="preserve">UN    </v>
          </cell>
          <cell r="D645">
            <v>74.88</v>
          </cell>
        </row>
        <row r="646">
          <cell r="A646">
            <v>790</v>
          </cell>
          <cell r="B646" t="str">
            <v xml:space="preserve">BUCHA DE REDUCAO DE FERRO GALVANIZADO, COM ROSCA BSP, DE 1 1/2" X 1 1/4"                                                                                                                                                                                                                                                                                                                                                                                                                                  </v>
          </cell>
          <cell r="C646" t="str">
            <v xml:space="preserve">UN    </v>
          </cell>
          <cell r="D646">
            <v>12</v>
          </cell>
        </row>
        <row r="647">
          <cell r="A647">
            <v>766</v>
          </cell>
          <cell r="B647" t="str">
            <v xml:space="preserve">BUCHA DE REDUCAO DE FERRO GALVANIZADO, COM ROSCA BSP, DE 1 1/2" X 1/2"                                                                                                                                                                                                                                                                                                                                                                                                                                    </v>
          </cell>
          <cell r="C647" t="str">
            <v xml:space="preserve">UN    </v>
          </cell>
          <cell r="D647">
            <v>12</v>
          </cell>
        </row>
        <row r="648">
          <cell r="A648">
            <v>791</v>
          </cell>
          <cell r="B648" t="str">
            <v xml:space="preserve">BUCHA DE REDUCAO DE FERRO GALVANIZADO, COM ROSCA BSP, DE 1 1/2" X 1"                                                                                                                                                                                                                                                                                                                                                                                                                                      </v>
          </cell>
          <cell r="C648" t="str">
            <v xml:space="preserve">UN    </v>
          </cell>
          <cell r="D648">
            <v>12</v>
          </cell>
        </row>
        <row r="649">
          <cell r="A649">
            <v>767</v>
          </cell>
          <cell r="B649" t="str">
            <v xml:space="preserve">BUCHA DE REDUCAO DE FERRO GALVANIZADO, COM ROSCA BSP, DE 1 1/2" X 3/4"                                                                                                                                                                                                                                                                                                                                                                                                                                    </v>
          </cell>
          <cell r="C649" t="str">
            <v xml:space="preserve">UN    </v>
          </cell>
          <cell r="D649">
            <v>12</v>
          </cell>
        </row>
        <row r="650">
          <cell r="A650">
            <v>768</v>
          </cell>
          <cell r="B650" t="str">
            <v xml:space="preserve">BUCHA DE REDUCAO DE FERRO GALVANIZADO, COM ROSCA BSP, DE 1 1/4" X 1/2"                                                                                                                                                                                                                                                                                                                                                                                                                                    </v>
          </cell>
          <cell r="C650" t="str">
            <v xml:space="preserve">UN    </v>
          </cell>
          <cell r="D650">
            <v>9.42</v>
          </cell>
        </row>
        <row r="651">
          <cell r="A651">
            <v>789</v>
          </cell>
          <cell r="B651" t="str">
            <v xml:space="preserve">BUCHA DE REDUCAO DE FERRO GALVANIZADO, COM ROSCA BSP, DE 1 1/4" X 1"                                                                                                                                                                                                                                                                                                                                                                                                                                      </v>
          </cell>
          <cell r="C651" t="str">
            <v xml:space="preserve">UN    </v>
          </cell>
          <cell r="D651">
            <v>9.2200000000000006</v>
          </cell>
        </row>
        <row r="652">
          <cell r="A652">
            <v>769</v>
          </cell>
          <cell r="B652" t="str">
            <v xml:space="preserve">BUCHA DE REDUCAO DE FERRO GALVANIZADO, COM ROSCA BSP, DE 1 1/4" X 3/4"                                                                                                                                                                                                                                                                                                                                                                                                                                    </v>
          </cell>
          <cell r="C652" t="str">
            <v xml:space="preserve">UN    </v>
          </cell>
          <cell r="D652">
            <v>9.42</v>
          </cell>
        </row>
        <row r="653">
          <cell r="A653">
            <v>770</v>
          </cell>
          <cell r="B653" t="str">
            <v xml:space="preserve">BUCHA DE REDUCAO DE FERRO GALVANIZADO, COM ROSCA BSP, DE 1/2" X 1/4"                                                                                                                                                                                                                                                                                                                                                                                                                                      </v>
          </cell>
          <cell r="C653" t="str">
            <v xml:space="preserve">UN    </v>
          </cell>
          <cell r="D653">
            <v>3.32</v>
          </cell>
        </row>
        <row r="654">
          <cell r="A654">
            <v>12394</v>
          </cell>
          <cell r="B654" t="str">
            <v xml:space="preserve">BUCHA DE REDUCAO DE FERRO GALVANIZADO, COM ROSCA BSP, DE 1/2" X 3/8"                                                                                                                                                                                                                                                                                                                                                                                                                                      </v>
          </cell>
          <cell r="C654" t="str">
            <v xml:space="preserve">UN    </v>
          </cell>
          <cell r="D654">
            <v>3.32</v>
          </cell>
        </row>
        <row r="655">
          <cell r="A655">
            <v>764</v>
          </cell>
          <cell r="B655" t="str">
            <v xml:space="preserve">BUCHA DE REDUCAO DE FERRO GALVANIZADO, COM ROSCA BSP, DE 1" X 1/2"                                                                                                                                                                                                                                                                                                                                                                                                                                        </v>
          </cell>
          <cell r="C655" t="str">
            <v xml:space="preserve">UN    </v>
          </cell>
          <cell r="D655">
            <v>5.8</v>
          </cell>
        </row>
        <row r="656">
          <cell r="A656">
            <v>765</v>
          </cell>
          <cell r="B656" t="str">
            <v xml:space="preserve">BUCHA DE REDUCAO DE FERRO GALVANIZADO, COM ROSCA BSP, DE 1" X 3/4"                                                                                                                                                                                                                                                                                                                                                                                                                                        </v>
          </cell>
          <cell r="C656" t="str">
            <v xml:space="preserve">UN    </v>
          </cell>
          <cell r="D656">
            <v>5.8</v>
          </cell>
        </row>
        <row r="657">
          <cell r="A657">
            <v>787</v>
          </cell>
          <cell r="B657" t="str">
            <v xml:space="preserve">BUCHA DE REDUCAO DE FERRO GALVANIZADO, COM ROSCA BSP, DE 2 1/2" X 1 1/2"                                                                                                                                                                                                                                                                                                                                                                                                                                  </v>
          </cell>
          <cell r="C657" t="str">
            <v xml:space="preserve">UN    </v>
          </cell>
          <cell r="D657">
            <v>25.91</v>
          </cell>
        </row>
        <row r="658">
          <cell r="A658">
            <v>774</v>
          </cell>
          <cell r="B658" t="str">
            <v xml:space="preserve">BUCHA DE REDUCAO DE FERRO GALVANIZADO, COM ROSCA BSP, DE 2 1/2" X 1 1/4"                                                                                                                                                                                                                                                                                                                                                                                                                                  </v>
          </cell>
          <cell r="C658" t="str">
            <v xml:space="preserve">UN    </v>
          </cell>
          <cell r="D658">
            <v>25.91</v>
          </cell>
        </row>
        <row r="659">
          <cell r="A659">
            <v>773</v>
          </cell>
          <cell r="B659" t="str">
            <v xml:space="preserve">BUCHA DE REDUCAO DE FERRO GALVANIZADO, COM ROSCA BSP, DE 2 1/2" X 1"                                                                                                                                                                                                                                                                                                                                                                                                                                      </v>
          </cell>
          <cell r="C659" t="str">
            <v xml:space="preserve">UN    </v>
          </cell>
          <cell r="D659">
            <v>25.91</v>
          </cell>
        </row>
        <row r="660">
          <cell r="A660">
            <v>775</v>
          </cell>
          <cell r="B660" t="str">
            <v xml:space="preserve">BUCHA DE REDUCAO DE FERRO GALVANIZADO, COM ROSCA BSP, DE 2 1/2" X 2"                                                                                                                                                                                                                                                                                                                                                                                                                                      </v>
          </cell>
          <cell r="C660" t="str">
            <v xml:space="preserve">UN    </v>
          </cell>
          <cell r="D660">
            <v>25.91</v>
          </cell>
        </row>
        <row r="661">
          <cell r="A661">
            <v>788</v>
          </cell>
          <cell r="B661" t="str">
            <v xml:space="preserve">BUCHA DE REDUCAO DE FERRO GALVANIZADO, COM ROSCA BSP, DE 2" X 1 1/2"                                                                                                                                                                                                                                                                                                                                                                                                                                      </v>
          </cell>
          <cell r="C661" t="str">
            <v xml:space="preserve">UN    </v>
          </cell>
          <cell r="D661">
            <v>16.100000000000001</v>
          </cell>
        </row>
        <row r="662">
          <cell r="A662">
            <v>772</v>
          </cell>
          <cell r="B662" t="str">
            <v xml:space="preserve">BUCHA DE REDUCAO DE FERRO GALVANIZADO, COM ROSCA BSP, DE 2" X 1 1/4"                                                                                                                                                                                                                                                                                                                                                                                                                                      </v>
          </cell>
          <cell r="C662" t="str">
            <v xml:space="preserve">UN    </v>
          </cell>
          <cell r="D662">
            <v>16.100000000000001</v>
          </cell>
        </row>
        <row r="663">
          <cell r="A663">
            <v>771</v>
          </cell>
          <cell r="B663" t="str">
            <v xml:space="preserve">BUCHA DE REDUCAO DE FERRO GALVANIZADO, COM ROSCA BSP, DE 2" X 1"                                                                                                                                                                                                                                                                                                                                                                                                                                          </v>
          </cell>
          <cell r="C663" t="str">
            <v xml:space="preserve">UN    </v>
          </cell>
          <cell r="D663">
            <v>16.100000000000001</v>
          </cell>
        </row>
        <row r="664">
          <cell r="A664">
            <v>779</v>
          </cell>
          <cell r="B664" t="str">
            <v xml:space="preserve">BUCHA DE REDUCAO DE FERRO GALVANIZADO, COM ROSCA BSP, DE 3/4" X 1/2"                                                                                                                                                                                                                                                                                                                                                                                                                                      </v>
          </cell>
          <cell r="C664" t="str">
            <v xml:space="preserve">UN    </v>
          </cell>
          <cell r="D664">
            <v>4</v>
          </cell>
        </row>
        <row r="665">
          <cell r="A665">
            <v>776</v>
          </cell>
          <cell r="B665" t="str">
            <v xml:space="preserve">BUCHA DE REDUCAO DE FERRO GALVANIZADO, COM ROSCA BSP, DE 3" X 1 1/2"                                                                                                                                                                                                                                                                                                                                                                                                                                      </v>
          </cell>
          <cell r="C665" t="str">
            <v xml:space="preserve">UN    </v>
          </cell>
          <cell r="D665">
            <v>38.19</v>
          </cell>
        </row>
        <row r="666">
          <cell r="A666">
            <v>777</v>
          </cell>
          <cell r="B666" t="str">
            <v xml:space="preserve">BUCHA DE REDUCAO DE FERRO GALVANIZADO, COM ROSCA BSP, DE 3" X 1 1/4"                                                                                                                                                                                                                                                                                                                                                                                                                                      </v>
          </cell>
          <cell r="C666" t="str">
            <v xml:space="preserve">UN    </v>
          </cell>
          <cell r="D666">
            <v>37.130000000000003</v>
          </cell>
        </row>
        <row r="667">
          <cell r="A667">
            <v>780</v>
          </cell>
          <cell r="B667" t="str">
            <v xml:space="preserve">BUCHA DE REDUCAO DE FERRO GALVANIZADO, COM ROSCA BSP, DE 3" X 2 1/2"                                                                                                                                                                                                                                                                                                                                                                                                                                      </v>
          </cell>
          <cell r="C667" t="str">
            <v xml:space="preserve">UN    </v>
          </cell>
          <cell r="D667">
            <v>37.31</v>
          </cell>
        </row>
        <row r="668">
          <cell r="A668">
            <v>778</v>
          </cell>
          <cell r="B668" t="str">
            <v xml:space="preserve">BUCHA DE REDUCAO DE FERRO GALVANIZADO, COM ROSCA BSP, DE 3" X 2"                                                                                                                                                                                                                                                                                                                                                                                                                                          </v>
          </cell>
          <cell r="C668" t="str">
            <v xml:space="preserve">UN    </v>
          </cell>
          <cell r="D668">
            <v>38.19</v>
          </cell>
        </row>
        <row r="669">
          <cell r="A669">
            <v>781</v>
          </cell>
          <cell r="B669" t="str">
            <v xml:space="preserve">BUCHA DE REDUCAO DE FERRO GALVANIZADO, COM ROSCA BSP, DE 4" X 2 1/2"                                                                                                                                                                                                                                                                                                                                                                                                                                      </v>
          </cell>
          <cell r="C669" t="str">
            <v xml:space="preserve">UN    </v>
          </cell>
          <cell r="D669">
            <v>70.56</v>
          </cell>
        </row>
        <row r="670">
          <cell r="A670">
            <v>786</v>
          </cell>
          <cell r="B670" t="str">
            <v xml:space="preserve">BUCHA DE REDUCAO DE FERRO GALVANIZADO, COM ROSCA BSP, DE 4" X 2"                                                                                                                                                                                                                                                                                                                                                                                                                                          </v>
          </cell>
          <cell r="C670" t="str">
            <v xml:space="preserve">UN    </v>
          </cell>
          <cell r="D670">
            <v>70.56</v>
          </cell>
        </row>
        <row r="671">
          <cell r="A671">
            <v>782</v>
          </cell>
          <cell r="B671" t="str">
            <v xml:space="preserve">BUCHA DE REDUCAO DE FERRO GALVANIZADO, COM ROSCA BSP, DE 4" X 3"                                                                                                                                                                                                                                                                                                                                                                                                                                          </v>
          </cell>
          <cell r="C671" t="str">
            <v xml:space="preserve">UN    </v>
          </cell>
          <cell r="D671">
            <v>70.56</v>
          </cell>
        </row>
        <row r="672">
          <cell r="A672">
            <v>783</v>
          </cell>
          <cell r="B672" t="str">
            <v xml:space="preserve">BUCHA DE REDUCAO DE FERRO GALVANIZADO, COM ROSCA BSP, DE 5" X 4"                                                                                                                                                                                                                                                                                                                                                                                                                                          </v>
          </cell>
          <cell r="C672" t="str">
            <v xml:space="preserve">UN    </v>
          </cell>
          <cell r="D672">
            <v>193.13</v>
          </cell>
        </row>
        <row r="673">
          <cell r="A673">
            <v>785</v>
          </cell>
          <cell r="B673" t="str">
            <v xml:space="preserve">BUCHA DE REDUCAO DE FERRO GALVANIZADO, COM ROSCA BSP, DE 6" X 4"                                                                                                                                                                                                                                                                                                                                                                                                                                          </v>
          </cell>
          <cell r="C673" t="str">
            <v xml:space="preserve">UN    </v>
          </cell>
          <cell r="D673">
            <v>204.06</v>
          </cell>
        </row>
        <row r="674">
          <cell r="A674">
            <v>784</v>
          </cell>
          <cell r="B674" t="str">
            <v xml:space="preserve">BUCHA DE REDUCAO DE FERRO GALVANIZADO, COM ROSCA BSP, DE 6" X 5"                                                                                                                                                                                                                                                                                                                                                                                                                                          </v>
          </cell>
          <cell r="C674" t="str">
            <v xml:space="preserve">UN    </v>
          </cell>
          <cell r="D674">
            <v>218.91</v>
          </cell>
        </row>
        <row r="675">
          <cell r="A675">
            <v>831</v>
          </cell>
          <cell r="B675" t="str">
            <v xml:space="preserve">BUCHA DE REDUCAO DE PVC, SOLDAVEL, CURTA, COM 110 X 85 MM, PARA AGUA FRIA PREDIAL                                                                                                                                                                                                                                                                                                                                                                                                                         </v>
          </cell>
          <cell r="C675" t="str">
            <v xml:space="preserve">UN    </v>
          </cell>
          <cell r="D675">
            <v>50.11</v>
          </cell>
        </row>
        <row r="676">
          <cell r="A676">
            <v>828</v>
          </cell>
          <cell r="B676" t="str">
            <v xml:space="preserve">BUCHA DE REDUCAO DE PVC, SOLDAVEL, CURTA, COM 25 X 20 MM, PARA AGUA FRIA PREDIAL                                                                                                                                                                                                                                                                                                                                                                                                                          </v>
          </cell>
          <cell r="C676" t="str">
            <v xml:space="preserve">UN    </v>
          </cell>
          <cell r="D676">
            <v>0.36</v>
          </cell>
        </row>
        <row r="677">
          <cell r="A677">
            <v>829</v>
          </cell>
          <cell r="B677" t="str">
            <v xml:space="preserve">BUCHA DE REDUCAO DE PVC, SOLDAVEL, CURTA, COM 32 X 25 MM, PARA AGUA FRIA PREDIAL                                                                                                                                                                                                                                                                                                                                                                                                                          </v>
          </cell>
          <cell r="C677" t="str">
            <v xml:space="preserve">UN    </v>
          </cell>
          <cell r="D677">
            <v>0.7</v>
          </cell>
        </row>
        <row r="678">
          <cell r="A678">
            <v>812</v>
          </cell>
          <cell r="B678" t="str">
            <v xml:space="preserve">BUCHA DE REDUCAO DE PVC, SOLDAVEL, CURTA, COM 40 X 32 MM, PARA AGUA FRIA PREDIAL                                                                                                                                                                                                                                                                                                                                                                                                                          </v>
          </cell>
          <cell r="C678" t="str">
            <v xml:space="preserve">UN    </v>
          </cell>
          <cell r="D678">
            <v>1.49</v>
          </cell>
        </row>
        <row r="679">
          <cell r="A679">
            <v>819</v>
          </cell>
          <cell r="B679" t="str">
            <v xml:space="preserve">BUCHA DE REDUCAO DE PVC, SOLDAVEL, CURTA, COM 50 X 40 MM, PARA AGUA FRIA PREDIAL                                                                                                                                                                                                                                                                                                                                                                                                                          </v>
          </cell>
          <cell r="C679" t="str">
            <v xml:space="preserve">UN    </v>
          </cell>
          <cell r="D679">
            <v>2.63</v>
          </cell>
        </row>
        <row r="680">
          <cell r="A680">
            <v>818</v>
          </cell>
          <cell r="B680" t="str">
            <v xml:space="preserve">BUCHA DE REDUCAO DE PVC, SOLDAVEL, CURTA, COM 60 X 50 MM, PARA AGUA FRIA PREDIAL                                                                                                                                                                                                                                                                                                                                                                                                                          </v>
          </cell>
          <cell r="C680" t="str">
            <v xml:space="preserve">UN    </v>
          </cell>
          <cell r="D680">
            <v>4.9400000000000004</v>
          </cell>
        </row>
        <row r="681">
          <cell r="A681">
            <v>823</v>
          </cell>
          <cell r="B681" t="str">
            <v xml:space="preserve">BUCHA DE REDUCAO DE PVC, SOLDAVEL, CURTA, COM 75 X 60 MM, PARA AGUA FRIA PREDIAL                                                                                                                                                                                                                                                                                                                                                                                                                          </v>
          </cell>
          <cell r="C681" t="str">
            <v xml:space="preserve">UN    </v>
          </cell>
          <cell r="D681">
            <v>12.21</v>
          </cell>
        </row>
        <row r="682">
          <cell r="A682">
            <v>830</v>
          </cell>
          <cell r="B682" t="str">
            <v xml:space="preserve">BUCHA DE REDUCAO DE PVC, SOLDAVEL, CURTA, COM 85 X 75 MM, PARA AGUA FRIA PREDIAL                                                                                                                                                                                                                                                                                                                                                                                                                          </v>
          </cell>
          <cell r="C682" t="str">
            <v xml:space="preserve">UN    </v>
          </cell>
          <cell r="D682">
            <v>9.85</v>
          </cell>
        </row>
        <row r="683">
          <cell r="A683">
            <v>826</v>
          </cell>
          <cell r="B683" t="str">
            <v xml:space="preserve">BUCHA DE REDUCAO DE PVC, SOLDAVEL, LONGA, COM 110 X 60 MM, PARA AGUA FRIA PREDIAL                                                                                                                                                                                                                                                                                                                                                                                                                         </v>
          </cell>
          <cell r="C683" t="str">
            <v xml:space="preserve">UN    </v>
          </cell>
          <cell r="D683">
            <v>29.34</v>
          </cell>
        </row>
        <row r="684">
          <cell r="A684">
            <v>827</v>
          </cell>
          <cell r="B684" t="str">
            <v xml:space="preserve">BUCHA DE REDUCAO DE PVC, SOLDAVEL, LONGA, COM 110 X 75 MM, PARA AGUA FRIA PREDIAL                                                                                                                                                                                                                                                                                                                                                                                                                         </v>
          </cell>
          <cell r="C684" t="str">
            <v xml:space="preserve">UN    </v>
          </cell>
          <cell r="D684">
            <v>24.74</v>
          </cell>
        </row>
        <row r="685">
          <cell r="A685">
            <v>832</v>
          </cell>
          <cell r="B685" t="str">
            <v xml:space="preserve">BUCHA DE REDUCAO DE PVC, SOLDAVEL, LONGA, COM 32 X 20 MM, PARA AGUA FRIA PREDIAL                                                                                                                                                                                                                                                                                                                                                                                                                          </v>
          </cell>
          <cell r="C685" t="str">
            <v xml:space="preserve">UN    </v>
          </cell>
          <cell r="D685">
            <v>1.58</v>
          </cell>
        </row>
        <row r="686">
          <cell r="A686">
            <v>833</v>
          </cell>
          <cell r="B686" t="str">
            <v xml:space="preserve">BUCHA DE REDUCAO DE PVC, SOLDAVEL, LONGA, COM 40 X 20 MM, PARA AGUA FRIA PREDIAL                                                                                                                                                                                                                                                                                                                                                                                                                          </v>
          </cell>
          <cell r="C686" t="str">
            <v xml:space="preserve">UN    </v>
          </cell>
          <cell r="D686">
            <v>2.31</v>
          </cell>
        </row>
        <row r="687">
          <cell r="A687">
            <v>834</v>
          </cell>
          <cell r="B687" t="str">
            <v xml:space="preserve">BUCHA DE REDUCAO DE PVC, SOLDAVEL, LONGA, COM 40 X 25 MM, PARA AGUA FRIA PREDIAL                                                                                                                                                                                                                                                                                                                                                                                                                          </v>
          </cell>
          <cell r="C687" t="str">
            <v xml:space="preserve">UN    </v>
          </cell>
          <cell r="D687">
            <v>2.5499999999999998</v>
          </cell>
        </row>
        <row r="688">
          <cell r="A688">
            <v>825</v>
          </cell>
          <cell r="B688" t="str">
            <v xml:space="preserve">BUCHA DE REDUCAO DE PVC, SOLDAVEL, LONGA, COM 50 X 20 MM, PARA AGUA FRIA PREDIAL                                                                                                                                                                                                                                                                                                                                                                                                                          </v>
          </cell>
          <cell r="C688" t="str">
            <v xml:space="preserve">UN    </v>
          </cell>
          <cell r="D688">
            <v>2.74</v>
          </cell>
        </row>
        <row r="689">
          <cell r="A689">
            <v>813</v>
          </cell>
          <cell r="B689" t="str">
            <v xml:space="preserve">BUCHA DE REDUCAO DE PVC, SOLDAVEL, LONGA, COM 50 X 25 MM, PARA AGUA FRIA PREDIAL                                                                                                                                                                                                                                                                                                                                                                                                                          </v>
          </cell>
          <cell r="C689" t="str">
            <v xml:space="preserve">UN    </v>
          </cell>
          <cell r="D689">
            <v>3.34</v>
          </cell>
        </row>
        <row r="690">
          <cell r="A690">
            <v>820</v>
          </cell>
          <cell r="B690" t="str">
            <v xml:space="preserve">BUCHA DE REDUCAO DE PVC, SOLDAVEL, LONGA, COM 50 X 32 MM, PARA AGUA FRIA PREDIAL                                                                                                                                                                                                                                                                                                                                                                                                                          </v>
          </cell>
          <cell r="C690" t="str">
            <v xml:space="preserve">UN    </v>
          </cell>
          <cell r="D690">
            <v>3.66</v>
          </cell>
        </row>
        <row r="691">
          <cell r="A691">
            <v>816</v>
          </cell>
          <cell r="B691" t="str">
            <v xml:space="preserve">BUCHA DE REDUCAO DE PVC, SOLDAVEL, LONGA, COM 60 X 25 MM, PARA AGUA FRIA PREDIAL                                                                                                                                                                                                                                                                                                                                                                                                                          </v>
          </cell>
          <cell r="C691" t="str">
            <v xml:space="preserve">UN    </v>
          </cell>
          <cell r="D691">
            <v>6.26</v>
          </cell>
        </row>
        <row r="692">
          <cell r="A692">
            <v>814</v>
          </cell>
          <cell r="B692" t="str">
            <v xml:space="preserve">BUCHA DE REDUCAO DE PVC, SOLDAVEL, LONGA, COM 60 X 32 MM, PARA AGUA FRIA PREDIAL                                                                                                                                                                                                                                                                                                                                                                                                                          </v>
          </cell>
          <cell r="C692" t="str">
            <v xml:space="preserve">UN    </v>
          </cell>
          <cell r="D692">
            <v>7.8</v>
          </cell>
        </row>
        <row r="693">
          <cell r="A693">
            <v>815</v>
          </cell>
          <cell r="B693" t="str">
            <v xml:space="preserve">BUCHA DE REDUCAO DE PVC, SOLDAVEL, LONGA, COM 60 X 40 MM, PARA AGUA FRIA PREDIAL                                                                                                                                                                                                                                                                                                                                                                                                                          </v>
          </cell>
          <cell r="C693" t="str">
            <v xml:space="preserve">UN    </v>
          </cell>
          <cell r="D693">
            <v>8.01</v>
          </cell>
        </row>
        <row r="694">
          <cell r="A694">
            <v>822</v>
          </cell>
          <cell r="B694" t="str">
            <v xml:space="preserve">BUCHA DE REDUCAO DE PVC, SOLDAVEL, LONGA, COM 60 X 50 MM, PARA AGUA FRIA PREDIAL                                                                                                                                                                                                                                                                                                                                                                                                                          </v>
          </cell>
          <cell r="C694" t="str">
            <v xml:space="preserve">UN    </v>
          </cell>
          <cell r="D694">
            <v>9.27</v>
          </cell>
        </row>
        <row r="695">
          <cell r="A695">
            <v>821</v>
          </cell>
          <cell r="B695" t="str">
            <v xml:space="preserve">BUCHA DE REDUCAO DE PVC, SOLDAVEL, LONGA, COM 75 X 50 MM, PARA AGUA FRIA PREDIAL                                                                                                                                                                                                                                                                                                                                                                                                                          </v>
          </cell>
          <cell r="C695" t="str">
            <v xml:space="preserve">UN    </v>
          </cell>
          <cell r="D695">
            <v>11.09</v>
          </cell>
        </row>
        <row r="696">
          <cell r="A696">
            <v>817</v>
          </cell>
          <cell r="B696" t="str">
            <v xml:space="preserve">BUCHA DE REDUCAO DE PVC, SOLDAVEL, LONGA, COM 85 X 60 MM, PARA AGUA FRIA PREDIAL                                                                                                                                                                                                                                                                                                                                                                                                                          </v>
          </cell>
          <cell r="C696" t="str">
            <v xml:space="preserve">UN    </v>
          </cell>
          <cell r="D696">
            <v>15.15</v>
          </cell>
        </row>
        <row r="697">
          <cell r="A697">
            <v>20086</v>
          </cell>
          <cell r="B697" t="str">
            <v xml:space="preserve">BUCHA DE REDUCAO DE PVC, SOLDAVEL, LONGA, 50 X 40 MM, PARA ESGOTO PREDIAL                                                                                                                                                                                                                                                                                                                                                                                                                                 </v>
          </cell>
          <cell r="C697" t="str">
            <v xml:space="preserve">UN    </v>
          </cell>
          <cell r="D697">
            <v>2.08</v>
          </cell>
        </row>
        <row r="698">
          <cell r="A698">
            <v>39191</v>
          </cell>
          <cell r="B698" t="str">
            <v xml:space="preserve">BUCHA DE REDUCAO EM ALUMINIO, COM ROSCA, DE 1 1/2" X 1 1/4", PARA ELETRODUTO                                                                                                                                                                                                                                                                                                                                                                                                                              </v>
          </cell>
          <cell r="C698" t="str">
            <v xml:space="preserve">UN    </v>
          </cell>
          <cell r="D698">
            <v>8.43</v>
          </cell>
        </row>
        <row r="699">
          <cell r="A699">
            <v>39190</v>
          </cell>
          <cell r="B699" t="str">
            <v xml:space="preserve">BUCHA DE REDUCAO EM ALUMINIO, COM ROSCA, DE 1 1/2" X 1", PARA ELETRODUTO                                                                                                                                                                                                                                                                                                                                                                                                                                  </v>
          </cell>
          <cell r="C699" t="str">
            <v xml:space="preserve">UN    </v>
          </cell>
          <cell r="D699">
            <v>8.81</v>
          </cell>
        </row>
        <row r="700">
          <cell r="A700">
            <v>39189</v>
          </cell>
          <cell r="B700" t="str">
            <v xml:space="preserve">BUCHA DE REDUCAO EM ALUMINIO, COM ROSCA, DE 1 1/2" X 3/4", PARA ELETRODUTO                                                                                                                                                                                                                                                                                                                                                                                                                                </v>
          </cell>
          <cell r="C700" t="str">
            <v xml:space="preserve">UN    </v>
          </cell>
          <cell r="D700">
            <v>9.32</v>
          </cell>
        </row>
        <row r="701">
          <cell r="A701">
            <v>39186</v>
          </cell>
          <cell r="B701" t="str">
            <v xml:space="preserve">BUCHA DE REDUCAO EM ALUMINIO, COM ROSCA, DE 1 1/4" X 1/2", PARA ELETRODUTO                                                                                                                                                                                                                                                                                                                                                                                                                                </v>
          </cell>
          <cell r="C701" t="str">
            <v xml:space="preserve">UN    </v>
          </cell>
          <cell r="D701">
            <v>8.34</v>
          </cell>
        </row>
        <row r="702">
          <cell r="A702">
            <v>39188</v>
          </cell>
          <cell r="B702" t="str">
            <v xml:space="preserve">BUCHA DE REDUCAO EM ALUMINIO, COM ROSCA, DE 1 1/4" X 1", PARA ELETRODUTO                                                                                                                                                                                                                                                                                                                                                                                                                                  </v>
          </cell>
          <cell r="C702" t="str">
            <v xml:space="preserve">UN    </v>
          </cell>
          <cell r="D702">
            <v>6.86</v>
          </cell>
        </row>
        <row r="703">
          <cell r="A703">
            <v>39187</v>
          </cell>
          <cell r="B703" t="str">
            <v xml:space="preserve">BUCHA DE REDUCAO EM ALUMINIO, COM ROSCA, DE 1 1/4" X 3/4", PARA ELETRODUTO                                                                                                                                                                                                                                                                                                                                                                                                                                </v>
          </cell>
          <cell r="C703" t="str">
            <v xml:space="preserve">UN    </v>
          </cell>
          <cell r="D703">
            <v>7.19</v>
          </cell>
        </row>
        <row r="704">
          <cell r="A704">
            <v>39184</v>
          </cell>
          <cell r="B704" t="str">
            <v xml:space="preserve">BUCHA DE REDUCAO EM ALUMINIO, COM ROSCA, DE 1" X 1/2", PARA ELETRODUTO                                                                                                                                                                                                                                                                                                                                                                                                                                    </v>
          </cell>
          <cell r="C704" t="str">
            <v xml:space="preserve">UN    </v>
          </cell>
          <cell r="D704">
            <v>2.7</v>
          </cell>
        </row>
        <row r="705">
          <cell r="A705">
            <v>39185</v>
          </cell>
          <cell r="B705" t="str">
            <v xml:space="preserve">BUCHA DE REDUCAO EM ALUMINIO, COM ROSCA, DE 1" X 3/4", PARA ELETRODUTO                                                                                                                                                                                                                                                                                                                                                                                                                                    </v>
          </cell>
          <cell r="C705" t="str">
            <v xml:space="preserve">UN    </v>
          </cell>
          <cell r="D705">
            <v>2.46</v>
          </cell>
        </row>
        <row r="706">
          <cell r="A706">
            <v>39198</v>
          </cell>
          <cell r="B706" t="str">
            <v xml:space="preserve">BUCHA DE REDUCAO EM ALUMINIO, COM ROSCA, DE 2 1/2" X 1 1/2", PARA ELETRODUTO                                                                                                                                                                                                                                                                                                                                                                                                                              </v>
          </cell>
          <cell r="C706" t="str">
            <v xml:space="preserve">UN    </v>
          </cell>
          <cell r="D706">
            <v>27.66</v>
          </cell>
        </row>
        <row r="707">
          <cell r="A707">
            <v>39197</v>
          </cell>
          <cell r="B707" t="str">
            <v xml:space="preserve">BUCHA DE REDUCAO EM ALUMINIO, COM ROSCA, DE 2 1/2" X 1 1/4", PARA ELETRODUTO                                                                                                                                                                                                                                                                                                                                                                                                                              </v>
          </cell>
          <cell r="C707" t="str">
            <v xml:space="preserve">UN    </v>
          </cell>
          <cell r="D707">
            <v>28.9</v>
          </cell>
        </row>
        <row r="708">
          <cell r="A708">
            <v>39196</v>
          </cell>
          <cell r="B708" t="str">
            <v xml:space="preserve">BUCHA DE REDUCAO EM ALUMINIO, COM ROSCA, DE 2 1/2" X 1", PARA ELETRODUTO                                                                                                                                                                                                                                                                                                                                                                                                                                  </v>
          </cell>
          <cell r="C708" t="str">
            <v xml:space="preserve">UN    </v>
          </cell>
          <cell r="D708">
            <v>29.8</v>
          </cell>
        </row>
        <row r="709">
          <cell r="A709">
            <v>39199</v>
          </cell>
          <cell r="B709" t="str">
            <v xml:space="preserve">BUCHA DE REDUCAO EM ALUMINIO, COM ROSCA, DE 2 1/2" X 2", PARA ELETRODUTO                                                                                                                                                                                                                                                                                                                                                                                                                                  </v>
          </cell>
          <cell r="C709" t="str">
            <v xml:space="preserve">UN    </v>
          </cell>
          <cell r="D709">
            <v>26.62</v>
          </cell>
        </row>
        <row r="710">
          <cell r="A710">
            <v>39195</v>
          </cell>
          <cell r="B710" t="str">
            <v xml:space="preserve">BUCHA DE REDUCAO EM ALUMINIO, COM ROSCA, DE 2" X 1 1/2", PARA ELETRODUTO                                                                                                                                                                                                                                                                                                                                                                                                                                  </v>
          </cell>
          <cell r="C710" t="str">
            <v xml:space="preserve">UN    </v>
          </cell>
          <cell r="D710">
            <v>15.36</v>
          </cell>
        </row>
        <row r="711">
          <cell r="A711">
            <v>39194</v>
          </cell>
          <cell r="B711" t="str">
            <v xml:space="preserve">BUCHA DE REDUCAO EM ALUMINIO, COM ROSCA, DE 2" X 1 1/4", PARA ELETRODUTO                                                                                                                                                                                                                                                                                                                                                                                                                                  </v>
          </cell>
          <cell r="C711" t="str">
            <v xml:space="preserve">UN    </v>
          </cell>
          <cell r="D711">
            <v>16.440000000000001</v>
          </cell>
        </row>
        <row r="712">
          <cell r="A712">
            <v>39193</v>
          </cell>
          <cell r="B712" t="str">
            <v xml:space="preserve">BUCHA DE REDUCAO EM ALUMINIO, COM ROSCA, DE 2" X 1", PARA ELETRODUTO                                                                                                                                                                                                                                                                                                                                                                                                                                      </v>
          </cell>
          <cell r="C712" t="str">
            <v xml:space="preserve">UN    </v>
          </cell>
          <cell r="D712">
            <v>18.02</v>
          </cell>
        </row>
        <row r="713">
          <cell r="A713">
            <v>39192</v>
          </cell>
          <cell r="B713" t="str">
            <v xml:space="preserve">BUCHA DE REDUCAO EM ALUMINIO, COM ROSCA, DE 2" X 3/4", PARA ELETRODUTO                                                                                                                                                                                                                                                                                                                                                                                                                                    </v>
          </cell>
          <cell r="C713" t="str">
            <v xml:space="preserve">UN    </v>
          </cell>
          <cell r="D713">
            <v>18.75</v>
          </cell>
        </row>
        <row r="714">
          <cell r="A714">
            <v>39920</v>
          </cell>
          <cell r="B714" t="str">
            <v xml:space="preserve">BUCHA DE REDUCAO EM ALUMINIO, COM ROSCA, DE 3/4" X 1/2",  PARA ELETRODUTO                                                                                                                                                                                                                                                                                                                                                                                                                                 </v>
          </cell>
          <cell r="C714" t="str">
            <v xml:space="preserve">UN    </v>
          </cell>
          <cell r="D714">
            <v>2.27</v>
          </cell>
        </row>
        <row r="715">
          <cell r="A715">
            <v>39201</v>
          </cell>
          <cell r="B715" t="str">
            <v xml:space="preserve">BUCHA DE REDUCAO EM ALUMINIO, COM ROSCA, DE 3" X 1 1/2", PARA ELETRODUTO                                                                                                                                                                                                                                                                                                                                                                                                                                  </v>
          </cell>
          <cell r="C715" t="str">
            <v xml:space="preserve">UN    </v>
          </cell>
          <cell r="D715">
            <v>33.07</v>
          </cell>
        </row>
        <row r="716">
          <cell r="A716">
            <v>39200</v>
          </cell>
          <cell r="B716" t="str">
            <v xml:space="preserve">BUCHA DE REDUCAO EM ALUMINIO, COM ROSCA, DE 3" X 1 1/4", PARA ELETRODUTO                                                                                                                                                                                                                                                                                                                                                                                                                                  </v>
          </cell>
          <cell r="C716" t="str">
            <v xml:space="preserve">UN    </v>
          </cell>
          <cell r="D716">
            <v>33.340000000000003</v>
          </cell>
        </row>
        <row r="717">
          <cell r="A717">
            <v>39203</v>
          </cell>
          <cell r="B717" t="str">
            <v xml:space="preserve">BUCHA DE REDUCAO EM ALUMINIO, COM ROSCA, DE 3" X 2 1/2", PARA ELETRODUTO                                                                                                                                                                                                                                                                                                                                                                                                                                  </v>
          </cell>
          <cell r="C717" t="str">
            <v xml:space="preserve">UN    </v>
          </cell>
          <cell r="D717">
            <v>26.92</v>
          </cell>
        </row>
        <row r="718">
          <cell r="A718">
            <v>39202</v>
          </cell>
          <cell r="B718" t="str">
            <v xml:space="preserve">BUCHA DE REDUCAO EM ALUMINIO, COM ROSCA, DE 3" X 2", PARA ELETRODUTO                                                                                                                                                                                                                                                                                                                                                                                                                                      </v>
          </cell>
          <cell r="C718" t="str">
            <v xml:space="preserve">UN    </v>
          </cell>
          <cell r="D718">
            <v>31.62</v>
          </cell>
        </row>
        <row r="719">
          <cell r="A719">
            <v>39205</v>
          </cell>
          <cell r="B719" t="str">
            <v xml:space="preserve">BUCHA DE REDUCAO EM ALUMINIO, COM ROSCA, DE 4" X 2 1/2", PARA ELETRODUTO                                                                                                                                                                                                                                                                                                                                                                                                                                  </v>
          </cell>
          <cell r="C719" t="str">
            <v xml:space="preserve">UN    </v>
          </cell>
          <cell r="D719">
            <v>52.76</v>
          </cell>
        </row>
        <row r="720">
          <cell r="A720">
            <v>39204</v>
          </cell>
          <cell r="B720" t="str">
            <v xml:space="preserve">BUCHA DE REDUCAO EM ALUMINIO, COM ROSCA, DE 4" X 2", PARA ELETRODUTO                                                                                                                                                                                                                                                                                                                                                                                                                                      </v>
          </cell>
          <cell r="C720" t="str">
            <v xml:space="preserve">UN    </v>
          </cell>
          <cell r="D720">
            <v>54.04</v>
          </cell>
        </row>
        <row r="721">
          <cell r="A721">
            <v>39206</v>
          </cell>
          <cell r="B721" t="str">
            <v xml:space="preserve">BUCHA DE REDUCAO EM ALUMINIO, COM ROSCA, DE 4" X 3", PARA ELETRODUTO                                                                                                                                                                                                                                                                                                                                                                                                                                      </v>
          </cell>
          <cell r="C721" t="str">
            <v xml:space="preserve">UN    </v>
          </cell>
          <cell r="D721">
            <v>51.27</v>
          </cell>
        </row>
        <row r="722">
          <cell r="A722">
            <v>797</v>
          </cell>
          <cell r="B722" t="str">
            <v xml:space="preserve">BUCHA DE REDUCAO PVC ROSCAVEL 1 1/2" X 1"                                                                                                                                                                                                                                                                                                                                                                                                                                                                 </v>
          </cell>
          <cell r="C722" t="str">
            <v xml:space="preserve">UN    </v>
          </cell>
          <cell r="D722">
            <v>4.5199999999999996</v>
          </cell>
        </row>
        <row r="723">
          <cell r="A723">
            <v>798</v>
          </cell>
          <cell r="B723" t="str">
            <v xml:space="preserve">BUCHA DE REDUCAO PVC ROSCAVEL 3/4" X 1/2"                                                                                                                                                                                                                                                                                                                                                                                                                                                                 </v>
          </cell>
          <cell r="C723" t="str">
            <v xml:space="preserve">UN    </v>
          </cell>
          <cell r="D723">
            <v>0.66</v>
          </cell>
        </row>
        <row r="724">
          <cell r="A724">
            <v>796</v>
          </cell>
          <cell r="B724" t="str">
            <v xml:space="preserve">BUCHA DE REDUCAO PVC ROSCAVEL, 1 1/2" X 3/4"                                                                                                                                                                                                                                                                                                                                                                                                                                                              </v>
          </cell>
          <cell r="C724" t="str">
            <v xml:space="preserve">UN    </v>
          </cell>
          <cell r="D724">
            <v>4.45</v>
          </cell>
        </row>
        <row r="725">
          <cell r="A725">
            <v>799</v>
          </cell>
          <cell r="B725" t="str">
            <v xml:space="preserve">BUCHA DE REDUCAO PVC ROSCAVEL, 1" X 1/2"                                                                                                                                                                                                                                                                                                                                                                                                                                                                  </v>
          </cell>
          <cell r="C725" t="str">
            <v xml:space="preserve">UN    </v>
          </cell>
          <cell r="D725">
            <v>2.04</v>
          </cell>
        </row>
        <row r="726">
          <cell r="A726">
            <v>792</v>
          </cell>
          <cell r="B726" t="str">
            <v xml:space="preserve">BUCHA DE REDUCAO PVC ROSCAVEL, 1" X 3/4"                                                                                                                                                                                                                                                                                                                                                                                                                                                                  </v>
          </cell>
          <cell r="C726" t="str">
            <v xml:space="preserve">UN    </v>
          </cell>
          <cell r="D726">
            <v>1.94</v>
          </cell>
        </row>
        <row r="727">
          <cell r="A727">
            <v>804</v>
          </cell>
          <cell r="B727" t="str">
            <v xml:space="preserve">BUCHA DE REDUCAO PVC, ROSCAVEL,  2"  X 1 1/2 "                                                                                                                                                                                                                                                                                                                                                                                                                                                            </v>
          </cell>
          <cell r="C727" t="str">
            <v xml:space="preserve">UN    </v>
          </cell>
          <cell r="D727">
            <v>7.11</v>
          </cell>
        </row>
        <row r="728">
          <cell r="A728">
            <v>793</v>
          </cell>
          <cell r="B728" t="str">
            <v xml:space="preserve">BUCHA DE REDUCAO PVC, ROSCAVEL, 1 1/2"  X1 1/4 "                                                                                                                                                                                                                                                                                                                                                                                                                                                          </v>
          </cell>
          <cell r="C728" t="str">
            <v xml:space="preserve">UN    </v>
          </cell>
          <cell r="D728">
            <v>3.52</v>
          </cell>
        </row>
        <row r="729">
          <cell r="A729">
            <v>801</v>
          </cell>
          <cell r="B729" t="str">
            <v xml:space="preserve">BUCHA DE REDUCAO PVC, ROSCAVEL, 1 1/4"  X 3/4 "                                                                                                                                                                                                                                                                                                                                                                                                                                                           </v>
          </cell>
          <cell r="C729" t="str">
            <v xml:space="preserve">UN    </v>
          </cell>
          <cell r="D729">
            <v>2.38</v>
          </cell>
        </row>
        <row r="730">
          <cell r="A730">
            <v>794</v>
          </cell>
          <cell r="B730" t="str">
            <v xml:space="preserve">BUCHA DE REDUCAO PVC, ROSCAVEL, 1 1/4" X 1 "                                                                                                                                                                                                                                                                                                                                                                                                                                                              </v>
          </cell>
          <cell r="C730" t="str">
            <v xml:space="preserve">UN    </v>
          </cell>
          <cell r="D730">
            <v>2.4900000000000002</v>
          </cell>
        </row>
        <row r="731">
          <cell r="A731">
            <v>802</v>
          </cell>
          <cell r="B731" t="str">
            <v xml:space="preserve">BUCHA DE REDUCAO PVC, ROSCAVEL, 2"  X 1 "                                                                                                                                                                                                                                                                                                                                                                                                                                                                 </v>
          </cell>
          <cell r="C731" t="str">
            <v xml:space="preserve">UN    </v>
          </cell>
          <cell r="D731">
            <v>7.51</v>
          </cell>
        </row>
        <row r="732">
          <cell r="A732">
            <v>803</v>
          </cell>
          <cell r="B732" t="str">
            <v xml:space="preserve">BUCHA DE REDUCAO PVC, ROSCAVEL, 2"  X 1 1/4 "                                                                                                                                                                                                                                                                                                                                                                                                                                                             </v>
          </cell>
          <cell r="C732" t="str">
            <v xml:space="preserve">UN    </v>
          </cell>
          <cell r="D732">
            <v>7.83</v>
          </cell>
        </row>
        <row r="733">
          <cell r="A733">
            <v>38001</v>
          </cell>
          <cell r="B733" t="str">
            <v xml:space="preserve">BUCHA DE REDUCAO, CPVC, SOLDAVEL, 22 X 15 MM, PARA AGUA QUENTE                                                                                                                                                                                                                                                                                                                                                                                                                                            </v>
          </cell>
          <cell r="C733" t="str">
            <v xml:space="preserve">UN    </v>
          </cell>
          <cell r="D733">
            <v>0.65</v>
          </cell>
        </row>
        <row r="734">
          <cell r="A734">
            <v>38002</v>
          </cell>
          <cell r="B734" t="str">
            <v xml:space="preserve">BUCHA DE REDUCAO, CPVC, SOLDAVEL, 28 X 22 MM, PARA AGUA QUENTE                                                                                                                                                                                                                                                                                                                                                                                                                                            </v>
          </cell>
          <cell r="C734" t="str">
            <v xml:space="preserve">UN    </v>
          </cell>
          <cell r="D734">
            <v>1.21</v>
          </cell>
        </row>
        <row r="735">
          <cell r="A735">
            <v>38003</v>
          </cell>
          <cell r="B735" t="str">
            <v xml:space="preserve">BUCHA DE REDUCAO, CPVC, SOLDAVEL, 35 X 28 MM, PARA AGUA QUENTE                                                                                                                                                                                                                                                                                                                                                                                                                                            </v>
          </cell>
          <cell r="C735" t="str">
            <v xml:space="preserve">UN    </v>
          </cell>
          <cell r="D735">
            <v>14.6</v>
          </cell>
        </row>
        <row r="736">
          <cell r="A736">
            <v>38004</v>
          </cell>
          <cell r="B736" t="str">
            <v xml:space="preserve">BUCHA DE REDUCAO, CPVC, SOLDAVEL, 42 X 22 MM, PARA AGUA QUENTE                                                                                                                                                                                                                                                                                                                                                                                                                                            </v>
          </cell>
          <cell r="C736" t="str">
            <v xml:space="preserve">UN    </v>
          </cell>
          <cell r="D736">
            <v>19.53</v>
          </cell>
        </row>
        <row r="737">
          <cell r="A737">
            <v>36327</v>
          </cell>
          <cell r="B737" t="str">
            <v xml:space="preserve">BUCHA DE REDUCAO, PPR, DN 25 X 20 MM, PARA AGUA QUENTE PREDIAL                                                                                                                                                                                                                                                                                                                                                                                                                                            </v>
          </cell>
          <cell r="C737" t="str">
            <v xml:space="preserve">UN    </v>
          </cell>
          <cell r="D737">
            <v>1.21</v>
          </cell>
        </row>
        <row r="738">
          <cell r="A738">
            <v>38992</v>
          </cell>
          <cell r="B738" t="str">
            <v xml:space="preserve">BUCHA DE REDUCAO, PPR, DN 32 X 25 MM, PARA AGUA QUENTE E FRIA PREDIAL                                                                                                                                                                                                                                                                                                                                                                                                                                     </v>
          </cell>
          <cell r="C738" t="str">
            <v xml:space="preserve">UN    </v>
          </cell>
          <cell r="D738">
            <v>1.94</v>
          </cell>
        </row>
        <row r="739">
          <cell r="A739">
            <v>38993</v>
          </cell>
          <cell r="B739" t="str">
            <v xml:space="preserve">BUCHA DE REDUCAO, PPR, DN 40 X 25 MM, PARA AGUA QUENTE E FRIA PREDIAL                                                                                                                                                                                                                                                                                                                                                                                                                                     </v>
          </cell>
          <cell r="C739" t="str">
            <v xml:space="preserve">UN    </v>
          </cell>
          <cell r="D739">
            <v>5.53</v>
          </cell>
        </row>
        <row r="740">
          <cell r="A740">
            <v>38418</v>
          </cell>
          <cell r="B740" t="str">
            <v xml:space="preserve">BUCHA DE REDUCAO, PVC, LONGA, SERIE R, DN 50 X 40 MM, PARA ESGOTO PREDIAL                                                                                                                                                                                                                                                                                                                                                                                                                                 </v>
          </cell>
          <cell r="C740" t="str">
            <v xml:space="preserve">UN    </v>
          </cell>
          <cell r="D740">
            <v>2.88</v>
          </cell>
        </row>
        <row r="741">
          <cell r="A741">
            <v>39178</v>
          </cell>
          <cell r="B741" t="str">
            <v xml:space="preserve">BUCHA EM ALUMINIO, COM ROSCA, DE  1 1/2", PARA ELETRODUTO                                                                                                                                                                                                                                                                                                                                                                                                                                                 </v>
          </cell>
          <cell r="C741" t="str">
            <v xml:space="preserve">UN    </v>
          </cell>
          <cell r="D741">
            <v>0.91</v>
          </cell>
        </row>
        <row r="742">
          <cell r="A742">
            <v>39177</v>
          </cell>
          <cell r="B742" t="str">
            <v xml:space="preserve">BUCHA EM ALUMINIO, COM ROSCA, DE 1 1/4", PARA ELETRODUTO                                                                                                                                                                                                                                                                                                                                                                                                                                                  </v>
          </cell>
          <cell r="C742" t="str">
            <v xml:space="preserve">UN    </v>
          </cell>
          <cell r="D742">
            <v>0.82</v>
          </cell>
        </row>
        <row r="743">
          <cell r="A743">
            <v>39174</v>
          </cell>
          <cell r="B743" t="str">
            <v xml:space="preserve">BUCHA EM ALUMINIO, COM ROSCA, DE 1/2", PARA ELETRODUTO                                                                                                                                                                                                                                                                                                                                                                                                                                                    </v>
          </cell>
          <cell r="C743" t="str">
            <v xml:space="preserve">UN    </v>
          </cell>
          <cell r="D743">
            <v>0.41</v>
          </cell>
        </row>
        <row r="744">
          <cell r="A744">
            <v>39176</v>
          </cell>
          <cell r="B744" t="str">
            <v xml:space="preserve">BUCHA EM ALUMINIO, COM ROSCA, DE 1", PARA ELETRODUTO                                                                                                                                                                                                                                                                                                                                                                                                                                                      </v>
          </cell>
          <cell r="C744" t="str">
            <v xml:space="preserve">UN    </v>
          </cell>
          <cell r="D744">
            <v>0.54</v>
          </cell>
        </row>
        <row r="745">
          <cell r="A745">
            <v>39180</v>
          </cell>
          <cell r="B745" t="str">
            <v xml:space="preserve">BUCHA EM ALUMINIO, COM ROSCA, DE 2 1/2", PARA ELETRODUTO                                                                                                                                                                                                                                                                                                                                                                                                                                                  </v>
          </cell>
          <cell r="C745" t="str">
            <v xml:space="preserve">UN    </v>
          </cell>
          <cell r="D745">
            <v>2.4700000000000002</v>
          </cell>
        </row>
        <row r="746">
          <cell r="A746">
            <v>39179</v>
          </cell>
          <cell r="B746" t="str">
            <v xml:space="preserve">BUCHA EM ALUMINIO, COM ROSCA, DE 2", PARA ELETRODUTO                                                                                                                                                                                                                                                                                                                                                                                                                                                      </v>
          </cell>
          <cell r="C746" t="str">
            <v xml:space="preserve">UN    </v>
          </cell>
          <cell r="D746">
            <v>2.19</v>
          </cell>
        </row>
        <row r="747">
          <cell r="A747">
            <v>39175</v>
          </cell>
          <cell r="B747" t="str">
            <v xml:space="preserve">BUCHA EM ALUMINIO, COM ROSCA, DE 3/4", PARA ELETRODUTO                                                                                                                                                                                                                                                                                                                                                                                                                                                    </v>
          </cell>
          <cell r="C747" t="str">
            <v xml:space="preserve">UN    </v>
          </cell>
          <cell r="D747">
            <v>0.5</v>
          </cell>
        </row>
        <row r="748">
          <cell r="A748">
            <v>39217</v>
          </cell>
          <cell r="B748" t="str">
            <v xml:space="preserve">BUCHA EM ALUMINIO, COM ROSCA, DE 3/8", PARA ELETRODUTO                                                                                                                                                                                                                                                                                                                                                                                                                                                    </v>
          </cell>
          <cell r="C748" t="str">
            <v xml:space="preserve">UN    </v>
          </cell>
          <cell r="D748">
            <v>0.39</v>
          </cell>
        </row>
        <row r="749">
          <cell r="A749">
            <v>39181</v>
          </cell>
          <cell r="B749" t="str">
            <v xml:space="preserve">BUCHA EM ALUMINIO, COM ROSCA, DE 3", PARA ELETRODUTO                                                                                                                                                                                                                                                                                                                                                                                                                                                      </v>
          </cell>
          <cell r="C749" t="str">
            <v xml:space="preserve">UN    </v>
          </cell>
          <cell r="D749">
            <v>3.32</v>
          </cell>
        </row>
        <row r="750">
          <cell r="A750">
            <v>39182</v>
          </cell>
          <cell r="B750" t="str">
            <v xml:space="preserve">BUCHA EM ALUMINIO, COM ROSCA, DE 4", PARA ELETRODUTO                                                                                                                                                                                                                                                                                                                                                                                                                                                      </v>
          </cell>
          <cell r="C750" t="str">
            <v xml:space="preserve">UN    </v>
          </cell>
          <cell r="D750">
            <v>4.67</v>
          </cell>
        </row>
        <row r="751">
          <cell r="A751">
            <v>12616</v>
          </cell>
          <cell r="B751" t="str">
            <v xml:space="preserve">CABECEIRA DIREITA OU ESQUERDA, PVC, PARA CALHA PLUVIAL, DIAMETRO ENTRE 119 E 170 MM, PARA DRENAGEM PREDIAL                                                                                                                                                                                                                                                                                                                                                                                                </v>
          </cell>
          <cell r="C751" t="str">
            <v xml:space="preserve">UN    </v>
          </cell>
          <cell r="D751">
            <v>3.36</v>
          </cell>
        </row>
        <row r="752">
          <cell r="A752">
            <v>1049</v>
          </cell>
          <cell r="B752" t="str">
            <v xml:space="preserve">CABECOTE PARA ENTRADA DE LINHA DE ALIMENTACAO PARA ELETRODUTO, EM LIGA DE ALUMINIO COM ACABAMENTO ANTI CORROSIVO, COM FIXACAO POR ENCAIXE LISO DE 360 GRAUS, DE 1 1/2"                                                                                                                                                                                                                                                                                                                                    </v>
          </cell>
          <cell r="C752" t="str">
            <v xml:space="preserve">UN    </v>
          </cell>
          <cell r="D752">
            <v>3.91</v>
          </cell>
        </row>
        <row r="753">
          <cell r="A753">
            <v>1099</v>
          </cell>
          <cell r="B753" t="str">
            <v xml:space="preserve">CABECOTE PARA ENTRADA DE LINHA DE ALIMENTACAO PARA ELETRODUTO, EM LIGA DE ALUMINIO COM ACABAMENTO ANTI CORROSIVO, COM FIXACAO POR ENCAIXE LISO DE 360 GRAUS, DE 1 1/4"                                                                                                                                                                                                                                                                                                                                    </v>
          </cell>
          <cell r="C753" t="str">
            <v xml:space="preserve">UN    </v>
          </cell>
          <cell r="D753">
            <v>2.99</v>
          </cell>
        </row>
        <row r="754">
          <cell r="A754">
            <v>39678</v>
          </cell>
          <cell r="B754" t="str">
            <v xml:space="preserve">CABECOTE PARA ENTRADA DE LINHA DE ALIMENTACAO PARA ELETRODUTO, EM LIGA DE ALUMINIO COM ACABAMENTO ANTI CORROSIVO, COM FIXACAO POR ENCAIXE LISO DE 360 GRAUS, DE 1/2"                                                                                                                                                                                                                                                                                                                                      </v>
          </cell>
          <cell r="C754" t="str">
            <v xml:space="preserve">UN    </v>
          </cell>
          <cell r="D754">
            <v>1.2</v>
          </cell>
        </row>
        <row r="755">
          <cell r="A755">
            <v>1050</v>
          </cell>
          <cell r="B755" t="str">
            <v xml:space="preserve">CABECOTE PARA ENTRADA DE LINHA DE ALIMENTACAO PARA ELETRODUTO, EM LIGA DE ALUMINIO COM ACABAMENTO ANTI CORROSIVO, COM FIXACAO POR ENCAIXE LISO DE 360 GRAUS, DE 1"                                                                                                                                                                                                                                                                                                                                        </v>
          </cell>
          <cell r="C755" t="str">
            <v xml:space="preserve">UN    </v>
          </cell>
          <cell r="D755">
            <v>2.04</v>
          </cell>
        </row>
        <row r="756">
          <cell r="A756">
            <v>1101</v>
          </cell>
          <cell r="B756" t="str">
            <v xml:space="preserve">CABECOTE PARA ENTRADA DE LINHA DE ALIMENTACAO PARA ELETRODUTO, EM LIGA DE ALUMINIO COM ACABAMENTO ANTI CORROSIVO, COM FIXACAO POR ENCAIXE LISO DE 360 GRAUS, DE 2 1/2"                                                                                                                                                                                                                                                                                                                                    </v>
          </cell>
          <cell r="C756" t="str">
            <v xml:space="preserve">UN    </v>
          </cell>
          <cell r="D756">
            <v>12.89</v>
          </cell>
        </row>
        <row r="757">
          <cell r="A757">
            <v>1100</v>
          </cell>
          <cell r="B757" t="str">
            <v xml:space="preserve">CABECOTE PARA ENTRADA DE LINHA DE ALIMENTACAO PARA ELETRODUTO, EM LIGA DE ALUMINIO COM ACABAMENTO ANTI CORROSIVO, COM FIXACAO POR ENCAIXE LISO DE 360 GRAUS, DE 2"                                                                                                                                                                                                                                                                                                                                        </v>
          </cell>
          <cell r="C757" t="str">
            <v xml:space="preserve">UN    </v>
          </cell>
          <cell r="D757">
            <v>6.65</v>
          </cell>
        </row>
        <row r="758">
          <cell r="A758">
            <v>39679</v>
          </cell>
          <cell r="B758" t="str">
            <v xml:space="preserve">CABECOTE PARA ENTRADA DE LINHA DE ALIMENTACAO PARA ELETRODUTO, EM LIGA DE ALUMINIO COM ACABAMENTO ANTI CORROSIVO, COM FIXACAO POR ENCAIXE LISO DE 360 GRAUS, DE 3 1/2"                                                                                                                                                                                                                                                                                                                                    </v>
          </cell>
          <cell r="C758" t="str">
            <v xml:space="preserve">UN    </v>
          </cell>
          <cell r="D758">
            <v>25.69</v>
          </cell>
        </row>
        <row r="759">
          <cell r="A759">
            <v>1098</v>
          </cell>
          <cell r="B759" t="str">
            <v xml:space="preserve">CABECOTE PARA ENTRADA DE LINHA DE ALIMENTACAO PARA ELETRODUTO, EM LIGA DE ALUMINIO COM ACABAMENTO ANTI CORROSIVO, COM FIXACAO POR ENCAIXE LISO DE 360 GRAUS, DE 3/4"                                                                                                                                                                                                                                                                                                                                      </v>
          </cell>
          <cell r="C759" t="str">
            <v xml:space="preserve">UN    </v>
          </cell>
          <cell r="D759">
            <v>1.59</v>
          </cell>
        </row>
        <row r="760">
          <cell r="A760">
            <v>1102</v>
          </cell>
          <cell r="B760" t="str">
            <v xml:space="preserve">CABECOTE PARA ENTRADA DE LINHA DE ALIMENTACAO PARA ELETRODUTO, EM LIGA DE ALUMINIO COM ACABAMENTO ANTI CORROSIVO, COM FIXACAO POR ENCAIXE LISO DE 360 GRAUS, DE 3"                                                                                                                                                                                                                                                                                                                                        </v>
          </cell>
          <cell r="C760" t="str">
            <v xml:space="preserve">UN    </v>
          </cell>
          <cell r="D760">
            <v>19.22</v>
          </cell>
        </row>
        <row r="761">
          <cell r="A761">
            <v>1051</v>
          </cell>
          <cell r="B761" t="str">
            <v xml:space="preserve">CABECOTE PARA ENTRADA DE LINHA DE ALIMENTACAO PARA ELETRODUTO, EM LIGA DE ALUMINIO COM ACABAMENTO ANTI CORROSIVO, COM FIXACAO POR ENCAIXE LISO DE 360 GRAUS, DE 4"                                                                                                                                                                                                                                                                                                                                        </v>
          </cell>
          <cell r="C761" t="str">
            <v xml:space="preserve">UN    </v>
          </cell>
          <cell r="D761">
            <v>27.94</v>
          </cell>
        </row>
        <row r="762">
          <cell r="A762">
            <v>37399</v>
          </cell>
          <cell r="B762" t="str">
            <v xml:space="preserve">CABIDE/GANCHO DE BANHEIRO SIMPLES EM METAL CROMADO                                                                                                                                                                                                                                                                                                                                                                                                                                                        </v>
          </cell>
          <cell r="C762" t="str">
            <v xml:space="preserve">UN    </v>
          </cell>
          <cell r="D762">
            <v>19.7</v>
          </cell>
        </row>
        <row r="763">
          <cell r="A763">
            <v>42014</v>
          </cell>
          <cell r="B763" t="str">
            <v xml:space="preserve">CABO DE ACO GALVANIZADO, DIAMETRO 12,7 MM (1/2"), COM ALMA DE ACO CABO INDEPENDENTE 6 X 25 F (COLETADO CAIXA)                                                                                                                                                                                                                                                                                                                                                                                             </v>
          </cell>
          <cell r="C763" t="str">
            <v xml:space="preserve">KG    </v>
          </cell>
          <cell r="D763">
            <v>21.55</v>
          </cell>
        </row>
        <row r="764">
          <cell r="A764">
            <v>42012</v>
          </cell>
          <cell r="B764" t="str">
            <v xml:space="preserve">CABO DE ACO GALVANIZADO, DIAMETRO 12,7 MM (1/2"), COM ALMA DE FIBRA 6 X 25 F (COLETADO CAIXA)                                                                                                                                                                                                                                                                                                                                                                                                             </v>
          </cell>
          <cell r="C764" t="str">
            <v xml:space="preserve">KG    </v>
          </cell>
          <cell r="D764">
            <v>16.39</v>
          </cell>
        </row>
        <row r="765">
          <cell r="A765">
            <v>42013</v>
          </cell>
          <cell r="B765" t="str">
            <v xml:space="preserve">CABO DE ACO GALVANIZADO, DIAMETRO 9,53 MM (3/8"), COM ALMA DE FIBRA 6 X 25 F (COLETADO CAIXA)                                                                                                                                                                                                                                                                                                                                                                                                             </v>
          </cell>
          <cell r="C765" t="str">
            <v xml:space="preserve">KG    </v>
          </cell>
          <cell r="D765">
            <v>8.82</v>
          </cell>
        </row>
        <row r="766">
          <cell r="A766">
            <v>25004</v>
          </cell>
          <cell r="B766" t="str">
            <v xml:space="preserve">CABO DE ALUMINIO NU COM ALMA DE ACO, BITOLA 1/0 AWG                                                                                                                                                                                                                                                                                                                                                                                                                                                       </v>
          </cell>
          <cell r="C766" t="str">
            <v xml:space="preserve">KG    </v>
          </cell>
          <cell r="D766">
            <v>21.56</v>
          </cell>
        </row>
        <row r="767">
          <cell r="A767">
            <v>25002</v>
          </cell>
          <cell r="B767" t="str">
            <v xml:space="preserve">CABO DE ALUMINIO NU COM ALMA DE ACO, BITOLA 2 AWG                                                                                                                                                                                                                                                                                                                                                                                                                                                         </v>
          </cell>
          <cell r="C767" t="str">
            <v xml:space="preserve">KG    </v>
          </cell>
          <cell r="D767">
            <v>21.74</v>
          </cell>
        </row>
        <row r="768">
          <cell r="A768">
            <v>37409</v>
          </cell>
          <cell r="B768" t="str">
            <v xml:space="preserve">CABO DE ALUMINIO NU COM ALMA DE ACO, BITOLA 2/0 AWG                                                                                                                                                                                                                                                                                                                                                                                                                                                       </v>
          </cell>
          <cell r="C768" t="str">
            <v xml:space="preserve">KG    </v>
          </cell>
          <cell r="D768">
            <v>21.38</v>
          </cell>
        </row>
        <row r="769">
          <cell r="A769">
            <v>841</v>
          </cell>
          <cell r="B769" t="str">
            <v xml:space="preserve">CABO DE ALUMINIO NU COM ALMA DE ACO, BITOLA 4 AWG                                                                                                                                                                                                                                                                                                                                                                                                                                                         </v>
          </cell>
          <cell r="C769" t="str">
            <v xml:space="preserve">KG    </v>
          </cell>
          <cell r="D769">
            <v>22.09</v>
          </cell>
        </row>
        <row r="770">
          <cell r="A770">
            <v>25005</v>
          </cell>
          <cell r="B770" t="str">
            <v xml:space="preserve">CABO DE ALUMINIO NU SEM ALMA DE ACO, BITOLA 1/0 AWG                                                                                                                                                                                                                                                                                                                                                                                                                                                       </v>
          </cell>
          <cell r="C770" t="str">
            <v xml:space="preserve">KG    </v>
          </cell>
          <cell r="D770">
            <v>24.22</v>
          </cell>
        </row>
        <row r="771">
          <cell r="A771">
            <v>25003</v>
          </cell>
          <cell r="B771" t="str">
            <v xml:space="preserve">CABO DE ALUMINIO NU SEM ALMA DE ACO, BITOLA 2 AWG                                                                                                                                                                                                                                                                                                                                                                                                                                                         </v>
          </cell>
          <cell r="C771" t="str">
            <v xml:space="preserve">KG    </v>
          </cell>
          <cell r="D771">
            <v>25.87</v>
          </cell>
        </row>
        <row r="772">
          <cell r="A772">
            <v>37410</v>
          </cell>
          <cell r="B772" t="str">
            <v xml:space="preserve">CABO DE ALUMINIO NU SEM ALMA DE ACO, BITOLA 2/0 AWG                                                                                                                                                                                                                                                                                                                                                                                                                                                       </v>
          </cell>
          <cell r="C772" t="str">
            <v xml:space="preserve">KG    </v>
          </cell>
          <cell r="D772">
            <v>24.22</v>
          </cell>
        </row>
        <row r="773">
          <cell r="A773">
            <v>842</v>
          </cell>
          <cell r="B773" t="str">
            <v xml:space="preserve">CABO DE ALUMINIO NU SEM ALMA DE ACO, BITOLA 4 AWG                                                                                                                                                                                                                                                                                                                                                                                                                                                         </v>
          </cell>
          <cell r="C773" t="str">
            <v xml:space="preserve">KG    </v>
          </cell>
          <cell r="D773">
            <v>27.25</v>
          </cell>
        </row>
        <row r="774">
          <cell r="A774">
            <v>862</v>
          </cell>
          <cell r="B774" t="str">
            <v xml:space="preserve">CABO DE COBRE NU 10 MM2 MEIO-DURO                                                                                                                                                                                                                                                                                                                                                                                                                                                                         </v>
          </cell>
          <cell r="C774" t="str">
            <v xml:space="preserve">M     </v>
          </cell>
          <cell r="D774">
            <v>4.59</v>
          </cell>
        </row>
        <row r="775">
          <cell r="A775">
            <v>866</v>
          </cell>
          <cell r="B775" t="str">
            <v xml:space="preserve">CABO DE COBRE NU 120 MM2 MEIO-DURO                                                                                                                                                                                                                                                                                                                                                                                                                                                                        </v>
          </cell>
          <cell r="C775" t="str">
            <v xml:space="preserve">M     </v>
          </cell>
          <cell r="D775">
            <v>56.46</v>
          </cell>
        </row>
        <row r="776">
          <cell r="A776">
            <v>892</v>
          </cell>
          <cell r="B776" t="str">
            <v xml:space="preserve">CABO DE COBRE NU 150 MM2 MEIO-DURO                                                                                                                                                                                                                                                                                                                                                                                                                                                                        </v>
          </cell>
          <cell r="C776" t="str">
            <v xml:space="preserve">M     </v>
          </cell>
          <cell r="D776">
            <v>71.8</v>
          </cell>
        </row>
        <row r="777">
          <cell r="A777">
            <v>857</v>
          </cell>
          <cell r="B777" t="str">
            <v xml:space="preserve">CABO DE COBRE NU 16 MM2 MEIO-DURO                                                                                                                                                                                                                                                                                                                                                                                                                                                                         </v>
          </cell>
          <cell r="C777" t="str">
            <v xml:space="preserve">M     </v>
          </cell>
          <cell r="D777">
            <v>7.31</v>
          </cell>
        </row>
        <row r="778">
          <cell r="A778">
            <v>37404</v>
          </cell>
          <cell r="B778" t="str">
            <v xml:space="preserve">CABO DE COBRE NU 185 MM2 MEIO-DURO                                                                                                                                                                                                                                                                                                                                                                                                                                                                        </v>
          </cell>
          <cell r="C778" t="str">
            <v xml:space="preserve">M     </v>
          </cell>
          <cell r="D778">
            <v>86.34</v>
          </cell>
        </row>
        <row r="779">
          <cell r="A779">
            <v>868</v>
          </cell>
          <cell r="B779" t="str">
            <v xml:space="preserve">CABO DE COBRE NU 25 MM2 MEIO-DURO                                                                                                                                                                                                                                                                                                                                                                                                                                                                         </v>
          </cell>
          <cell r="C779" t="str">
            <v xml:space="preserve">M     </v>
          </cell>
          <cell r="D779">
            <v>11.29</v>
          </cell>
        </row>
        <row r="780">
          <cell r="A780">
            <v>870</v>
          </cell>
          <cell r="B780" t="str">
            <v xml:space="preserve">CABO DE COBRE NU 300 MM2 MEIO-DURO                                                                                                                                                                                                                                                                                                                                                                                                                                                                        </v>
          </cell>
          <cell r="C780" t="str">
            <v xml:space="preserve">M     </v>
          </cell>
          <cell r="D780">
            <v>148.79</v>
          </cell>
        </row>
        <row r="781">
          <cell r="A781">
            <v>863</v>
          </cell>
          <cell r="B781" t="str">
            <v xml:space="preserve">CABO DE COBRE NU 35 MM2 MEIO-DURO                                                                                                                                                                                                                                                                                                                                                                                                                                                                         </v>
          </cell>
          <cell r="C781" t="str">
            <v xml:space="preserve">M     </v>
          </cell>
          <cell r="D781">
            <v>15.59</v>
          </cell>
        </row>
        <row r="782">
          <cell r="A782">
            <v>867</v>
          </cell>
          <cell r="B782" t="str">
            <v xml:space="preserve">CABO DE COBRE NU 50 MM2 MEIO-DURO                                                                                                                                                                                                                                                                                                                                                                                                                                                                         </v>
          </cell>
          <cell r="C782" t="str">
            <v xml:space="preserve">M     </v>
          </cell>
          <cell r="D782">
            <v>21.72</v>
          </cell>
        </row>
        <row r="783">
          <cell r="A783">
            <v>891</v>
          </cell>
          <cell r="B783" t="str">
            <v xml:space="preserve">CABO DE COBRE NU 500 MM2 MEIO-DURO                                                                                                                                                                                                                                                                                                                                                                                                                                                                        </v>
          </cell>
          <cell r="C783" t="str">
            <v xml:space="preserve">M     </v>
          </cell>
          <cell r="D783">
            <v>249.88</v>
          </cell>
        </row>
        <row r="784">
          <cell r="A784">
            <v>864</v>
          </cell>
          <cell r="B784" t="str">
            <v xml:space="preserve">CABO DE COBRE NU 70 MM2 MEIO-DURO                                                                                                                                                                                                                                                                                                                                                                                                                                                                         </v>
          </cell>
          <cell r="C784" t="str">
            <v xml:space="preserve">M     </v>
          </cell>
          <cell r="D784">
            <v>30.6</v>
          </cell>
        </row>
        <row r="785">
          <cell r="A785">
            <v>865</v>
          </cell>
          <cell r="B785" t="str">
            <v xml:space="preserve">CABO DE COBRE NU 95 MM2 MEIO-DURO                                                                                                                                                                                                                                                                                                                                                                                                                                                                         </v>
          </cell>
          <cell r="C785" t="str">
            <v xml:space="preserve">M     </v>
          </cell>
          <cell r="D785">
            <v>43.1</v>
          </cell>
        </row>
        <row r="786">
          <cell r="A786">
            <v>1006</v>
          </cell>
          <cell r="B786" t="str">
            <v xml:space="preserve">CABO DE COBRE RIGIDO, CLASSE 2, ISOLACAO EM PVC, ANTI-CHAMA BWF-B, 1 CONDUTOR, 450/750 V, DIAMETRO 120 MM2                                                                                                                                                                                                                                                                                                                                                                                                </v>
          </cell>
          <cell r="C786" t="str">
            <v xml:space="preserve">M     </v>
          </cell>
          <cell r="D786">
            <v>50.94</v>
          </cell>
        </row>
        <row r="787">
          <cell r="A787">
            <v>948</v>
          </cell>
          <cell r="B787" t="str">
            <v xml:space="preserve">CABO DE COBRE UNIPOLAR 10 MM2, BLINDADO, ISOLACAO 3,6/6 KV EPR, COBERTURA EM PVC                                                                                                                                                                                                                                                                                                                                                                                                                          </v>
          </cell>
          <cell r="C787" t="str">
            <v xml:space="preserve">M     </v>
          </cell>
          <cell r="D787">
            <v>25.17</v>
          </cell>
        </row>
        <row r="788">
          <cell r="A788">
            <v>947</v>
          </cell>
          <cell r="B788" t="str">
            <v xml:space="preserve">CABO DE COBRE UNIPOLAR 16 MM2, BLINDADO, ISOLACAO 3,6/6 KV EPR, COBERTURA EM PVC                                                                                                                                                                                                                                                                                                                                                                                                                          </v>
          </cell>
          <cell r="C788" t="str">
            <v xml:space="preserve">M     </v>
          </cell>
          <cell r="D788">
            <v>25.61</v>
          </cell>
        </row>
        <row r="789">
          <cell r="A789">
            <v>911</v>
          </cell>
          <cell r="B789" t="str">
            <v xml:space="preserve">CABO DE COBRE UNIPOLAR 16 MM2, BLINDADO, ISOLACAO 6/10 KV EPR, COBERTURA EM PVC                                                                                                                                                                                                                                                                                                                                                                                                                           </v>
          </cell>
          <cell r="C789" t="str">
            <v xml:space="preserve">M     </v>
          </cell>
          <cell r="D789">
            <v>37.24</v>
          </cell>
        </row>
        <row r="790">
          <cell r="A790">
            <v>925</v>
          </cell>
          <cell r="B790" t="str">
            <v xml:space="preserve">CABO DE COBRE UNIPOLAR 25 MM2, BLINDADO, ISOLACAO 3,6/6 KV EPR, COBERTURA EM PVC                                                                                                                                                                                                                                                                                                                                                                                                                          </v>
          </cell>
          <cell r="C790" t="str">
            <v xml:space="preserve">M     </v>
          </cell>
          <cell r="D790">
            <v>34.42</v>
          </cell>
        </row>
        <row r="791">
          <cell r="A791">
            <v>954</v>
          </cell>
          <cell r="B791" t="str">
            <v xml:space="preserve">CABO DE COBRE UNIPOLAR 25MM2, BLINDADO, ISOLACAO 6/10 KV EPR, COBERTURA EM PVC                                                                                                                                                                                                                                                                                                                                                                                                                            </v>
          </cell>
          <cell r="C791" t="str">
            <v xml:space="preserve">M     </v>
          </cell>
          <cell r="D791">
            <v>38.03</v>
          </cell>
        </row>
        <row r="792">
          <cell r="A792">
            <v>901</v>
          </cell>
          <cell r="B792" t="str">
            <v xml:space="preserve">CABO DE COBRE UNIPOLAR 35 MM2, BLINDADO, ISOLACAO 12/20 KV EPR, COBERTURA EM PVC                                                                                                                                                                                                                                                                                                                                                                                                                          </v>
          </cell>
          <cell r="C792" t="str">
            <v xml:space="preserve">M     </v>
          </cell>
          <cell r="D792">
            <v>40.700000000000003</v>
          </cell>
        </row>
        <row r="793">
          <cell r="A793">
            <v>926</v>
          </cell>
          <cell r="B793" t="str">
            <v xml:space="preserve">CABO DE COBRE UNIPOLAR 35 MM2, BLINDADO, ISOLACAO 3,6/6 KV EPR, COBERTURA EM PVC                                                                                                                                                                                                                                                                                                                                                                                                                          </v>
          </cell>
          <cell r="C793" t="str">
            <v xml:space="preserve">M     </v>
          </cell>
          <cell r="D793">
            <v>43.01</v>
          </cell>
        </row>
        <row r="794">
          <cell r="A794">
            <v>912</v>
          </cell>
          <cell r="B794" t="str">
            <v xml:space="preserve">CABO DE COBRE UNIPOLAR 35 MM2, BLINDADO, ISOLACAO 6/10 KV EPR, COBERTURA EM PVC                                                                                                                                                                                                                                                                                                                                                                                                                           </v>
          </cell>
          <cell r="C794" t="str">
            <v xml:space="preserve">M     </v>
          </cell>
          <cell r="D794">
            <v>43.27</v>
          </cell>
        </row>
        <row r="795">
          <cell r="A795">
            <v>955</v>
          </cell>
          <cell r="B795" t="str">
            <v xml:space="preserve">CABO DE COBRE UNIPOLAR 50 MM2, BLINDADO, ISOLACAO 12/20 KV EPR, COBERTURA EM PVC                                                                                                                                                                                                                                                                                                                                                                                                                          </v>
          </cell>
          <cell r="C795" t="str">
            <v xml:space="preserve">M     </v>
          </cell>
          <cell r="D795">
            <v>51.65</v>
          </cell>
        </row>
        <row r="796">
          <cell r="A796">
            <v>946</v>
          </cell>
          <cell r="B796" t="str">
            <v xml:space="preserve">CABO DE COBRE UNIPOLAR 50 MM2, BLINDADO, ISOLACAO 3,6/6 KV EPR, COBERTURA EM PVC                                                                                                                                                                                                                                                                                                                                                                                                                          </v>
          </cell>
          <cell r="C796" t="str">
            <v xml:space="preserve">M     </v>
          </cell>
          <cell r="D796">
            <v>58.07</v>
          </cell>
        </row>
        <row r="797">
          <cell r="A797">
            <v>953</v>
          </cell>
          <cell r="B797" t="str">
            <v xml:space="preserve">CABO DE COBRE UNIPOLAR 50 MM2, BLINDADO, ISOLACAO 6/10 KV EPR, COBERTURA EM PVC                                                                                                                                                                                                                                                                                                                                                                                                                           </v>
          </cell>
          <cell r="C797" t="str">
            <v xml:space="preserve">M     </v>
          </cell>
          <cell r="D797">
            <v>52.85</v>
          </cell>
        </row>
        <row r="798">
          <cell r="A798">
            <v>902</v>
          </cell>
          <cell r="B798" t="str">
            <v xml:space="preserve">CABO DE COBRE UNIPOLAR 70 MM2, BLINDADO, ISOLACAO 12/20 KV EPR, COBERTURA EM PVC                                                                                                                                                                                                                                                                                                                                                                                                                          </v>
          </cell>
          <cell r="C798" t="str">
            <v xml:space="preserve">M     </v>
          </cell>
          <cell r="D798">
            <v>64.239999999999995</v>
          </cell>
        </row>
        <row r="799">
          <cell r="A799">
            <v>927</v>
          </cell>
          <cell r="B799" t="str">
            <v xml:space="preserve">CABO DE COBRE UNIPOLAR 70 MM2, BLINDADO, ISOLACAO 3,6/6 KV EPR, COBERTURA EM PVC                                                                                                                                                                                                                                                                                                                                                                                                                          </v>
          </cell>
          <cell r="C799" t="str">
            <v xml:space="preserve">M     </v>
          </cell>
          <cell r="D799">
            <v>62.27</v>
          </cell>
        </row>
        <row r="800">
          <cell r="A800">
            <v>913</v>
          </cell>
          <cell r="B800" t="str">
            <v xml:space="preserve">CABO DE COBRE UNIPOLAR 70 MM2, BLINDADO, ISOLACAO 6/10 KV EPR, COBERTURA EM PVC                                                                                                                                                                                                                                                                                                                                                                                                                           </v>
          </cell>
          <cell r="C800" t="str">
            <v xml:space="preserve">M     </v>
          </cell>
          <cell r="D800">
            <v>69.5</v>
          </cell>
        </row>
        <row r="801">
          <cell r="A801">
            <v>903</v>
          </cell>
          <cell r="B801" t="str">
            <v xml:space="preserve">CABO DE COBRE UNIPOLAR 95 MM2, BLINDADO, ISOLACAO 12/20 KV EPR, COBERTURA EM PVC                                                                                                                                                                                                                                                                                                                                                                                                                          </v>
          </cell>
          <cell r="C801" t="str">
            <v xml:space="preserve">M     </v>
          </cell>
          <cell r="D801">
            <v>78.650000000000006</v>
          </cell>
        </row>
        <row r="802">
          <cell r="A802">
            <v>945</v>
          </cell>
          <cell r="B802" t="str">
            <v xml:space="preserve">CABO DE COBRE UNIPOLAR 95 MM2, BLINDADO, ISOLACAO 3,6/6 KV EPR, COBERTURA EM PVC                                                                                                                                                                                                                                                                                                                                                                                                                          </v>
          </cell>
          <cell r="C802" t="str">
            <v xml:space="preserve">M     </v>
          </cell>
          <cell r="D802">
            <v>83.2</v>
          </cell>
        </row>
        <row r="803">
          <cell r="A803">
            <v>914</v>
          </cell>
          <cell r="B803" t="str">
            <v xml:space="preserve">CABO DE COBRE UNIPOLAR 95 MM2, BLINDADO, ISOLACAO 6/10 KV EPR, COBERTURA EM PVC                                                                                                                                                                                                                                                                                                                                                                                                                           </v>
          </cell>
          <cell r="C803" t="str">
            <v xml:space="preserve">M     </v>
          </cell>
          <cell r="D803">
            <v>85.24</v>
          </cell>
        </row>
        <row r="804">
          <cell r="A804">
            <v>993</v>
          </cell>
          <cell r="B804" t="str">
            <v xml:space="preserve">CABO DE COBRE, FLEXIVEL, CLASSE 4 OU 5, ISOLACAO EM PVC/A, ANTICHAMA BWF-B, COBERTURA PVC-ST1, ANTICHAMA BWF-B, 1 CONDUTOR, 0,6/1 KV, SECAO NOMINAL 1,5 MM2                                                                                                                                                                                                                                                                                                                                               </v>
          </cell>
          <cell r="C804" t="str">
            <v xml:space="preserve">M     </v>
          </cell>
          <cell r="D804">
            <v>1.0900000000000001</v>
          </cell>
        </row>
        <row r="805">
          <cell r="A805">
            <v>1020</v>
          </cell>
          <cell r="B805" t="str">
            <v xml:space="preserve">CABO DE COBRE, FLEXIVEL, CLASSE 4 OU 5, ISOLACAO EM PVC/A, ANTICHAMA BWF-B, COBERTURA PVC-ST1, ANTICHAMA BWF-B, 1 CONDUTOR, 0,6/1 KV, SECAO NOMINAL 10 MM2                                                                                                                                                                                                                                                                                                                                                </v>
          </cell>
          <cell r="C805" t="str">
            <v xml:space="preserve">M     </v>
          </cell>
          <cell r="D805">
            <v>4.7699999999999996</v>
          </cell>
        </row>
        <row r="806">
          <cell r="A806">
            <v>1017</v>
          </cell>
          <cell r="B806" t="str">
            <v xml:space="preserve">CABO DE COBRE, FLEXIVEL, CLASSE 4 OU 5, ISOLACAO EM PVC/A, ANTICHAMA BWF-B, COBERTURA PVC-ST1, ANTICHAMA BWF-B, 1 CONDUTOR, 0,6/1 KV, SECAO NOMINAL 120 MM2                                                                                                                                                                                                                                                                                                                                               </v>
          </cell>
          <cell r="C806" t="str">
            <v xml:space="preserve">M     </v>
          </cell>
          <cell r="D806">
            <v>52.48</v>
          </cell>
        </row>
        <row r="807">
          <cell r="A807">
            <v>999</v>
          </cell>
          <cell r="B807" t="str">
            <v xml:space="preserve">CABO DE COBRE, FLEXIVEL, CLASSE 4 OU 5, ISOLACAO EM PVC/A, ANTICHAMA BWF-B, COBERTURA PVC-ST1, ANTICHAMA BWF-B, 1 CONDUTOR, 0,6/1 KV, SECAO NOMINAL 150 MM2                                                                                                                                                                                                                                                                                                                                               </v>
          </cell>
          <cell r="C807" t="str">
            <v xml:space="preserve">M     </v>
          </cell>
          <cell r="D807">
            <v>65.02</v>
          </cell>
        </row>
        <row r="808">
          <cell r="A808">
            <v>995</v>
          </cell>
          <cell r="B808" t="str">
            <v xml:space="preserve">CABO DE COBRE, FLEXIVEL, CLASSE 4 OU 5, ISOLACAO EM PVC/A, ANTICHAMA BWF-B, COBERTURA PVC-ST1, ANTICHAMA BWF-B, 1 CONDUTOR, 0,6/1 KV, SECAO NOMINAL 16 MM2                                                                                                                                                                                                                                                                                                                                                </v>
          </cell>
          <cell r="C808" t="str">
            <v xml:space="preserve">M     </v>
          </cell>
          <cell r="D808">
            <v>7.32</v>
          </cell>
        </row>
        <row r="809">
          <cell r="A809">
            <v>1000</v>
          </cell>
          <cell r="B809" t="str">
            <v xml:space="preserve">CABO DE COBRE, FLEXIVEL, CLASSE 4 OU 5, ISOLACAO EM PVC/A, ANTICHAMA BWF-B, COBERTURA PVC-ST1, ANTICHAMA BWF-B, 1 CONDUTOR, 0,6/1 KV, SECAO NOMINAL 185 MM2                                                                                                                                                                                                                                                                                                                                               </v>
          </cell>
          <cell r="C809" t="str">
            <v xml:space="preserve">M     </v>
          </cell>
          <cell r="D809">
            <v>79.709999999999994</v>
          </cell>
        </row>
        <row r="810">
          <cell r="A810">
            <v>1022</v>
          </cell>
          <cell r="B810" t="str">
            <v xml:space="preserve">CABO DE COBRE, FLEXIVEL, CLASSE 4 OU 5, ISOLACAO EM PVC/A, ANTICHAMA BWF-B, COBERTURA PVC-ST1, ANTICHAMA BWF-B, 1 CONDUTOR, 0,6/1 KV, SECAO NOMINAL 2,5 MM2                                                                                                                                                                                                                                                                                                                                               </v>
          </cell>
          <cell r="C810" t="str">
            <v xml:space="preserve">M     </v>
          </cell>
          <cell r="D810">
            <v>1.52</v>
          </cell>
        </row>
        <row r="811">
          <cell r="A811">
            <v>1015</v>
          </cell>
          <cell r="B811" t="str">
            <v xml:space="preserve">CABO DE COBRE, FLEXIVEL, CLASSE 4 OU 5, ISOLACAO EM PVC/A, ANTICHAMA BWF-B, COBERTURA PVC-ST1, ANTICHAMA BWF-B, 1 CONDUTOR, 0,6/1 KV, SECAO NOMINAL 240 MM2                                                                                                                                                                                                                                                                                                                                               </v>
          </cell>
          <cell r="C811" t="str">
            <v xml:space="preserve">M     </v>
          </cell>
          <cell r="D811">
            <v>104.96</v>
          </cell>
        </row>
        <row r="812">
          <cell r="A812">
            <v>996</v>
          </cell>
          <cell r="B812" t="str">
            <v xml:space="preserve">CABO DE COBRE, FLEXIVEL, CLASSE 4 OU 5, ISOLACAO EM PVC/A, ANTICHAMA BWF-B, COBERTURA PVC-ST1, ANTICHAMA BWF-B, 1 CONDUTOR, 0,6/1 KV, SECAO NOMINAL 25 MM2                                                                                                                                                                                                                                                                                                                                                </v>
          </cell>
          <cell r="C812" t="str">
            <v xml:space="preserve">M     </v>
          </cell>
          <cell r="D812">
            <v>11.15</v>
          </cell>
        </row>
        <row r="813">
          <cell r="A813">
            <v>1001</v>
          </cell>
          <cell r="B813" t="str">
            <v xml:space="preserve">CABO DE COBRE, FLEXIVEL, CLASSE 4 OU 5, ISOLACAO EM PVC/A, ANTICHAMA BWF-B, COBERTURA PVC-ST1, ANTICHAMA BWF-B, 1 CONDUTOR, 0,6/1 KV, SECAO NOMINAL 300 MM2                                                                                                                                                                                                                                                                                                                                               </v>
          </cell>
          <cell r="C813" t="str">
            <v xml:space="preserve">M     </v>
          </cell>
          <cell r="D813">
            <v>131.35</v>
          </cell>
        </row>
        <row r="814">
          <cell r="A814">
            <v>1019</v>
          </cell>
          <cell r="B814" t="str">
            <v xml:space="preserve">CABO DE COBRE, FLEXIVEL, CLASSE 4 OU 5, ISOLACAO EM PVC/A, ANTICHAMA BWF-B, COBERTURA PVC-ST1, ANTICHAMA BWF-B, 1 CONDUTOR, 0,6/1 KV, SECAO NOMINAL 35 MM2                                                                                                                                                                                                                                                                                                                                                </v>
          </cell>
          <cell r="C814" t="str">
            <v xml:space="preserve">M     </v>
          </cell>
          <cell r="D814">
            <v>15.37</v>
          </cell>
        </row>
        <row r="815">
          <cell r="A815">
            <v>1021</v>
          </cell>
          <cell r="B815" t="str">
            <v xml:space="preserve">CABO DE COBRE, FLEXIVEL, CLASSE 4 OU 5, ISOLACAO EM PVC/A, ANTICHAMA BWF-B, COBERTURA PVC-ST1, ANTICHAMA BWF-B, 1 CONDUTOR, 0,6/1 KV, SECAO NOMINAL 4 MM2                                                                                                                                                                                                                                                                                                                                                 </v>
          </cell>
          <cell r="C815" t="str">
            <v xml:space="preserve">M     </v>
          </cell>
          <cell r="D815">
            <v>2.1800000000000002</v>
          </cell>
        </row>
        <row r="816">
          <cell r="A816">
            <v>39249</v>
          </cell>
          <cell r="B816" t="str">
            <v xml:space="preserve">CABO DE COBRE, FLEXIVEL, CLASSE 4 OU 5, ISOLACAO EM PVC/A, ANTICHAMA BWF-B, COBERTURA PVC-ST1, ANTICHAMA BWF-B, 1 CONDUTOR, 0,6/1 KV, SECAO NOMINAL 400 MM2                                                                                                                                                                                                                                                                                                                                               </v>
          </cell>
          <cell r="C816" t="str">
            <v xml:space="preserve">M     </v>
          </cell>
          <cell r="D816">
            <v>171.35</v>
          </cell>
        </row>
        <row r="817">
          <cell r="A817">
            <v>1018</v>
          </cell>
          <cell r="B817" t="str">
            <v xml:space="preserve">CABO DE COBRE, FLEXIVEL, CLASSE 4 OU 5, ISOLACAO EM PVC/A, ANTICHAMA BWF-B, COBERTURA PVC-ST1, ANTICHAMA BWF-B, 1 CONDUTOR, 0,6/1 KV, SECAO NOMINAL 50 MM2                                                                                                                                                                                                                                                                                                                                                </v>
          </cell>
          <cell r="C817" t="str">
            <v xml:space="preserve">M     </v>
          </cell>
          <cell r="D817">
            <v>21.91</v>
          </cell>
        </row>
        <row r="818">
          <cell r="A818">
            <v>39250</v>
          </cell>
          <cell r="B818" t="str">
            <v xml:space="preserve">CABO DE COBRE, FLEXIVEL, CLASSE 4 OU 5, ISOLACAO EM PVC/A, ANTICHAMA BWF-B, COBERTURA PVC-ST1, ANTICHAMA BWF-B, 1 CONDUTOR, 0,6/1 KV, SECAO NOMINAL 500 MM2                                                                                                                                                                                                                                                                                                                                               </v>
          </cell>
          <cell r="C818" t="str">
            <v xml:space="preserve">M     </v>
          </cell>
          <cell r="D818">
            <v>220.12</v>
          </cell>
        </row>
        <row r="819">
          <cell r="A819">
            <v>994</v>
          </cell>
          <cell r="B819" t="str">
            <v xml:space="preserve">CABO DE COBRE, FLEXIVEL, CLASSE 4 OU 5, ISOLACAO EM PVC/A, ANTICHAMA BWF-B, COBERTURA PVC-ST1, ANTICHAMA BWF-B, 1 CONDUTOR, 0,6/1 KV, SECAO NOMINAL 6 MM2                                                                                                                                                                                                                                                                                                                                                 </v>
          </cell>
          <cell r="C819" t="str">
            <v xml:space="preserve">M     </v>
          </cell>
          <cell r="D819">
            <v>2.98</v>
          </cell>
        </row>
        <row r="820">
          <cell r="A820">
            <v>977</v>
          </cell>
          <cell r="B820" t="str">
            <v xml:space="preserve">CABO DE COBRE, FLEXIVEL, CLASSE 4 OU 5, ISOLACAO EM PVC/A, ANTICHAMA BWF-B, COBERTURA PVC-ST1, ANTICHAMA BWF-B, 1 CONDUTOR, 0,6/1 KV, SECAO NOMINAL 70 MM2                                                                                                                                                                                                                                                                                                                                                </v>
          </cell>
          <cell r="C820" t="str">
            <v xml:space="preserve">M     </v>
          </cell>
          <cell r="D820">
            <v>30.35</v>
          </cell>
        </row>
        <row r="821">
          <cell r="A821">
            <v>998</v>
          </cell>
          <cell r="B821" t="str">
            <v xml:space="preserve">CABO DE COBRE, FLEXIVEL, CLASSE 4 OU 5, ISOLACAO EM PVC/A, ANTICHAMA BWF-B, COBERTURA PVC-ST1, ANTICHAMA BWF-B, 1 CONDUTOR, 0,6/1 KV, SECAO NOMINAL 95 MM2                                                                                                                                                                                                                                                                                                                                                </v>
          </cell>
          <cell r="C821" t="str">
            <v xml:space="preserve">M     </v>
          </cell>
          <cell r="D821">
            <v>40.31</v>
          </cell>
        </row>
        <row r="822">
          <cell r="A822">
            <v>39251</v>
          </cell>
          <cell r="B822" t="str">
            <v xml:space="preserve">CABO DE COBRE, FLEXIVEL, CLASSE 4 OU 5, ISOLACAO EM PVC/A, ANTICHAMA BWF-B, 1 CONDUTOR, 450/750 V, SECAO NOMINAL 0,5 MM2                                                                                                                                                                                                                                                                                                                                                                                  </v>
          </cell>
          <cell r="C822" t="str">
            <v xml:space="preserve">M     </v>
          </cell>
          <cell r="D822">
            <v>0.28999999999999998</v>
          </cell>
        </row>
        <row r="823">
          <cell r="A823">
            <v>1011</v>
          </cell>
          <cell r="B823" t="str">
            <v xml:space="preserve">CABO DE COBRE, FLEXIVEL, CLASSE 4 OU 5, ISOLACAO EM PVC/A, ANTICHAMA BWF-B, 1 CONDUTOR, 450/750 V, SECAO NOMINAL 0,75 MM2                                                                                                                                                                                                                                                                                                                                                                                 </v>
          </cell>
          <cell r="C823" t="str">
            <v xml:space="preserve">M     </v>
          </cell>
          <cell r="D823">
            <v>0.4</v>
          </cell>
        </row>
        <row r="824">
          <cell r="A824">
            <v>39252</v>
          </cell>
          <cell r="B824" t="str">
            <v xml:space="preserve">CABO DE COBRE, FLEXIVEL, CLASSE 4 OU 5, ISOLACAO EM PVC/A, ANTICHAMA BWF-B, 1 CONDUTOR, 450/750 V, SECAO NOMINAL 1,0 MM2                                                                                                                                                                                                                                                                                                                                                                                  </v>
          </cell>
          <cell r="C824" t="str">
            <v xml:space="preserve">M     </v>
          </cell>
          <cell r="D824">
            <v>0.48</v>
          </cell>
        </row>
        <row r="825">
          <cell r="A825">
            <v>1013</v>
          </cell>
          <cell r="B825" t="str">
            <v xml:space="preserve">CABO DE COBRE, FLEXIVEL, CLASSE 4 OU 5, ISOLACAO EM PVC/A, ANTICHAMA BWF-B, 1 CONDUTOR, 450/750 V, SECAO NOMINAL 1,5 MM2                                                                                                                                                                                                                                                                                                                                                                                  </v>
          </cell>
          <cell r="C825" t="str">
            <v xml:space="preserve">M     </v>
          </cell>
          <cell r="D825">
            <v>0.64</v>
          </cell>
        </row>
        <row r="826">
          <cell r="A826">
            <v>980</v>
          </cell>
          <cell r="B826" t="str">
            <v xml:space="preserve">CABO DE COBRE, FLEXIVEL, CLASSE 4 OU 5, ISOLACAO EM PVC/A, ANTICHAMA BWF-B, 1 CONDUTOR, 450/750 V, SECAO NOMINAL 10 MM2                                                                                                                                                                                                                                                                                                                                                                                   </v>
          </cell>
          <cell r="C826" t="str">
            <v xml:space="preserve">M     </v>
          </cell>
          <cell r="D826">
            <v>4.38</v>
          </cell>
        </row>
        <row r="827">
          <cell r="A827">
            <v>39237</v>
          </cell>
          <cell r="B827" t="str">
            <v xml:space="preserve">CABO DE COBRE, FLEXIVEL, CLASSE 4 OU 5, ISOLACAO EM PVC/A, ANTICHAMA BWF-B, 1 CONDUTOR, 450/750 V, SECAO NOMINAL 120 MM2                                                                                                                                                                                                                                                                                                                                                                                  </v>
          </cell>
          <cell r="C827" t="str">
            <v xml:space="preserve">M     </v>
          </cell>
          <cell r="D827">
            <v>51.93</v>
          </cell>
        </row>
        <row r="828">
          <cell r="A828">
            <v>39238</v>
          </cell>
          <cell r="B828" t="str">
            <v xml:space="preserve">CABO DE COBRE, FLEXIVEL, CLASSE 4 OU 5, ISOLACAO EM PVC/A, ANTICHAMA BWF-B, 1 CONDUTOR, 450/750 V, SECAO NOMINAL 150 MM2                                                                                                                                                                                                                                                                                                                                                                                  </v>
          </cell>
          <cell r="C828" t="str">
            <v xml:space="preserve">M     </v>
          </cell>
          <cell r="D828">
            <v>64.83</v>
          </cell>
        </row>
        <row r="829">
          <cell r="A829">
            <v>979</v>
          </cell>
          <cell r="B829" t="str">
            <v xml:space="preserve">CABO DE COBRE, FLEXIVEL, CLASSE 4 OU 5, ISOLACAO EM PVC/A, ANTICHAMA BWF-B, 1 CONDUTOR, 450/750 V, SECAO NOMINAL 16 MM2                                                                                                                                                                                                                                                                                                                                                                                   </v>
          </cell>
          <cell r="C829" t="str">
            <v xml:space="preserve">M     </v>
          </cell>
          <cell r="D829">
            <v>6.75</v>
          </cell>
        </row>
        <row r="830">
          <cell r="A830">
            <v>39239</v>
          </cell>
          <cell r="B830" t="str">
            <v xml:space="preserve">CABO DE COBRE, FLEXIVEL, CLASSE 4 OU 5, ISOLACAO EM PVC/A, ANTICHAMA BWF-B, 1 CONDUTOR, 450/750 V, SECAO NOMINAL 185 MM2                                                                                                                                                                                                                                                                                                                                                                                  </v>
          </cell>
          <cell r="C830" t="str">
            <v xml:space="preserve">M     </v>
          </cell>
          <cell r="D830">
            <v>78.900000000000006</v>
          </cell>
        </row>
        <row r="831">
          <cell r="A831">
            <v>1014</v>
          </cell>
          <cell r="B831" t="str">
            <v xml:space="preserve">CABO DE COBRE, FLEXIVEL, CLASSE 4 OU 5, ISOLACAO EM PVC/A, ANTICHAMA BWF-B, 1 CONDUTOR, 450/750 V, SECAO NOMINAL 2,5 MM2                                                                                                                                                                                                                                                                                                                                                                                  </v>
          </cell>
          <cell r="C831" t="str">
            <v xml:space="preserve">M     </v>
          </cell>
          <cell r="D831">
            <v>1.02</v>
          </cell>
        </row>
        <row r="832">
          <cell r="A832">
            <v>39240</v>
          </cell>
          <cell r="B832" t="str">
            <v xml:space="preserve">CABO DE COBRE, FLEXIVEL, CLASSE 4 OU 5, ISOLACAO EM PVC/A, ANTICHAMA BWF-B, 1 CONDUTOR, 450/750 V, SECAO NOMINAL 240 MM2                                                                                                                                                                                                                                                                                                                                                                                  </v>
          </cell>
          <cell r="C832" t="str">
            <v xml:space="preserve">M     </v>
          </cell>
          <cell r="D832">
            <v>104.29</v>
          </cell>
        </row>
        <row r="833">
          <cell r="A833">
            <v>39232</v>
          </cell>
          <cell r="B833" t="str">
            <v xml:space="preserve">CABO DE COBRE, FLEXIVEL, CLASSE 4 OU 5, ISOLACAO EM PVC/A, ANTICHAMA BWF-B, 1 CONDUTOR, 450/750 V, SECAO NOMINAL 25 MM2                                                                                                                                                                                                                                                                                                                                                                                   </v>
          </cell>
          <cell r="C833" t="str">
            <v xml:space="preserve">M     </v>
          </cell>
          <cell r="D833">
            <v>10.83</v>
          </cell>
        </row>
        <row r="834">
          <cell r="A834">
            <v>39233</v>
          </cell>
          <cell r="B834" t="str">
            <v xml:space="preserve">CABO DE COBRE, FLEXIVEL, CLASSE 4 OU 5, ISOLACAO EM PVC/A, ANTICHAMA BWF-B, 1 CONDUTOR, 450/750 V, SECAO NOMINAL 35 MM2                                                                                                                                                                                                                                                                                                                                                                                   </v>
          </cell>
          <cell r="C834" t="str">
            <v xml:space="preserve">M     </v>
          </cell>
          <cell r="D834">
            <v>14.89</v>
          </cell>
        </row>
        <row r="835">
          <cell r="A835">
            <v>981</v>
          </cell>
          <cell r="B835" t="str">
            <v xml:space="preserve">CABO DE COBRE, FLEXIVEL, CLASSE 4 OU 5, ISOLACAO EM PVC/A, ANTICHAMA BWF-B, 1 CONDUTOR, 450/750 V, SECAO NOMINAL 4 MM2                                                                                                                                                                                                                                                                                                                                                                                    </v>
          </cell>
          <cell r="C835" t="str">
            <v xml:space="preserve">M     </v>
          </cell>
          <cell r="D835">
            <v>1.83</v>
          </cell>
        </row>
        <row r="836">
          <cell r="A836">
            <v>39234</v>
          </cell>
          <cell r="B836" t="str">
            <v xml:space="preserve">CABO DE COBRE, FLEXIVEL, CLASSE 4 OU 5, ISOLACAO EM PVC/A, ANTICHAMA BWF-B, 1 CONDUTOR, 450/750 V, SECAO NOMINAL 50 MM2                                                                                                                                                                                                                                                                                                                                                                                   </v>
          </cell>
          <cell r="C836" t="str">
            <v xml:space="preserve">M     </v>
          </cell>
          <cell r="D836">
            <v>21.85</v>
          </cell>
        </row>
        <row r="837">
          <cell r="A837">
            <v>982</v>
          </cell>
          <cell r="B837" t="str">
            <v xml:space="preserve">CABO DE COBRE, FLEXIVEL, CLASSE 4 OU 5, ISOLACAO EM PVC/A, ANTICHAMA BWF-B, 1 CONDUTOR, 450/750 V, SECAO NOMINAL 6 MM2                                                                                                                                                                                                                                                                                                                                                                                    </v>
          </cell>
          <cell r="C837" t="str">
            <v xml:space="preserve">M     </v>
          </cell>
          <cell r="D837">
            <v>2.56</v>
          </cell>
        </row>
        <row r="838">
          <cell r="A838">
            <v>39235</v>
          </cell>
          <cell r="B838" t="str">
            <v xml:space="preserve">CABO DE COBRE, FLEXIVEL, CLASSE 4 OU 5, ISOLACAO EM PVC/A, ANTICHAMA BWF-B, 1 CONDUTOR, 450/750 V, SECAO NOMINAL 70 MM2                                                                                                                                                                                                                                                                                                                                                                                   </v>
          </cell>
          <cell r="C838" t="str">
            <v xml:space="preserve">M     </v>
          </cell>
          <cell r="D838">
            <v>30.73</v>
          </cell>
        </row>
        <row r="839">
          <cell r="A839">
            <v>39236</v>
          </cell>
          <cell r="B839" t="str">
            <v xml:space="preserve">CABO DE COBRE, FLEXIVEL, CLASSE 4 OU 5, ISOLACAO EM PVC/A, ANTICHAMA BWF-B, 1 CONDUTOR, 450/750 V, SECAO NOMINAL 95 MM2                                                                                                                                                                                                                                                                                                                                                                                   </v>
          </cell>
          <cell r="C839" t="str">
            <v xml:space="preserve">M     </v>
          </cell>
          <cell r="D839">
            <v>40.28</v>
          </cell>
        </row>
        <row r="840">
          <cell r="A840">
            <v>876</v>
          </cell>
          <cell r="B840" t="str">
            <v xml:space="preserve">CABO DE COBRE, RIGIDO, CLASSE 2, COMPACTADO, BLINDADO, ISOLACAO EM EPR OU XLPE, COBERTURA ANTICHAMA EM PVC, PEAD OU HFFR, 1 CONDUTOR, 20/35 KV, SECAO NOMINAL 120 MM2                                                                                                                                                                                                                                                                                                                                     </v>
          </cell>
          <cell r="C840" t="str">
            <v xml:space="preserve">M     </v>
          </cell>
          <cell r="D840">
            <v>103.99</v>
          </cell>
        </row>
        <row r="841">
          <cell r="A841">
            <v>877</v>
          </cell>
          <cell r="B841" t="str">
            <v xml:space="preserve">CABO DE COBRE, RIGIDO, CLASSE 2, COMPACTADO, BLINDADO, ISOLACAO EM EPR OU XLPE, COBERTURA ANTICHAMA EM PVC, PEAD OU HFFR, 1 CONDUTOR, 20/35 KV, SECAO NOMINAL 150 MM2                                                                                                                                                                                                                                                                                                                                     </v>
          </cell>
          <cell r="C841" t="str">
            <v xml:space="preserve">M     </v>
          </cell>
          <cell r="D841">
            <v>122.25</v>
          </cell>
        </row>
        <row r="842">
          <cell r="A842">
            <v>882</v>
          </cell>
          <cell r="B842" t="str">
            <v xml:space="preserve">CABO DE COBRE, RIGIDO, CLASSE 2, COMPACTADO, BLINDADO, ISOLACAO EM EPR OU XLPE, COBERTURA ANTICHAMA EM PVC, PEAD OU HFFR, 1 CONDUTOR, 20/35 KV, SECAO NOMINAL 185 MM2                                                                                                                                                                                                                                                                                                                                     </v>
          </cell>
          <cell r="C842" t="str">
            <v xml:space="preserve">M     </v>
          </cell>
          <cell r="D842">
            <v>133.22</v>
          </cell>
        </row>
        <row r="843">
          <cell r="A843">
            <v>878</v>
          </cell>
          <cell r="B843" t="str">
            <v xml:space="preserve">CABO DE COBRE, RIGIDO, CLASSE 2, COMPACTADO, BLINDADO, ISOLACAO EM EPR OU XLPE, COBERTURA ANTICHAMA EM PVC, PEAD OU HFFR, 1 CONDUTOR, 20/35 KV, SECAO NOMINAL 240 MM2                                                                                                                                                                                                                                                                                                                                     </v>
          </cell>
          <cell r="C843" t="str">
            <v xml:space="preserve">M     </v>
          </cell>
          <cell r="D843">
            <v>165.62</v>
          </cell>
        </row>
        <row r="844">
          <cell r="A844">
            <v>879</v>
          </cell>
          <cell r="B844" t="str">
            <v xml:space="preserve">CABO DE COBRE, RIGIDO, CLASSE 2, COMPACTADO, BLINDADO, ISOLACAO EM EPR OU XLPE, COBERTURA ANTICHAMA EM PVC, PEAD OU HFFR, 1 CONDUTOR, 20/35 KV, SECAO NOMINAL 300 MM2                                                                                                                                                                                                                                                                                                                                     </v>
          </cell>
          <cell r="C844" t="str">
            <v xml:space="preserve">M     </v>
          </cell>
          <cell r="D844">
            <v>195.21</v>
          </cell>
        </row>
        <row r="845">
          <cell r="A845">
            <v>880</v>
          </cell>
          <cell r="B845" t="str">
            <v xml:space="preserve">CABO DE COBRE, RIGIDO, CLASSE 2, COMPACTADO, BLINDADO, ISOLACAO EM EPR OU XLPE, COBERTURA ANTICHAMA EM PVC, PEAD OU HFFR, 1 CONDUTOR, 20/35 KV, SECAO NOMINAL 400 MM2                                                                                                                                                                                                                                                                                                                                     </v>
          </cell>
          <cell r="C845" t="str">
            <v xml:space="preserve">M     </v>
          </cell>
          <cell r="D845">
            <v>229.69</v>
          </cell>
        </row>
        <row r="846">
          <cell r="A846">
            <v>873</v>
          </cell>
          <cell r="B846" t="str">
            <v xml:space="preserve">CABO DE COBRE, RIGIDO, CLASSE 2, COMPACTADO, BLINDADO, ISOLACAO EM EPR OU XLPE, COBERTURA ANTICHAMA EM PVC, PEAD OU HFFR, 1 CONDUTOR, 20/35 KV, SECAO NOMINAL 50 MM2                                                                                                                                                                                                                                                                                                                                      </v>
          </cell>
          <cell r="C846" t="str">
            <v xml:space="preserve">M     </v>
          </cell>
          <cell r="D846">
            <v>69.84</v>
          </cell>
        </row>
        <row r="847">
          <cell r="A847">
            <v>881</v>
          </cell>
          <cell r="B847" t="str">
            <v xml:space="preserve">CABO DE COBRE, RIGIDO, CLASSE 2, COMPACTADO, BLINDADO, ISOLACAO EM EPR OU XLPE, COBERTURA ANTICHAMA EM PVC, PEAD OU HFFR, 1 CONDUTOR, 20/35 KV, SECAO NOMINAL 500 MM2                                                                                                                                                                                                                                                                                                                                     </v>
          </cell>
          <cell r="C847" t="str">
            <v xml:space="preserve">M     </v>
          </cell>
          <cell r="D847">
            <v>313.95</v>
          </cell>
        </row>
        <row r="848">
          <cell r="A848">
            <v>874</v>
          </cell>
          <cell r="B848" t="str">
            <v xml:space="preserve">CABO DE COBRE, RIGIDO, CLASSE 2, COMPACTADO, BLINDADO, ISOLACAO EM EPR OU XLPE, COBERTURA ANTICHAMA EM PVC, PEAD OU HFFR, 1 CONDUTOR, 20/35 KV, SECAO NOMINAL 70 MM2                                                                                                                                                                                                                                                                                                                                      </v>
          </cell>
          <cell r="C848" t="str">
            <v xml:space="preserve">M     </v>
          </cell>
          <cell r="D848">
            <v>82.88</v>
          </cell>
        </row>
        <row r="849">
          <cell r="A849">
            <v>875</v>
          </cell>
          <cell r="B849" t="str">
            <v xml:space="preserve">CABO DE COBRE, RIGIDO, CLASSE 2, COMPACTADO, BLINDADO, ISOLACAO EM EPR OU XLPE, COBERTURA ANTICHAMA EM PVC, PEAD OU HFFR, 1 CONDUTOR, 20/35 KV, SECAO NOMINAL 95 MM2                                                                                                                                                                                                                                                                                                                                      </v>
          </cell>
          <cell r="C849" t="str">
            <v xml:space="preserve">M     </v>
          </cell>
          <cell r="D849">
            <v>98.89</v>
          </cell>
        </row>
        <row r="850">
          <cell r="A850">
            <v>983</v>
          </cell>
          <cell r="B850" t="str">
            <v xml:space="preserve">CABO DE COBRE, RIGIDO, CLASSE 2, ISOLACAO EM PVC/A, ANTICHAMA BWF-B, 1 CONDUTOR, 450/750 V, SECAO NOMINAL 1,5 MM2                                                                                                                                                                                                                                                                                                                                                                                         </v>
          </cell>
          <cell r="C850" t="str">
            <v xml:space="preserve">M     </v>
          </cell>
          <cell r="D850">
            <v>0.62</v>
          </cell>
        </row>
        <row r="851">
          <cell r="A851">
            <v>985</v>
          </cell>
          <cell r="B851" t="str">
            <v xml:space="preserve">CABO DE COBRE, RIGIDO, CLASSE 2, ISOLACAO EM PVC/A, ANTICHAMA BWF-B, 1 CONDUTOR, 450/750 V, SECAO NOMINAL 10 MM2                                                                                                                                                                                                                                                                                                                                                                                          </v>
          </cell>
          <cell r="C851" t="str">
            <v xml:space="preserve">M     </v>
          </cell>
          <cell r="D851">
            <v>4.6399999999999997</v>
          </cell>
        </row>
        <row r="852">
          <cell r="A852">
            <v>990</v>
          </cell>
          <cell r="B852" t="str">
            <v xml:space="preserve">CABO DE COBRE, RIGIDO, CLASSE 2, ISOLACAO EM PVC/A, ANTICHAMA BWF-B, 1 CONDUTOR, 450/750 V, SECAO NOMINAL 150 MM2                                                                                                                                                                                                                                                                                                                                                                                         </v>
          </cell>
          <cell r="C852" t="str">
            <v xml:space="preserve">M     </v>
          </cell>
          <cell r="D852">
            <v>63.57</v>
          </cell>
        </row>
        <row r="853">
          <cell r="A853">
            <v>39241</v>
          </cell>
          <cell r="B853" t="str">
            <v xml:space="preserve">CABO DE COBRE, RIGIDO, CLASSE 2, ISOLACAO EM PVC/A, ANTICHAMA BWF-B, 1 CONDUTOR, 450/750 V, SECAO NOMINAL 16 MM2                                                                                                                                                                                                                                                                                                                                                                                          </v>
          </cell>
          <cell r="C853" t="str">
            <v xml:space="preserve">M     </v>
          </cell>
          <cell r="D853">
            <v>7.26</v>
          </cell>
        </row>
        <row r="854">
          <cell r="A854">
            <v>1005</v>
          </cell>
          <cell r="B854" t="str">
            <v xml:space="preserve">CABO DE COBRE, RIGIDO, CLASSE 2, ISOLACAO EM PVC/A, ANTICHAMA BWF-B, 1 CONDUTOR, 450/750 V, SECAO NOMINAL 185 MM2                                                                                                                                                                                                                                                                                                                                                                                         </v>
          </cell>
          <cell r="C854" t="str">
            <v xml:space="preserve">M     </v>
          </cell>
          <cell r="D854">
            <v>78.02</v>
          </cell>
        </row>
        <row r="855">
          <cell r="A855">
            <v>984</v>
          </cell>
          <cell r="B855" t="str">
            <v xml:space="preserve">CABO DE COBRE, RIGIDO, CLASSE 2, ISOLACAO EM PVC/A, ANTICHAMA BWF-B, 1 CONDUTOR, 450/750 V, SECAO NOMINAL 2,5 MM2                                                                                                                                                                                                                                                                                                                                                                                         </v>
          </cell>
          <cell r="C855" t="str">
            <v xml:space="preserve">M     </v>
          </cell>
          <cell r="D855">
            <v>1.6</v>
          </cell>
        </row>
        <row r="856">
          <cell r="A856">
            <v>991</v>
          </cell>
          <cell r="B856" t="str">
            <v xml:space="preserve">CABO DE COBRE, RIGIDO, CLASSE 2, ISOLACAO EM PVC/A, ANTICHAMA BWF-B, 1 CONDUTOR, 450/750 V, SECAO NOMINAL 240 MM2                                                                                                                                                                                                                                                                                                                                                                                         </v>
          </cell>
          <cell r="C856" t="str">
            <v xml:space="preserve">M     </v>
          </cell>
          <cell r="D856">
            <v>103.1</v>
          </cell>
        </row>
        <row r="857">
          <cell r="A857">
            <v>986</v>
          </cell>
          <cell r="B857" t="str">
            <v xml:space="preserve">CABO DE COBRE, RIGIDO, CLASSE 2, ISOLACAO EM PVC/A, ANTICHAMA BWF-B, 1 CONDUTOR, 450/750 V, SECAO NOMINAL 25 MM2                                                                                                                                                                                                                                                                                                                                                                                          </v>
          </cell>
          <cell r="C857" t="str">
            <v xml:space="preserve">M     </v>
          </cell>
          <cell r="D857">
            <v>11.1</v>
          </cell>
        </row>
        <row r="858">
          <cell r="A858">
            <v>1024</v>
          </cell>
          <cell r="B858" t="str">
            <v xml:space="preserve">CABO DE COBRE, RIGIDO, CLASSE 2, ISOLACAO EM PVC/A, ANTICHAMA BWF-B, 1 CONDUTOR, 450/750 V, SECAO NOMINAL 300 MM2                                                                                                                                                                                                                                                                                                                                                                                         </v>
          </cell>
          <cell r="C858" t="str">
            <v xml:space="preserve">M     </v>
          </cell>
          <cell r="D858">
            <v>127.6</v>
          </cell>
        </row>
        <row r="859">
          <cell r="A859">
            <v>987</v>
          </cell>
          <cell r="B859" t="str">
            <v xml:space="preserve">CABO DE COBRE, RIGIDO, CLASSE 2, ISOLACAO EM PVC/A, ANTICHAMA BWF-B, 1 CONDUTOR, 450/750 V, SECAO NOMINAL 35 MM2                                                                                                                                                                                                                                                                                                                                                                                          </v>
          </cell>
          <cell r="C859" t="str">
            <v xml:space="preserve">M     </v>
          </cell>
          <cell r="D859">
            <v>15.09</v>
          </cell>
        </row>
        <row r="860">
          <cell r="A860">
            <v>1003</v>
          </cell>
          <cell r="B860" t="str">
            <v xml:space="preserve">CABO DE COBRE, RIGIDO, CLASSE 2, ISOLACAO EM PVC/A, ANTICHAMA BWF-B, 1 CONDUTOR, 450/750 V, SECAO NOMINAL 4 MM2                                                                                                                                                                                                                                                                                                                                                                                           </v>
          </cell>
          <cell r="C860" t="str">
            <v xml:space="preserve">M     </v>
          </cell>
          <cell r="D860">
            <v>2.35</v>
          </cell>
        </row>
        <row r="861">
          <cell r="A861">
            <v>992</v>
          </cell>
          <cell r="B861" t="str">
            <v xml:space="preserve">CABO DE COBRE, RIGIDO, CLASSE 2, ISOLACAO EM PVC/A, ANTICHAMA BWF-B, 1 CONDUTOR, 450/750 V, SECAO NOMINAL 400 MM2                                                                                                                                                                                                                                                                                                                                                                                         </v>
          </cell>
          <cell r="C861" t="str">
            <v xml:space="preserve">M     </v>
          </cell>
          <cell r="D861">
            <v>165.09</v>
          </cell>
        </row>
        <row r="862">
          <cell r="A862">
            <v>1007</v>
          </cell>
          <cell r="B862" t="str">
            <v xml:space="preserve">CABO DE COBRE, RIGIDO, CLASSE 2, ISOLACAO EM PVC/A, ANTICHAMA BWF-B, 1 CONDUTOR, 450/750 V, SECAO NOMINAL 50 MM2                                                                                                                                                                                                                                                                                                                                                                                          </v>
          </cell>
          <cell r="C862" t="str">
            <v xml:space="preserve">M     </v>
          </cell>
          <cell r="D862">
            <v>21.41</v>
          </cell>
        </row>
        <row r="863">
          <cell r="A863">
            <v>39242</v>
          </cell>
          <cell r="B863" t="str">
            <v xml:space="preserve">CABO DE COBRE, RIGIDO, CLASSE 2, ISOLACAO EM PVC/A, ANTICHAMA BWF-B, 1 CONDUTOR, 450/750 V, SECAO NOMINAL 500 MM2                                                                                                                                                                                                                                                                                                                                                                                         </v>
          </cell>
          <cell r="C863" t="str">
            <v xml:space="preserve">M     </v>
          </cell>
          <cell r="D863">
            <v>204.55</v>
          </cell>
        </row>
        <row r="864">
          <cell r="A864">
            <v>1008</v>
          </cell>
          <cell r="B864" t="str">
            <v xml:space="preserve">CABO DE COBRE, RIGIDO, CLASSE 2, ISOLACAO EM PVC/A, ANTICHAMA BWF-B, 1 CONDUTOR, 450/750 V, SECAO NOMINAL 6 MM2                                                                                                                                                                                                                                                                                                                                                                                           </v>
          </cell>
          <cell r="C864" t="str">
            <v xml:space="preserve">M     </v>
          </cell>
          <cell r="D864">
            <v>2.66</v>
          </cell>
        </row>
        <row r="865">
          <cell r="A865">
            <v>988</v>
          </cell>
          <cell r="B865" t="str">
            <v xml:space="preserve">CABO DE COBRE, RIGIDO, CLASSE 2, ISOLACAO EM PVC/A, ANTICHAMA BWF-B, 1 CONDUTOR, 450/750 V, SECAO NOMINAL 70 MM2                                                                                                                                                                                                                                                                                                                                                                                          </v>
          </cell>
          <cell r="C865" t="str">
            <v xml:space="preserve">M     </v>
          </cell>
          <cell r="D865">
            <v>29.57</v>
          </cell>
        </row>
        <row r="866">
          <cell r="A866">
            <v>989</v>
          </cell>
          <cell r="B866" t="str">
            <v xml:space="preserve">CABO DE COBRE, RIGIDO, CLASSE 2, ISOLACAO EM PVC/A, ANTICHAMA BWF-B, 1 CONDUTOR, 450/750 V, SECAO NOMINAL 95 MM2                                                                                                                                                                                                                                                                                                                                                                                          </v>
          </cell>
          <cell r="C866" t="str">
            <v xml:space="preserve">M     </v>
          </cell>
          <cell r="D866">
            <v>40.06</v>
          </cell>
        </row>
        <row r="867">
          <cell r="A867">
            <v>39598</v>
          </cell>
          <cell r="B867" t="str">
            <v xml:space="preserve">CABO DE PAR TRANCADO UTP, 4 PARES, CATEGORIA 5E                                                                                                                                                                                                                                                                                                                                                                                                                                                           </v>
          </cell>
          <cell r="C867" t="str">
            <v xml:space="preserve">M     </v>
          </cell>
          <cell r="D867">
            <v>1.03</v>
          </cell>
        </row>
        <row r="868">
          <cell r="A868">
            <v>39599</v>
          </cell>
          <cell r="B868" t="str">
            <v xml:space="preserve">CABO DE PAR TRANCADO UTP, 4 PARES, CATEGORIA 6                                                                                                                                                                                                                                                                                                                                                                                                                                                            </v>
          </cell>
          <cell r="C868" t="str">
            <v xml:space="preserve">M     </v>
          </cell>
          <cell r="D868">
            <v>1.55</v>
          </cell>
        </row>
        <row r="869">
          <cell r="A869">
            <v>34602</v>
          </cell>
          <cell r="B869" t="str">
            <v xml:space="preserve">CABO FLEXIVEL PVC 750 V, 2 CONDUTORES DE 1,5 MM2                                                                                                                                                                                                                                                                                                                                                                                                                                                          </v>
          </cell>
          <cell r="C869" t="str">
            <v xml:space="preserve">M     </v>
          </cell>
          <cell r="D869">
            <v>2.37</v>
          </cell>
        </row>
        <row r="870">
          <cell r="A870">
            <v>34603</v>
          </cell>
          <cell r="B870" t="str">
            <v xml:space="preserve">CABO FLEXIVEL PVC 750 V, 2 CONDUTORES DE 10,0 MM2                                                                                                                                                                                                                                                                                                                                                                                                                                                         </v>
          </cell>
          <cell r="C870" t="str">
            <v xml:space="preserve">M     </v>
          </cell>
          <cell r="D870">
            <v>11.4</v>
          </cell>
        </row>
        <row r="871">
          <cell r="A871">
            <v>34607</v>
          </cell>
          <cell r="B871" t="str">
            <v xml:space="preserve">CABO FLEXIVEL PVC 750 V, 2 CONDUTORES DE 4,0 MM2                                                                                                                                                                                                                                                                                                                                                                                                                                                          </v>
          </cell>
          <cell r="C871" t="str">
            <v xml:space="preserve">M     </v>
          </cell>
          <cell r="D871">
            <v>5.08</v>
          </cell>
        </row>
        <row r="872">
          <cell r="A872">
            <v>34609</v>
          </cell>
          <cell r="B872" t="str">
            <v xml:space="preserve">CABO FLEXIVEL PVC 750 V, 2 CONDUTORES DE 6,0 MM2                                                                                                                                                                                                                                                                                                                                                                                                                                                          </v>
          </cell>
          <cell r="C872" t="str">
            <v xml:space="preserve">M     </v>
          </cell>
          <cell r="D872">
            <v>7.63</v>
          </cell>
        </row>
        <row r="873">
          <cell r="A873">
            <v>34618</v>
          </cell>
          <cell r="B873" t="str">
            <v xml:space="preserve">CABO FLEXIVEL PVC 750 V, 3 CONDUTORES DE 1,5 MM2                                                                                                                                                                                                                                                                                                                                                                                                                                                          </v>
          </cell>
          <cell r="C873" t="str">
            <v xml:space="preserve">M     </v>
          </cell>
          <cell r="D873">
            <v>3.14</v>
          </cell>
        </row>
        <row r="874">
          <cell r="A874">
            <v>34620</v>
          </cell>
          <cell r="B874" t="str">
            <v xml:space="preserve">CABO FLEXIVEL PVC 750 V, 3 CONDUTORES DE 10,0 MM2                                                                                                                                                                                                                                                                                                                                                                                                                                                         </v>
          </cell>
          <cell r="C874" t="str">
            <v xml:space="preserve">M     </v>
          </cell>
          <cell r="D874">
            <v>15.74</v>
          </cell>
        </row>
        <row r="875">
          <cell r="A875">
            <v>34621</v>
          </cell>
          <cell r="B875" t="str">
            <v xml:space="preserve">CABO FLEXIVEL PVC 750 V, 3 CONDUTORES DE 4,0 MM2                                                                                                                                                                                                                                                                                                                                                                                                                                                          </v>
          </cell>
          <cell r="C875" t="str">
            <v xml:space="preserve">M     </v>
          </cell>
          <cell r="D875">
            <v>7.3</v>
          </cell>
        </row>
        <row r="876">
          <cell r="A876">
            <v>34622</v>
          </cell>
          <cell r="B876" t="str">
            <v xml:space="preserve">CABO FLEXIVEL PVC 750 V, 3 CONDUTORES DE 6,0 MM2                                                                                                                                                                                                                                                                                                                                                                                                                                                          </v>
          </cell>
          <cell r="C876" t="str">
            <v xml:space="preserve">M     </v>
          </cell>
          <cell r="D876">
            <v>10.34</v>
          </cell>
        </row>
        <row r="877">
          <cell r="A877">
            <v>34624</v>
          </cell>
          <cell r="B877" t="str">
            <v xml:space="preserve">CABO FLEXIVEL PVC 750 V, 4 CONDUTORES DE 1,5 MM2                                                                                                                                                                                                                                                                                                                                                                                                                                                          </v>
          </cell>
          <cell r="C877" t="str">
            <v xml:space="preserve">M     </v>
          </cell>
          <cell r="D877">
            <v>4.01</v>
          </cell>
        </row>
        <row r="878">
          <cell r="A878">
            <v>34626</v>
          </cell>
          <cell r="B878" t="str">
            <v xml:space="preserve">CABO FLEXIVEL PVC 750 V, 4 CONDUTORES DE 10,0 MM2                                                                                                                                                                                                                                                                                                                                                                                                                                                         </v>
          </cell>
          <cell r="C878" t="str">
            <v xml:space="preserve">M     </v>
          </cell>
          <cell r="D878">
            <v>21.63</v>
          </cell>
        </row>
        <row r="879">
          <cell r="A879">
            <v>34627</v>
          </cell>
          <cell r="B879" t="str">
            <v xml:space="preserve">CABO FLEXIVEL PVC 750 V, 4 CONDUTORES DE 4,0 MM2                                                                                                                                                                                                                                                                                                                                                                                                                                                          </v>
          </cell>
          <cell r="C879" t="str">
            <v xml:space="preserve">M     </v>
          </cell>
          <cell r="D879">
            <v>9.32</v>
          </cell>
        </row>
        <row r="880">
          <cell r="A880">
            <v>34629</v>
          </cell>
          <cell r="B880" t="str">
            <v xml:space="preserve">CABO FLEXIVEL PVC 750 V, 4 CONDUTORES DE 6,0 MM2                                                                                                                                                                                                                                                                                                                                                                                                                                                          </v>
          </cell>
          <cell r="C880" t="str">
            <v xml:space="preserve">M     </v>
          </cell>
          <cell r="D880">
            <v>13.65</v>
          </cell>
        </row>
        <row r="881">
          <cell r="A881">
            <v>39257</v>
          </cell>
          <cell r="B881" t="str">
            <v xml:space="preserve">CABO MULTIPOLAR DE COBRE, FLEXIVEL, CLASSE 4 OU 5, ISOLACAO EM HEPR, COBERTURA EM PVC-ST2, ANTICHAMA BWF-B, 0,6/1 KV, 3 CONDUTORES DE 1,5 MM2                                                                                                                                                                                                                                                                                                                                                             </v>
          </cell>
          <cell r="C881" t="str">
            <v xml:space="preserve">M     </v>
          </cell>
          <cell r="D881">
            <v>2.79</v>
          </cell>
        </row>
        <row r="882">
          <cell r="A882">
            <v>39261</v>
          </cell>
          <cell r="B882" t="str">
            <v xml:space="preserve">CABO MULTIPOLAR DE COBRE, FLEXIVEL, CLASSE 4 OU 5, ISOLACAO EM HEPR, COBERTURA EM PVC-ST2, ANTICHAMA BWF-B, 0,6/1 KV, 3 CONDUTORES DE 10 MM2                                                                                                                                                                                                                                                                                                                                                              </v>
          </cell>
          <cell r="C882" t="str">
            <v xml:space="preserve">M     </v>
          </cell>
          <cell r="D882">
            <v>14.9</v>
          </cell>
        </row>
        <row r="883">
          <cell r="A883">
            <v>39268</v>
          </cell>
          <cell r="B883" t="str">
            <v xml:space="preserve">CABO MULTIPOLAR DE COBRE, FLEXIVEL, CLASSE 4 OU 5, ISOLACAO EM HEPR, COBERTURA EM PVC-ST2, ANTICHAMA BWF-B, 0,6/1 KV, 3 CONDUTORES DE 120 MM2                                                                                                                                                                                                                                                                                                                                                             </v>
          </cell>
          <cell r="C883" t="str">
            <v xml:space="preserve">M     </v>
          </cell>
          <cell r="D883">
            <v>171.94</v>
          </cell>
        </row>
        <row r="884">
          <cell r="A884">
            <v>39262</v>
          </cell>
          <cell r="B884" t="str">
            <v xml:space="preserve">CABO MULTIPOLAR DE COBRE, FLEXIVEL, CLASSE 4 OU 5, ISOLACAO EM HEPR, COBERTURA EM PVC-ST2, ANTICHAMA BWF-B, 0,6/1 KV, 3 CONDUTORES DE 16 MM2                                                                                                                                                                                                                                                                                                                                                              </v>
          </cell>
          <cell r="C884" t="str">
            <v xml:space="preserve">M     </v>
          </cell>
          <cell r="D884">
            <v>23.3</v>
          </cell>
        </row>
        <row r="885">
          <cell r="A885">
            <v>39258</v>
          </cell>
          <cell r="B885" t="str">
            <v xml:space="preserve">CABO MULTIPOLAR DE COBRE, FLEXIVEL, CLASSE 4 OU 5, ISOLACAO EM HEPR, COBERTURA EM PVC-ST2, ANTICHAMA BWF-B, 0,6/1 KV, 3 CONDUTORES DE 2,5 MM2                                                                                                                                                                                                                                                                                                                                                             </v>
          </cell>
          <cell r="C885" t="str">
            <v xml:space="preserve">M     </v>
          </cell>
          <cell r="D885">
            <v>4.1399999999999997</v>
          </cell>
        </row>
        <row r="886">
          <cell r="A886">
            <v>39263</v>
          </cell>
          <cell r="B886" t="str">
            <v xml:space="preserve">CABO MULTIPOLAR DE COBRE, FLEXIVEL, CLASSE 4 OU 5, ISOLACAO EM HEPR, COBERTURA EM PVC-ST2, ANTICHAMA BWF-B, 0,6/1 KV, 3 CONDUTORES DE 25 MM2                                                                                                                                                                                                                                                                                                                                                              </v>
          </cell>
          <cell r="C886" t="str">
            <v xml:space="preserve">M     </v>
          </cell>
          <cell r="D886">
            <v>36.049999999999997</v>
          </cell>
        </row>
        <row r="887">
          <cell r="A887">
            <v>39264</v>
          </cell>
          <cell r="B887" t="str">
            <v xml:space="preserve">CABO MULTIPOLAR DE COBRE, FLEXIVEL, CLASSE 4 OU 5, ISOLACAO EM HEPR, COBERTURA EM PVC-ST2, ANTICHAMA BWF-B, 0,6/1 KV, 3 CONDUTORES DE 35 MM2                                                                                                                                                                                                                                                                                                                                                              </v>
          </cell>
          <cell r="C887" t="str">
            <v xml:space="preserve">M     </v>
          </cell>
          <cell r="D887">
            <v>48.81</v>
          </cell>
        </row>
        <row r="888">
          <cell r="A888">
            <v>39259</v>
          </cell>
          <cell r="B888" t="str">
            <v xml:space="preserve">CABO MULTIPOLAR DE COBRE, FLEXIVEL, CLASSE 4 OU 5, ISOLACAO EM HEPR, COBERTURA EM PVC-ST2, ANTICHAMA BWF-B, 0,6/1 KV, 3 CONDUTORES DE 4 MM2                                                                                                                                                                                                                                                                                                                                                               </v>
          </cell>
          <cell r="C888" t="str">
            <v xml:space="preserve">M     </v>
          </cell>
          <cell r="D888">
            <v>6.31</v>
          </cell>
        </row>
        <row r="889">
          <cell r="A889">
            <v>39265</v>
          </cell>
          <cell r="B889" t="str">
            <v xml:space="preserve">CABO MULTIPOLAR DE COBRE, FLEXIVEL, CLASSE 4 OU 5, ISOLACAO EM HEPR, COBERTURA EM PVC-ST2, ANTICHAMA BWF-B, 0,6/1 KV, 3 CONDUTORES DE 50 MM2                                                                                                                                                                                                                                                                                                                                                              </v>
          </cell>
          <cell r="C889" t="str">
            <v xml:space="preserve">M     </v>
          </cell>
          <cell r="D889">
            <v>71.91</v>
          </cell>
        </row>
        <row r="890">
          <cell r="A890">
            <v>39260</v>
          </cell>
          <cell r="B890" t="str">
            <v xml:space="preserve">CABO MULTIPOLAR DE COBRE, FLEXIVEL, CLASSE 4 OU 5, ISOLACAO EM HEPR, COBERTURA EM PVC-ST2, ANTICHAMA BWF-B, 0,6/1 KV, 3 CONDUTORES DE 6 MM2                                                                                                                                                                                                                                                                                                                                                               </v>
          </cell>
          <cell r="C890" t="str">
            <v xml:space="preserve">M     </v>
          </cell>
          <cell r="D890">
            <v>8.99</v>
          </cell>
        </row>
        <row r="891">
          <cell r="A891">
            <v>39266</v>
          </cell>
          <cell r="B891" t="str">
            <v xml:space="preserve">CABO MULTIPOLAR DE COBRE, FLEXIVEL, CLASSE 4 OU 5, ISOLACAO EM HEPR, COBERTURA EM PVC-ST2, ANTICHAMA BWF-B, 0,6/1 KV, 3 CONDUTORES DE 70 MM2                                                                                                                                                                                                                                                                                                                                                              </v>
          </cell>
          <cell r="C891" t="str">
            <v xml:space="preserve">M     </v>
          </cell>
          <cell r="D891">
            <v>100.9</v>
          </cell>
        </row>
        <row r="892">
          <cell r="A892">
            <v>39267</v>
          </cell>
          <cell r="B892" t="str">
            <v xml:space="preserve">CABO MULTIPOLAR DE COBRE, FLEXIVEL, CLASSE 4 OU 5, ISOLACAO EM HEPR, COBERTURA EM PVC-ST2, ANTICHAMA BWF-B, 0,6/1 KV, 3 CONDUTORES DE 95 MM2                                                                                                                                                                                                                                                                                                                                                              </v>
          </cell>
          <cell r="C892" t="str">
            <v xml:space="preserve">M     </v>
          </cell>
          <cell r="D892">
            <v>132.26</v>
          </cell>
        </row>
        <row r="893">
          <cell r="A893">
            <v>11901</v>
          </cell>
          <cell r="B893" t="str">
            <v xml:space="preserve">CABO TELEFONICO CCI 50, 1 PAR, USO INTERNO, SEM BLINDAGEM                                                                                                                                                                                                                                                                                                                                                                                                                                                 </v>
          </cell>
          <cell r="C893" t="str">
            <v xml:space="preserve">M     </v>
          </cell>
          <cell r="D893">
            <v>0.38</v>
          </cell>
        </row>
        <row r="894">
          <cell r="A894">
            <v>11902</v>
          </cell>
          <cell r="B894" t="str">
            <v xml:space="preserve">CABO TELEFONICO CCI 50, 2 PARES, USO INTERNO, SEM BLINDAGEM                                                                                                                                                                                                                                                                                                                                                                                                                                               </v>
          </cell>
          <cell r="C894" t="str">
            <v xml:space="preserve">M     </v>
          </cell>
          <cell r="D894">
            <v>0.66</v>
          </cell>
        </row>
        <row r="895">
          <cell r="A895">
            <v>11903</v>
          </cell>
          <cell r="B895" t="str">
            <v xml:space="preserve">CABO TELEFONICO CCI 50, 3 PARES, USO INTERNO, SEM BLINDAGEM                                                                                                                                                                                                                                                                                                                                                                                                                                               </v>
          </cell>
          <cell r="C895" t="str">
            <v xml:space="preserve">M     </v>
          </cell>
          <cell r="D895">
            <v>1.02</v>
          </cell>
        </row>
        <row r="896">
          <cell r="A896">
            <v>11904</v>
          </cell>
          <cell r="B896" t="str">
            <v xml:space="preserve">CABO TELEFONICO CCI 50, 4 PARES, USO INTERNO, SEM BLINDAGEM                                                                                                                                                                                                                                                                                                                                                                                                                                               </v>
          </cell>
          <cell r="C896" t="str">
            <v xml:space="preserve">M     </v>
          </cell>
          <cell r="D896">
            <v>1.3</v>
          </cell>
        </row>
        <row r="897">
          <cell r="A897">
            <v>11905</v>
          </cell>
          <cell r="B897" t="str">
            <v xml:space="preserve">CABO TELEFONICO CCI 50, 5 PARES, USO INTERNO, SEM BLINDAGEM                                                                                                                                                                                                                                                                                                                                                                                                                                               </v>
          </cell>
          <cell r="C897" t="str">
            <v xml:space="preserve">M     </v>
          </cell>
          <cell r="D897">
            <v>1.75</v>
          </cell>
        </row>
        <row r="898">
          <cell r="A898">
            <v>11906</v>
          </cell>
          <cell r="B898" t="str">
            <v xml:space="preserve">CABO TELEFONICO CCI 50, 6 PARES, USO INTERNO, SEM BLINDAGEM                                                                                                                                                                                                                                                                                                                                                                                                                                               </v>
          </cell>
          <cell r="C898" t="str">
            <v xml:space="preserve">M     </v>
          </cell>
          <cell r="D898">
            <v>2.0099999999999998</v>
          </cell>
        </row>
        <row r="899">
          <cell r="A899">
            <v>11919</v>
          </cell>
          <cell r="B899" t="str">
            <v xml:space="preserve">CABO TELEFONICO CI 50, 10 PARES, USO INTERNO                                                                                                                                                                                                                                                                                                                                                                                                                                                              </v>
          </cell>
          <cell r="C899" t="str">
            <v xml:space="preserve">M     </v>
          </cell>
          <cell r="D899">
            <v>3.95</v>
          </cell>
        </row>
        <row r="900">
          <cell r="A900">
            <v>11920</v>
          </cell>
          <cell r="B900" t="str">
            <v xml:space="preserve">CABO TELEFONICO CI 50, 20 PARES, USO INTERNO                                                                                                                                                                                                                                                                                                                                                                                                                                                              </v>
          </cell>
          <cell r="C900" t="str">
            <v xml:space="preserve">M     </v>
          </cell>
          <cell r="D900">
            <v>7.66</v>
          </cell>
        </row>
        <row r="901">
          <cell r="A901">
            <v>11924</v>
          </cell>
          <cell r="B901" t="str">
            <v xml:space="preserve">CABO TELEFONICO CI 50, 200 PARES, USO INTERNO                                                                                                                                                                                                                                                                                                                                                                                                                                                             </v>
          </cell>
          <cell r="C901" t="str">
            <v xml:space="preserve">M     </v>
          </cell>
          <cell r="D901">
            <v>74.569999999999993</v>
          </cell>
        </row>
        <row r="902">
          <cell r="A902">
            <v>11921</v>
          </cell>
          <cell r="B902" t="str">
            <v xml:space="preserve">CABO TELEFONICO CI 50, 30 PARES, USO INTERNO                                                                                                                                                                                                                                                                                                                                                                                                                                                              </v>
          </cell>
          <cell r="C902" t="str">
            <v xml:space="preserve">M     </v>
          </cell>
          <cell r="D902">
            <v>10.44</v>
          </cell>
        </row>
        <row r="903">
          <cell r="A903">
            <v>11922</v>
          </cell>
          <cell r="B903" t="str">
            <v xml:space="preserve">CABO TELEFONICO CI 50, 50 PARES, USO INTERNO                                                                                                                                                                                                                                                                                                                                                                                                                                                              </v>
          </cell>
          <cell r="C903" t="str">
            <v xml:space="preserve">M     </v>
          </cell>
          <cell r="D903">
            <v>18.53</v>
          </cell>
        </row>
        <row r="904">
          <cell r="A904">
            <v>11923</v>
          </cell>
          <cell r="B904" t="str">
            <v xml:space="preserve">CABO TELEFONICO CI 50, 75 PARES, USO INTERNO                                                                                                                                                                                                                                                                                                                                                                                                                                                              </v>
          </cell>
          <cell r="C904" t="str">
            <v xml:space="preserve">M     </v>
          </cell>
          <cell r="D904">
            <v>30.27</v>
          </cell>
        </row>
        <row r="905">
          <cell r="A905">
            <v>11916</v>
          </cell>
          <cell r="B905" t="str">
            <v xml:space="preserve">CABO TELEFONICO CTP - APL - 50, 10 PARES, USO EXTERNO                                                                                                                                                                                                                                                                                                                                                                                                                                                     </v>
          </cell>
          <cell r="C905" t="str">
            <v xml:space="preserve">M     </v>
          </cell>
          <cell r="D905">
            <v>5.13</v>
          </cell>
        </row>
        <row r="906">
          <cell r="A906">
            <v>11914</v>
          </cell>
          <cell r="B906" t="str">
            <v xml:space="preserve">CABO TELEFONICO CTP - APL - 50, 100 PARES, USO EXTERNO                                                                                                                                                                                                                                                                                                                                                                                                                                                    </v>
          </cell>
          <cell r="C906" t="str">
            <v xml:space="preserve">M     </v>
          </cell>
          <cell r="D906">
            <v>37.29</v>
          </cell>
        </row>
        <row r="907">
          <cell r="A907">
            <v>11917</v>
          </cell>
          <cell r="B907" t="str">
            <v xml:space="preserve">CABO TELEFONICO CTP - APL - 50, 20 PARES, USO EXTERNO                                                                                                                                                                                                                                                                                                                                                                                                                                                     </v>
          </cell>
          <cell r="C907" t="str">
            <v xml:space="preserve">M     </v>
          </cell>
          <cell r="D907">
            <v>8.94</v>
          </cell>
        </row>
        <row r="908">
          <cell r="A908">
            <v>11918</v>
          </cell>
          <cell r="B908" t="str">
            <v xml:space="preserve">CABO TELEFONICO CTP - APL - 50, 30 PARES, USO EXTERNO                                                                                                                                                                                                                                                                                                                                                                                                                                                     </v>
          </cell>
          <cell r="C908" t="str">
            <v xml:space="preserve">M     </v>
          </cell>
          <cell r="D908">
            <v>12.13</v>
          </cell>
        </row>
        <row r="909">
          <cell r="A909">
            <v>37734</v>
          </cell>
          <cell r="B909" t="str">
            <v xml:space="preserve">CACAMBA METALICA BASCULANTE COM CAPACIDADE DE 10 M3 (INCLUI MONTAGEM, NAO INCLUI CAMINHAO)                                                                                                                                                                                                                                                                                                                                                                                                                </v>
          </cell>
          <cell r="C909" t="str">
            <v xml:space="preserve">UN    </v>
          </cell>
          <cell r="D909">
            <v>38611.879999999997</v>
          </cell>
        </row>
        <row r="910">
          <cell r="A910">
            <v>42251</v>
          </cell>
          <cell r="B910" t="str">
            <v xml:space="preserve">CACAMBA METALICA BASCULANTE COM CAPACIDADE DE 12 M3 (INCLUI MONTAGEM, NAO INCLUI CAMINHAO)                                                                                                                                                                                                                                                                                                                                                                                                                </v>
          </cell>
          <cell r="C910" t="str">
            <v xml:space="preserve">UN    </v>
          </cell>
          <cell r="D910">
            <v>43846.15</v>
          </cell>
        </row>
        <row r="911">
          <cell r="A911">
            <v>37733</v>
          </cell>
          <cell r="B911" t="str">
            <v xml:space="preserve">CACAMBA METALICA BASCULANTE COM CAPACIDADE DE 6 M3 (INCLUI MONTAGEM, NAO INCLUI CAMINHAO)                                                                                                                                                                                                                                                                                                                                                                                                                 </v>
          </cell>
          <cell r="C911" t="str">
            <v xml:space="preserve">UN    </v>
          </cell>
          <cell r="D911">
            <v>28951.040000000001</v>
          </cell>
        </row>
        <row r="912">
          <cell r="A912">
            <v>37735</v>
          </cell>
          <cell r="B912" t="str">
            <v xml:space="preserve">CACAMBA METALICA BASCULANTE COM CAPACIDADE DE 8 M3 (INCLUI MONTAGEM, NAO INCLUI CAMINHAO)                                                                                                                                                                                                                                                                                                                                                                                                                 </v>
          </cell>
          <cell r="C912" t="str">
            <v xml:space="preserve">UN    </v>
          </cell>
          <cell r="D912">
            <v>34886.01</v>
          </cell>
        </row>
        <row r="913">
          <cell r="A913">
            <v>2354</v>
          </cell>
          <cell r="B913" t="str">
            <v xml:space="preserve">CADASTRISTA DE REDES  DE AGUA  E ESGOTO                                                                                                                                                                                                                                                                                                                                                                                                                                                                   </v>
          </cell>
          <cell r="C913" t="str">
            <v xml:space="preserve">H     </v>
          </cell>
          <cell r="D913">
            <v>20.56</v>
          </cell>
        </row>
        <row r="914">
          <cell r="A914">
            <v>41758</v>
          </cell>
          <cell r="B914" t="str">
            <v xml:space="preserve">CADEADO EM ACO INOX, LARGURA DE *50* MM, COM HASTE EM ACO TEMPERADO, SEM MOLA - CHAVES INCLUIDAS                                                                                                                                                                                                                                                                                                                                                                                                          </v>
          </cell>
          <cell r="C914" t="str">
            <v xml:space="preserve">UN    </v>
          </cell>
          <cell r="D914">
            <v>126.57</v>
          </cell>
        </row>
        <row r="915">
          <cell r="A915">
            <v>5090</v>
          </cell>
          <cell r="B915" t="str">
            <v xml:space="preserve">CADEADO SIMPLES/COMUM, EM LATAO MACICO CROMADO, LARGURA DE 25 MM,  HASTE DE ACO TEMPERADO, CEMENTADO (NAO LONGA), INCLUI 2 CHAVES                                                                                                                                                                                                                                                                                                                                                                         </v>
          </cell>
          <cell r="C915" t="str">
            <v xml:space="preserve">UN    </v>
          </cell>
          <cell r="D915">
            <v>14.5</v>
          </cell>
        </row>
        <row r="916">
          <cell r="A916">
            <v>5085</v>
          </cell>
          <cell r="B916" t="str">
            <v xml:space="preserve">CADEADO SIMPLES, EM LATAO MACICO CROMADO, LARGURA DE 35 MM,  HASTE DE ACO TEMPERADO, CEMENTADO (NAO LONGA), INCLUI 2 CHAVES                                                                                                                                                                                                                                                                                                                                                                               </v>
          </cell>
          <cell r="C916" t="str">
            <v xml:space="preserve">UN    </v>
          </cell>
          <cell r="D916">
            <v>16.16</v>
          </cell>
        </row>
        <row r="917">
          <cell r="A917">
            <v>38374</v>
          </cell>
          <cell r="B917" t="str">
            <v xml:space="preserve">CADEIRA SUSPENSA MANUAL / BALANCIM INDIVIDUAL (NBR 14751)                                                                                                                                                                                                                                                                                                                                                                                                                                                 </v>
          </cell>
          <cell r="C917" t="str">
            <v xml:space="preserve">UN    </v>
          </cell>
          <cell r="D917">
            <v>685.85</v>
          </cell>
        </row>
        <row r="918">
          <cell r="A918">
            <v>20212</v>
          </cell>
          <cell r="B918" t="str">
            <v xml:space="preserve">CAIBRO DE MADEIRA APARELHADA *6 X 8* CM, MACARANDUBA, ANGELIM OU EQUIVALENTE DA REGIAO                                                                                                                                                                                                                                                                                                                                                                                                                    </v>
          </cell>
          <cell r="C918" t="str">
            <v xml:space="preserve">M     </v>
          </cell>
          <cell r="D918">
            <v>7.35</v>
          </cell>
        </row>
        <row r="919">
          <cell r="A919">
            <v>4430</v>
          </cell>
          <cell r="B919" t="str">
            <v xml:space="preserve">CAIBRO DE MADEIRA NAO APARELHADA *5 X 6* CM, MACARANDUBA, ANGELIM OU EQUIVALENTE DA REGIAO                                                                                                                                                                                                                                                                                                                                                                                                                </v>
          </cell>
          <cell r="C919" t="str">
            <v xml:space="preserve">M     </v>
          </cell>
          <cell r="D919">
            <v>5.93</v>
          </cell>
        </row>
        <row r="920">
          <cell r="A920">
            <v>4400</v>
          </cell>
          <cell r="B920" t="str">
            <v xml:space="preserve">CAIBRO DE MADEIRA NAO APARELHADA *6 X 8* CM, MACARANDUBA, ANGELIM OU EQUIVALENTE DA REGIAO                                                                                                                                                                                                                                                                                                                                                                                                                </v>
          </cell>
          <cell r="C920" t="str">
            <v xml:space="preserve">M     </v>
          </cell>
          <cell r="D920">
            <v>7.49</v>
          </cell>
        </row>
        <row r="921">
          <cell r="A921">
            <v>4496</v>
          </cell>
          <cell r="B921" t="str">
            <v xml:space="preserve">CAIBRO DE MADEIRA NATIVA/REGIONAL 5 X 5 CM NAO APARELHADA (P/FORMA)                                                                                                                                                                                                                                                                                                                                                                                                                                       </v>
          </cell>
          <cell r="C921" t="str">
            <v xml:space="preserve">M     </v>
          </cell>
          <cell r="D921">
            <v>1.69</v>
          </cell>
        </row>
        <row r="922">
          <cell r="A922">
            <v>11871</v>
          </cell>
          <cell r="B922" t="str">
            <v xml:space="preserve">CAIXA D'AGUA DE FIBRA DE VIDRO, PARA 500 LITROS, COM TAMPA                                                                                                                                                                                                                                                                                                                                                                                                                                                </v>
          </cell>
          <cell r="C922" t="str">
            <v xml:space="preserve">UN    </v>
          </cell>
          <cell r="D922">
            <v>294.32</v>
          </cell>
        </row>
        <row r="923">
          <cell r="A923">
            <v>34636</v>
          </cell>
          <cell r="B923" t="str">
            <v xml:space="preserve">CAIXA D'AGUA EM POLIETILENO 1000 LITROS, COM TAMPA                                                                                                                                                                                                                                                                                                                                                                                                                                                        </v>
          </cell>
          <cell r="C923" t="str">
            <v xml:space="preserve">UN    </v>
          </cell>
          <cell r="D923">
            <v>299.55</v>
          </cell>
        </row>
        <row r="924">
          <cell r="A924">
            <v>34639</v>
          </cell>
          <cell r="B924" t="str">
            <v xml:space="preserve">CAIXA D'AGUA EM POLIETILENO 1500 LITROS, COM TAMPA                                                                                                                                                                                                                                                                                                                                                                                                                                                        </v>
          </cell>
          <cell r="C924" t="str">
            <v xml:space="preserve">UN    </v>
          </cell>
          <cell r="D924">
            <v>608.38</v>
          </cell>
        </row>
        <row r="925">
          <cell r="A925">
            <v>34640</v>
          </cell>
          <cell r="B925" t="str">
            <v xml:space="preserve">CAIXA D'AGUA EM POLIETILENO 2000 LITROS, COM TAMPA                                                                                                                                                                                                                                                                                                                                                                                                                                                        </v>
          </cell>
          <cell r="C925" t="str">
            <v xml:space="preserve">UN    </v>
          </cell>
          <cell r="D925">
            <v>683.37</v>
          </cell>
        </row>
        <row r="926">
          <cell r="A926">
            <v>34637</v>
          </cell>
          <cell r="B926" t="str">
            <v xml:space="preserve">CAIXA D'AGUA EM POLIETILENO 500 LITROS, COM TAMPA                                                                                                                                                                                                                                                                                                                                                                                                                                                         </v>
          </cell>
          <cell r="C926" t="str">
            <v xml:space="preserve">UN    </v>
          </cell>
          <cell r="D926">
            <v>171.98</v>
          </cell>
        </row>
        <row r="927">
          <cell r="A927">
            <v>34638</v>
          </cell>
          <cell r="B927" t="str">
            <v xml:space="preserve">CAIXA D'AGUA EM POLIETILENO 750 LITROS, COM TAMPA                                                                                                                                                                                                                                                                                                                                                                                                                                                         </v>
          </cell>
          <cell r="C927" t="str">
            <v xml:space="preserve">UN    </v>
          </cell>
          <cell r="D927">
            <v>294.93</v>
          </cell>
        </row>
        <row r="928">
          <cell r="A928">
            <v>11868</v>
          </cell>
          <cell r="B928" t="str">
            <v xml:space="preserve">CAIXA D'AGUA FIBRA DE VIDRO PARA 1000 LITROS, COM TAMPA                                                                                                                                                                                                                                                                                                                                                                                                                                                   </v>
          </cell>
          <cell r="C928" t="str">
            <v xml:space="preserve">UN    </v>
          </cell>
          <cell r="D928">
            <v>404.5</v>
          </cell>
        </row>
        <row r="929">
          <cell r="A929">
            <v>37106</v>
          </cell>
          <cell r="B929" t="str">
            <v xml:space="preserve">CAIXA D'AGUA FIBRA DE VIDRO PARA 10000 LITROS, COM TAMPA                                                                                                                                                                                                                                                                                                                                                                                                                                                  </v>
          </cell>
          <cell r="C929" t="str">
            <v xml:space="preserve">UN    </v>
          </cell>
          <cell r="D929">
            <v>3907.03</v>
          </cell>
        </row>
        <row r="930">
          <cell r="A930">
            <v>11869</v>
          </cell>
          <cell r="B930" t="str">
            <v xml:space="preserve">CAIXA D'AGUA FIBRA DE VIDRO PARA 1500 LITROS, COM TAMPA                                                                                                                                                                                                                                                                                                                                                                                                                                                   </v>
          </cell>
          <cell r="C930" t="str">
            <v xml:space="preserve">UN    </v>
          </cell>
          <cell r="D930">
            <v>656.3</v>
          </cell>
        </row>
        <row r="931">
          <cell r="A931">
            <v>37104</v>
          </cell>
          <cell r="B931" t="str">
            <v xml:space="preserve">CAIXA D'AGUA FIBRA DE VIDRO PARA 2000 LITROS, COM TAMPA                                                                                                                                                                                                                                                                                                                                                                                                                                                   </v>
          </cell>
          <cell r="C931" t="str">
            <v xml:space="preserve">UN    </v>
          </cell>
          <cell r="D931">
            <v>846.01</v>
          </cell>
        </row>
        <row r="932">
          <cell r="A932">
            <v>37105</v>
          </cell>
          <cell r="B932" t="str">
            <v xml:space="preserve">CAIXA D'AGUA FIBRA DE VIDRO PARA 5000 LITROS, COM TAMPA                                                                                                                                                                                                                                                                                                                                                                                                                                                   </v>
          </cell>
          <cell r="C932" t="str">
            <v xml:space="preserve">UN    </v>
          </cell>
          <cell r="D932">
            <v>1884.19</v>
          </cell>
        </row>
        <row r="933">
          <cell r="A933">
            <v>11638</v>
          </cell>
          <cell r="B933" t="str">
            <v xml:space="preserve">CAIXA DE CONCRETO PRE-MOLDADO PARA AR-CONDICIONADO DE JANELA, DE *80 X 54 X 76,5* CM (L X A X P)                                                                                                                                                                                                                                                                                                                                                                                                          </v>
          </cell>
          <cell r="C933" t="str">
            <v xml:space="preserve">UN    </v>
          </cell>
          <cell r="D933">
            <v>99.87</v>
          </cell>
        </row>
        <row r="934">
          <cell r="A934">
            <v>1030</v>
          </cell>
          <cell r="B934" t="str">
            <v xml:space="preserve">CAIXA DE DESCARGA DE PLASTICO EXTERNA, DE *9* L, PUXADOR FIO DE NYLON, NAO INCLUSO CANO, BOLSA, ENGATE                                                                                                                                                                                                                                                                                                                                                                                                    </v>
          </cell>
          <cell r="C934" t="str">
            <v xml:space="preserve">UN    </v>
          </cell>
          <cell r="D934">
            <v>27.5</v>
          </cell>
        </row>
        <row r="935">
          <cell r="A935">
            <v>11694</v>
          </cell>
          <cell r="B935" t="str">
            <v xml:space="preserve">CAIXA DE DESCARGA PLASTICA DE EMBUTIR COMPLETA, COM ESPELHO PLASTICO, CAPACIDADE 6 A 10 L, ACESSORIOS INCLUSOS                                                                                                                                                                                                                                                                                                                                                                                            </v>
          </cell>
          <cell r="C935" t="str">
            <v xml:space="preserve">UN    </v>
          </cell>
          <cell r="D935">
            <v>607.89</v>
          </cell>
        </row>
        <row r="936">
          <cell r="A936">
            <v>35277</v>
          </cell>
          <cell r="B936" t="str">
            <v xml:space="preserve">CAIXA DE GORDURA EM PVC, DIAMETRO MINIMO 300 MM, DIAMETRO DE SAIDA 100 MM, CAPACIDADE  APROXIMADA 18 LITROS, COM TAMPA                                                                                                                                                                                                                                                                                                                                                                                    </v>
          </cell>
          <cell r="C936" t="str">
            <v xml:space="preserve">UN    </v>
          </cell>
          <cell r="D936">
            <v>321.17</v>
          </cell>
        </row>
        <row r="937">
          <cell r="A937">
            <v>10521</v>
          </cell>
          <cell r="B937" t="str">
            <v xml:space="preserve">CAIXA DE INCENDIO/ABRIGO PARA MANGUEIRA, DE EMBUTIR/INTERNA, COM 75 X 45 X 17 CM, EM CHAPA DE ACO, PORTA COM VENTILACAO, VISOR COM A INSCRICAO "INCENDIO", SUPORTE/CESTA INTERNA PARA A MANGUEIRA, PINTURA ELETROSTATICA VERMELHA                                                                                                                                                                                                                                                                         </v>
          </cell>
          <cell r="C937" t="str">
            <v xml:space="preserve">UN    </v>
          </cell>
          <cell r="D937">
            <v>219.54</v>
          </cell>
        </row>
        <row r="938">
          <cell r="A938">
            <v>10885</v>
          </cell>
          <cell r="B938" t="str">
            <v xml:space="preserve">CAIXA DE INCENDIO/ABRIGO PARA MANGUEIRA, DE EMBUTIR/INTERNA, COM 90 X 60 X 17 CM, EM CHAPA DE ACO, PORTA COM VENTILACAO, VISOR COM A INSCRICAO "INCENDIO", SUPORTE/CESTA INTERNA PARA A MANGUEIRA, PINTURA ELETROSTATICA VERMELHA                                                                                                                                                                                                                                                                         </v>
          </cell>
          <cell r="C938" t="str">
            <v xml:space="preserve">UN    </v>
          </cell>
          <cell r="D938">
            <v>277.69</v>
          </cell>
        </row>
        <row r="939">
          <cell r="A939">
            <v>20962</v>
          </cell>
          <cell r="B939" t="str">
            <v xml:space="preserve">CAIXA DE INCENDIO/ABRIGO PARA MANGUEIRA, DE SOBREPOR/EXTERNA, COM 75 X 45 X 17 CM, EM CHAPA DE ACO, PORTA COM VENTILACAO, VISOR COM A INSCRICAO "INCENDIO", SUPORTE/CESTA INTERNA PARA A MANGUEIRA, PINTURA ELETROSTATICA VERMELHA                                                                                                                                                                                                                                                                        </v>
          </cell>
          <cell r="C939" t="str">
            <v xml:space="preserve">UN    </v>
          </cell>
          <cell r="D939">
            <v>230</v>
          </cell>
        </row>
        <row r="940">
          <cell r="A940">
            <v>20963</v>
          </cell>
          <cell r="B940" t="str">
            <v xml:space="preserve">CAIXA DE INCENDIO/ABRIGO PARA MANGUEIRA, DE SOBREPOR/EXTERNA, COM 90 X 60 X 17 CM, EM CHAPA DE ACO, PORTA COM VENTILACAO, VISOR COM A INSCRICAO "INCENDIO", SUPORTE/CESTA INTERNA PARA A MANGUEIRA, PINTURA ELETROSTATICA VERMELHA                                                                                                                                                                                                                                                                        </v>
          </cell>
          <cell r="C940" t="str">
            <v xml:space="preserve">UN    </v>
          </cell>
          <cell r="D940">
            <v>280.95999999999998</v>
          </cell>
        </row>
        <row r="941">
          <cell r="A941">
            <v>2555</v>
          </cell>
          <cell r="B941" t="str">
            <v xml:space="preserve">CAIXA DE LUZ "3 X 3" EM ACO ESMALTADA                                                                                                                                                                                                                                                                                                                                                                                                                                                                     </v>
          </cell>
          <cell r="C941" t="str">
            <v xml:space="preserve">UN    </v>
          </cell>
          <cell r="D941">
            <v>1.19</v>
          </cell>
        </row>
        <row r="942">
          <cell r="A942">
            <v>2556</v>
          </cell>
          <cell r="B942" t="str">
            <v xml:space="preserve">CAIXA DE LUZ "4 X 2" EM ACO ESMALTADA                                                                                                                                                                                                                                                                                                                                                                                                                                                                     </v>
          </cell>
          <cell r="C942" t="str">
            <v xml:space="preserve">UN    </v>
          </cell>
          <cell r="D942">
            <v>1.1000000000000001</v>
          </cell>
        </row>
        <row r="943">
          <cell r="A943">
            <v>2557</v>
          </cell>
          <cell r="B943" t="str">
            <v xml:space="preserve">CAIXA DE LUZ "4 X 4" EM ACO ESMALTADA                                                                                                                                                                                                                                                                                                                                                                                                                                                                     </v>
          </cell>
          <cell r="C943" t="str">
            <v xml:space="preserve">UN    </v>
          </cell>
          <cell r="D943">
            <v>2.3199999999999998</v>
          </cell>
        </row>
        <row r="944">
          <cell r="A944">
            <v>39810</v>
          </cell>
          <cell r="B944" t="str">
            <v xml:space="preserve">CAIXA DE PASSAGEM DE PAREDE, DE EMBUTIR, EM PVC, DIMENSOES *120 X 120 X 75* MM                                                                                                                                                                                                                                                                                                                                                                                                                            </v>
          </cell>
          <cell r="C944" t="str">
            <v xml:space="preserve">UN    </v>
          </cell>
          <cell r="D944">
            <v>14.92</v>
          </cell>
        </row>
        <row r="945">
          <cell r="A945">
            <v>39811</v>
          </cell>
          <cell r="B945" t="str">
            <v xml:space="preserve">CAIXA DE PASSAGEM DE PAREDE, DE EMBUTIR, EM PVC, DIMENSOES *150 X 150 X 75* MM                                                                                                                                                                                                                                                                                                                                                                                                                            </v>
          </cell>
          <cell r="C945" t="str">
            <v xml:space="preserve">UN    </v>
          </cell>
          <cell r="D945">
            <v>18.899999999999999</v>
          </cell>
        </row>
        <row r="946">
          <cell r="A946">
            <v>39812</v>
          </cell>
          <cell r="B946" t="str">
            <v xml:space="preserve">CAIXA DE PASSAGEM DE PAREDE, DE EMBUTIR, EM PVC, DIMENSOES *200 X 200 X 90* MM                                                                                                                                                                                                                                                                                                                                                                                                                            </v>
          </cell>
          <cell r="C946" t="str">
            <v xml:space="preserve">UN    </v>
          </cell>
          <cell r="D946">
            <v>28.82</v>
          </cell>
        </row>
        <row r="947">
          <cell r="A947">
            <v>20254</v>
          </cell>
          <cell r="B947" t="str">
            <v xml:space="preserve">CAIXA DE PASSAGEM METALICA DE SOBREPOR COM TAMPA PARAFUSADA, DIMENSOES 15 X 15 X 10 CM                                                                                                                                                                                                                                                                                                                                                                                                                    </v>
          </cell>
          <cell r="C947" t="str">
            <v xml:space="preserve">UN    </v>
          </cell>
          <cell r="D947">
            <v>12.82</v>
          </cell>
        </row>
        <row r="948">
          <cell r="A948">
            <v>39771</v>
          </cell>
          <cell r="B948" t="str">
            <v xml:space="preserve">CAIXA DE PASSAGEM METALICA DE SOBREPOR COM TAMPA PARAFUSADA, DIMENSOES 20 X 20 X 10 CM                                                                                                                                                                                                                                                                                                                                                                                                                    </v>
          </cell>
          <cell r="C948" t="str">
            <v xml:space="preserve">UN    </v>
          </cell>
          <cell r="D948">
            <v>21.24</v>
          </cell>
        </row>
        <row r="949">
          <cell r="A949">
            <v>20255</v>
          </cell>
          <cell r="B949" t="str">
            <v xml:space="preserve">CAIXA DE PASSAGEM METALICA DE SOBREPOR COM TAMPA PARAFUSADA, DIMENSOES 25 X 25 X 10 CM                                                                                                                                                                                                                                                                                                                                                                                                                    </v>
          </cell>
          <cell r="C949" t="str">
            <v xml:space="preserve">UN    </v>
          </cell>
          <cell r="D949">
            <v>35.090000000000003</v>
          </cell>
        </row>
        <row r="950">
          <cell r="A950">
            <v>39772</v>
          </cell>
          <cell r="B950" t="str">
            <v xml:space="preserve">CAIXA DE PASSAGEM METALICA DE SOBREPOR COM TAMPA PARAFUSADA, DIMENSOES 30 X 30 X 10 CM                                                                                                                                                                                                                                                                                                                                                                                                                    </v>
          </cell>
          <cell r="C950" t="str">
            <v xml:space="preserve">UN    </v>
          </cell>
          <cell r="D950">
            <v>42.06</v>
          </cell>
        </row>
        <row r="951">
          <cell r="A951">
            <v>20253</v>
          </cell>
          <cell r="B951" t="str">
            <v xml:space="preserve">CAIXA DE PASSAGEM METALICA DE SOBREPOR COM TAMPA PARAFUSADA, DIMENSOES 35 X 35 X 12 CM                                                                                                                                                                                                                                                                                                                                                                                                                    </v>
          </cell>
          <cell r="C951" t="str">
            <v xml:space="preserve">UN    </v>
          </cell>
          <cell r="D951">
            <v>73.33</v>
          </cell>
        </row>
        <row r="952">
          <cell r="A952">
            <v>39773</v>
          </cell>
          <cell r="B952" t="str">
            <v xml:space="preserve">CAIXA DE PASSAGEM METALICA DE SOBREPOR COM TAMPA PARAFUSADA, DIMENSOES 40 X 40 X 15 CM                                                                                                                                                                                                                                                                                                                                                                                                                    </v>
          </cell>
          <cell r="C952" t="str">
            <v xml:space="preserve">UN    </v>
          </cell>
          <cell r="D952">
            <v>76.17</v>
          </cell>
        </row>
        <row r="953">
          <cell r="A953">
            <v>39774</v>
          </cell>
          <cell r="B953" t="str">
            <v xml:space="preserve">CAIXA DE PASSAGEM METALICA DE SOBREPOR COM TAMPA PARAFUSADA, DIMENSOES 50 X 50 X 15 CM                                                                                                                                                                                                                                                                                                                                                                                                                    </v>
          </cell>
          <cell r="C953" t="str">
            <v xml:space="preserve">UN    </v>
          </cell>
          <cell r="D953">
            <v>98.97</v>
          </cell>
        </row>
        <row r="954">
          <cell r="A954">
            <v>39775</v>
          </cell>
          <cell r="B954" t="str">
            <v xml:space="preserve">CAIXA DE PASSAGEM METALICA DE SOBREPOR COM TAMPA PARAFUSADA, DIMENSOES 60 X 60 X 20 CM                                                                                                                                                                                                                                                                                                                                                                                                                    </v>
          </cell>
          <cell r="C954" t="str">
            <v xml:space="preserve">UN    </v>
          </cell>
          <cell r="D954">
            <v>173.33</v>
          </cell>
        </row>
        <row r="955">
          <cell r="A955">
            <v>39776</v>
          </cell>
          <cell r="B955" t="str">
            <v xml:space="preserve">CAIXA DE PASSAGEM METALICA DE SOBREPOR COM TAMPA PARAFUSADA, DIMENSOES 70 X 70 X 20 CM                                                                                                                                                                                                                                                                                                                                                                                                                    </v>
          </cell>
          <cell r="C955" t="str">
            <v xml:space="preserve">UN    </v>
          </cell>
          <cell r="D955">
            <v>213.33</v>
          </cell>
        </row>
        <row r="956">
          <cell r="A956">
            <v>39777</v>
          </cell>
          <cell r="B956" t="str">
            <v xml:space="preserve">CAIXA DE PASSAGEM METALICA DE SOBREPOR COM TAMPA PARAFUSADA, DIMENSOES 80 X 80 X 20 CM                                                                                                                                                                                                                                                                                                                                                                                                                    </v>
          </cell>
          <cell r="C956" t="str">
            <v xml:space="preserve">UN    </v>
          </cell>
          <cell r="D956">
            <v>255.99</v>
          </cell>
        </row>
        <row r="957">
          <cell r="A957">
            <v>11250</v>
          </cell>
          <cell r="B957" t="str">
            <v xml:space="preserve">CAIXA DE PASSAGEM N 2, DE EMBUTIR, PADRAO TELEBRAS, DIMENSOES 20 X 20 X 12 CM, EM CHAPA DE ACO GALVANIZADO                                                                                                                                                                                                                                                                                                                                                                                                </v>
          </cell>
          <cell r="C957" t="str">
            <v xml:space="preserve">UN    </v>
          </cell>
          <cell r="D957">
            <v>38.01</v>
          </cell>
        </row>
        <row r="958">
          <cell r="A958">
            <v>39766</v>
          </cell>
          <cell r="B958" t="str">
            <v xml:space="preserve">CAIXA DE PASSAGEM N 2, DE SOBREPOR, PADRAO TELEBRAS, DIMENSOES 20 X 20 X *12* CM, EM CHAPA DE ACO GALVANIZADO                                                                                                                                                                                                                                                                                                                                                                                             </v>
          </cell>
          <cell r="C958" t="str">
            <v xml:space="preserve">UN    </v>
          </cell>
          <cell r="D958">
            <v>46.4</v>
          </cell>
        </row>
        <row r="959">
          <cell r="A959">
            <v>11251</v>
          </cell>
          <cell r="B959" t="str">
            <v xml:space="preserve">CAIXA DE PASSAGEM N 3, DE EMBUTIR, PADRAO TELEBRAS, DIMENSOES 40 X 40 X 12 CM, EM CHAPA DE ACO GALVANIZADO                                                                                                                                                                                                                                                                                                                                                                                                </v>
          </cell>
          <cell r="C959" t="str">
            <v xml:space="preserve">UN    </v>
          </cell>
          <cell r="D959">
            <v>80</v>
          </cell>
        </row>
        <row r="960">
          <cell r="A960">
            <v>39767</v>
          </cell>
          <cell r="B960" t="str">
            <v xml:space="preserve">CAIXA DE PASSAGEM N 3, DE SOBREPOR, PADRAO TELEBRAS, DIMENSOES 40 X 40 X *12* CM, EM CHAPA DE ACO GALVANIZADO                                                                                                                                                                                                                                                                                                                                                                                             </v>
          </cell>
          <cell r="C960" t="str">
            <v xml:space="preserve">UN    </v>
          </cell>
          <cell r="D960">
            <v>105.33</v>
          </cell>
        </row>
        <row r="961">
          <cell r="A961">
            <v>11253</v>
          </cell>
          <cell r="B961" t="str">
            <v xml:space="preserve">CAIXA DE PASSAGEM N 4, DE EMBUTIR, PADRAO TELEBRAS, DIMENSOES 60 X 60 X 12 CM, EM CHAPA DE ACO GALVANIZADO                                                                                                                                                                                                                                                                                                                                                                                                </v>
          </cell>
          <cell r="C961" t="str">
            <v xml:space="preserve">UN    </v>
          </cell>
          <cell r="D961">
            <v>157.33000000000001</v>
          </cell>
        </row>
        <row r="962">
          <cell r="A962">
            <v>11254</v>
          </cell>
          <cell r="B962" t="str">
            <v xml:space="preserve">CAIXA DE PASSAGEM N 4, DE SOBREPOR, PADRAO TELEBRAS, DIMENSOES 60 X 60 X *12* CM, EM CHAPA DE ACO GALVANIZADO                                                                                                                                                                                                                                                                                                                                                                                             </v>
          </cell>
          <cell r="C962" t="str">
            <v xml:space="preserve">UN    </v>
          </cell>
          <cell r="D962">
            <v>169.03</v>
          </cell>
        </row>
        <row r="963">
          <cell r="A963">
            <v>11255</v>
          </cell>
          <cell r="B963" t="str">
            <v xml:space="preserve">CAIXA DE PASSAGEM N 5, DE EMBUTIR, PADRAO TELEBRAS, DIMENSOES 80 X 80 X 12 CM, EM CHAPA DE ACO GALVANIZADO                                                                                                                                                                                                                                                                                                                                                                                                </v>
          </cell>
          <cell r="C963" t="str">
            <v xml:space="preserve">UN    </v>
          </cell>
          <cell r="D963">
            <v>255.99</v>
          </cell>
        </row>
        <row r="964">
          <cell r="A964">
            <v>11256</v>
          </cell>
          <cell r="B964" t="str">
            <v xml:space="preserve">CAIXA DE PASSAGEM N 5, DE SOBREPOR, PADRAO TELEBRAS, DIMENSOES 80 X 80 X *12* CM, EM CHAPA DE ACO GALVANIZADO                                                                                                                                                                                                                                                                                                                                                                                             </v>
          </cell>
          <cell r="C964" t="str">
            <v xml:space="preserve">UN    </v>
          </cell>
          <cell r="D964">
            <v>292.94</v>
          </cell>
        </row>
        <row r="965">
          <cell r="A965">
            <v>14055</v>
          </cell>
          <cell r="B965" t="str">
            <v xml:space="preserve">CAIXA DE PASSAGEM N 6, DE EMBUTIR, PADRAO TELEBRAS, DIMENSOES 120 X 120 X 12 CM, EM CHAPA DE ACO GALVANIZADO                                                                                                                                                                                                                                                                                                                                                                                              </v>
          </cell>
          <cell r="C965" t="str">
            <v xml:space="preserve">UN    </v>
          </cell>
          <cell r="D965">
            <v>519.67999999999995</v>
          </cell>
        </row>
        <row r="966">
          <cell r="A966">
            <v>39768</v>
          </cell>
          <cell r="B966" t="str">
            <v xml:space="preserve">CAIXA DE PASSAGEM N 6, DE SOBREPOR, PADRAO TELEBRAS, DIMENSOES 120 X 120 X *12* CM, EM CHAPA DE ACO GALVANIZADO                                                                                                                                                                                                                                                                                                                                                                                           </v>
          </cell>
          <cell r="C966" t="str">
            <v xml:space="preserve">UN    </v>
          </cell>
          <cell r="D966">
            <v>554.5</v>
          </cell>
        </row>
        <row r="967">
          <cell r="A967">
            <v>11247</v>
          </cell>
          <cell r="B967" t="str">
            <v xml:space="preserve">CAIXA DE PASSAGEM N 7, DE EMBUTIR, PADRAO TELEBRAS, DIMENSOES 150 X 150 X 15 CM, EM CHAPA DE ACO GALVANIZADO                                                                                                                                                                                                                                                                                                                                                                                              </v>
          </cell>
          <cell r="C967" t="str">
            <v xml:space="preserve">UN    </v>
          </cell>
          <cell r="D967">
            <v>744.5</v>
          </cell>
        </row>
        <row r="968">
          <cell r="A968">
            <v>39769</v>
          </cell>
          <cell r="B968" t="str">
            <v xml:space="preserve">CAIXA DE PASSAGEM N 7, DE SOBREPOR, PADRAO TELEBRAS, DIMENSOES 150 X 150 X *15* CM, EM CHAPA DE ACO GALVANIZADO                                                                                                                                                                                                                                                                                                                                                                                           </v>
          </cell>
          <cell r="C968" t="str">
            <v xml:space="preserve">UN    </v>
          </cell>
          <cell r="D968">
            <v>902.55</v>
          </cell>
        </row>
        <row r="969">
          <cell r="A969">
            <v>11249</v>
          </cell>
          <cell r="B969" t="str">
            <v xml:space="preserve">CAIXA DE PASSAGEM N 8, DE EMBUTIR, PADRAO TELEBRAS, DIMENSOES 200 X 200 X 20 CM, EM CHAPA DE ACO GALVANIZADO                                                                                                                                                                                                                                                                                                                                                                                              </v>
          </cell>
          <cell r="C969" t="str">
            <v xml:space="preserve">UN    </v>
          </cell>
          <cell r="D969">
            <v>2433.4899999999998</v>
          </cell>
        </row>
        <row r="970">
          <cell r="A970">
            <v>39770</v>
          </cell>
          <cell r="B970" t="str">
            <v xml:space="preserve">CAIXA DE PASSAGEM N 8, DE SOBREPOR, PADRAO TELEBRAS, DIMENSOES 200 X 200 X *20* CM, EM CHAPA DE ACO GALVANIZADO                                                                                                                                                                                                                                                                                                                                                                                           </v>
          </cell>
          <cell r="C970" t="str">
            <v xml:space="preserve">UN    </v>
          </cell>
          <cell r="D970">
            <v>3164.26</v>
          </cell>
        </row>
        <row r="971">
          <cell r="A971">
            <v>10569</v>
          </cell>
          <cell r="B971" t="str">
            <v xml:space="preserve">CAIXA DE PASSAGEM OCTOGONAL 4 X4, EM ACO ESMALTADA, COM FUNDO MOVEL SIMPLES                                                                                                                                                                                                                                                                                                                                                                                                                               </v>
          </cell>
          <cell r="C971" t="str">
            <v xml:space="preserve">UN    </v>
          </cell>
          <cell r="D971">
            <v>2.31</v>
          </cell>
        </row>
        <row r="972">
          <cell r="A972">
            <v>1872</v>
          </cell>
          <cell r="B972" t="str">
            <v xml:space="preserve">CAIXA DE PASSAGEM, EM PVC, DE 4" X 2", PARA ELETRODUTO FLEXIVEL CORRUGADO                                                                                                                                                                                                                                                                                                                                                                                                                                 </v>
          </cell>
          <cell r="C972" t="str">
            <v xml:space="preserve">UN    </v>
          </cell>
          <cell r="D972">
            <v>1.75</v>
          </cell>
        </row>
        <row r="973">
          <cell r="A973">
            <v>1873</v>
          </cell>
          <cell r="B973" t="str">
            <v xml:space="preserve">CAIXA DE PASSAGEM, EM PVC, DE 4" X 4", PARA ELETRODUTO FLEXIVEL CORRUGADO                                                                                                                                                                                                                                                                                                                                                                                                                                 </v>
          </cell>
          <cell r="C973" t="str">
            <v xml:space="preserve">UN    </v>
          </cell>
          <cell r="D973">
            <v>3.47</v>
          </cell>
        </row>
        <row r="974">
          <cell r="A974">
            <v>39693</v>
          </cell>
          <cell r="B974" t="str">
            <v xml:space="preserve">CAIXA DE PROTECAO EXTERNA PARA MEDIDOR HOROSAZONAL, DE BAIXA TENSAO, COM MODULO, EM CHAPA DE ACO (PADRAO DA CONCESSIONARIA LOCAL)                                                                                                                                                                                                                                                                                                                                                                         </v>
          </cell>
          <cell r="C974" t="str">
            <v xml:space="preserve">UN    </v>
          </cell>
          <cell r="D974">
            <v>1388.69</v>
          </cell>
        </row>
        <row r="975">
          <cell r="A975">
            <v>39692</v>
          </cell>
          <cell r="B975" t="str">
            <v xml:space="preserve">CAIXA DE PROTECAO PARA TRANSFORMADOR CORRENTE, EM CHAPA DE ACO 18 USG (PADRAO DA CONCESSIONARIA LOCAL)                                                                                                                                                                                                                                                                                                                                                                                                    </v>
          </cell>
          <cell r="C975" t="str">
            <v xml:space="preserve">UN    </v>
          </cell>
          <cell r="D975">
            <v>233.76</v>
          </cell>
        </row>
        <row r="976">
          <cell r="A976">
            <v>39681</v>
          </cell>
          <cell r="B976" t="str">
            <v xml:space="preserve">CAIXA DE PROTECAO PARA 1 MEDIDOR BIFASICO, EM CHAPA DE ACO 20 USG (PADRAO DA CONCESSIONARIA LOCAL)                                                                                                                                                                                                                                                                                                                                                                                                        </v>
          </cell>
          <cell r="C976" t="str">
            <v xml:space="preserve">UN    </v>
          </cell>
          <cell r="D976">
            <v>132</v>
          </cell>
        </row>
        <row r="977">
          <cell r="A977">
            <v>39680</v>
          </cell>
          <cell r="B977" t="str">
            <v xml:space="preserve">CAIXA DE PROTECAO PARA 1 MEDIDOR MONOFASICO, EM CHAPA DE ACO 20 USG (PADRAO DA CONCESSIONARIA LOCAL)                                                                                                                                                                                                                                                                                                                                                                                                      </v>
          </cell>
          <cell r="C977" t="str">
            <v xml:space="preserve">UN    </v>
          </cell>
          <cell r="D977">
            <v>68</v>
          </cell>
        </row>
        <row r="978">
          <cell r="A978">
            <v>39682</v>
          </cell>
          <cell r="B978" t="str">
            <v xml:space="preserve">CAIXA DE PROTECAO PARA 1 MEDIDOR TRIFASICO, EM CHAPA DE ACO 20 USG (PADRAO DA CONCESSIONARIA LOCAL)                                                                                                                                                                                                                                                                                                                                                                                                       </v>
          </cell>
          <cell r="C978" t="str">
            <v xml:space="preserve">UN    </v>
          </cell>
          <cell r="D978">
            <v>133.33000000000001</v>
          </cell>
        </row>
        <row r="979">
          <cell r="A979">
            <v>39685</v>
          </cell>
          <cell r="B979" t="str">
            <v xml:space="preserve">CAIXA EXTERNA DE MEDICAO PARA 1 MEDIDOR TRIFASICO, COM VISOR, EM CHAPA DE ACO 18 USG (PADRAO DA CONCESSIONARIA LOCAL)                                                                                                                                                                                                                                                                                                                                                                                     </v>
          </cell>
          <cell r="C979" t="str">
            <v xml:space="preserve">UN    </v>
          </cell>
          <cell r="D979">
            <v>113.11</v>
          </cell>
        </row>
        <row r="980">
          <cell r="A980">
            <v>39687</v>
          </cell>
          <cell r="B980" t="str">
            <v xml:space="preserve">CAIXA EXTERNA DE MEDICAO PARA 4 MEDIDORES MONOFASICOS, COM VISOR, EM CHAPA DE ACO 18 USG (PADRAO DA CONCESSIONARIA LOCAL)                                                                                                                                                                                                                                                                                                                                                                                 </v>
          </cell>
          <cell r="C980" t="str">
            <v xml:space="preserve">UN    </v>
          </cell>
          <cell r="D980">
            <v>213.22</v>
          </cell>
        </row>
        <row r="981">
          <cell r="A981">
            <v>3280</v>
          </cell>
          <cell r="B981" t="str">
            <v xml:space="preserve">CAIXA GORDURA DUPLA, CONCRETO PRE MOLDADO, CIRCULAR, COM TAMPA, D = 60* CM                                                                                                                                                                                                                                                                                                                                                                                                                                </v>
          </cell>
          <cell r="C981" t="str">
            <v xml:space="preserve">UN    </v>
          </cell>
          <cell r="D981">
            <v>100.43</v>
          </cell>
        </row>
        <row r="982">
          <cell r="A982">
            <v>11881</v>
          </cell>
          <cell r="B982" t="str">
            <v xml:space="preserve">CAIXA GORDURA, SIMPLES, CONCRETO PRE MOLDADO, CIRCULAR, COM TAMPA, D = 40 CM                                                                                                                                                                                                                                                                                                                                                                                                                              </v>
          </cell>
          <cell r="C982" t="str">
            <v xml:space="preserve">UN    </v>
          </cell>
          <cell r="D982">
            <v>46.64</v>
          </cell>
        </row>
        <row r="983">
          <cell r="A983">
            <v>34641</v>
          </cell>
          <cell r="B983" t="str">
            <v xml:space="preserve">CAIXA INSPECAO EM CONCRETO PARA ATERRAMENTO E PARA RAIOS DIAMETRO = 300 MM                                                                                                                                                                                                                                                                                                                                                                                                                                </v>
          </cell>
          <cell r="C983" t="str">
            <v xml:space="preserve">UN    </v>
          </cell>
          <cell r="D983">
            <v>37.61</v>
          </cell>
        </row>
        <row r="984">
          <cell r="A984">
            <v>34643</v>
          </cell>
          <cell r="B984" t="str">
            <v xml:space="preserve">CAIXA INSPECAO EM POLIETILENO PARA ATERRAMENTO E PARA RAIOS DIAMETRO = 300 MM                                                                                                                                                                                                                                                                                                                                                                                                                             </v>
          </cell>
          <cell r="C984" t="str">
            <v xml:space="preserve">UN    </v>
          </cell>
          <cell r="D984">
            <v>10.39</v>
          </cell>
        </row>
        <row r="985">
          <cell r="A985">
            <v>3278</v>
          </cell>
          <cell r="B985" t="str">
            <v xml:space="preserve">CAIXA INSPECAO, CONCRETO PRE MOLDADO, CIRCULAR, COM TAMPA, D = 40* CM                                                                                                                                                                                                                                                                                                                                                                                                                                     </v>
          </cell>
          <cell r="C985" t="str">
            <v xml:space="preserve">UN    </v>
          </cell>
          <cell r="D985">
            <v>52.66</v>
          </cell>
        </row>
        <row r="986">
          <cell r="A986">
            <v>3279</v>
          </cell>
          <cell r="B986" t="str">
            <v xml:space="preserve">CAIXA INSPECAO, CONCRETO PRE MOLDADO, CIRCULAR, COM TAMPA, D = 60* CM, H= 60* CM                                                                                                                                                                                                                                                                                                                                                                                                                          </v>
          </cell>
          <cell r="C986" t="str">
            <v xml:space="preserve">UN    </v>
          </cell>
          <cell r="D986">
            <v>86.88</v>
          </cell>
        </row>
        <row r="987">
          <cell r="A987">
            <v>1062</v>
          </cell>
          <cell r="B987" t="str">
            <v xml:space="preserve">CAIXA INTERNA DE MEDICAO PARA 1 MEDIDOR TRIFASICO, COM VISOR, EM CHAPA DE ACO 18 USG (PADRAO DA CONCESSIONARIA LOCAL)                                                                                                                                                                                                                                                                                                                                                                                     </v>
          </cell>
          <cell r="C987" t="str">
            <v xml:space="preserve">UN    </v>
          </cell>
          <cell r="D987">
            <v>120</v>
          </cell>
        </row>
        <row r="988">
          <cell r="A988">
            <v>39686</v>
          </cell>
          <cell r="B988" t="str">
            <v xml:space="preserve">CAIXA INTERNA DE MEDICAO PARA 4 MEDIDORES MONOFASICOS, COM VISOR, EM CHAPA DE ACO 18 USG (PADRAO DA CONCESSIONARIA LOCAL)                                                                                                                                                                                                                                                                                                                                                                                 </v>
          </cell>
          <cell r="C988" t="str">
            <v xml:space="preserve">UN    </v>
          </cell>
          <cell r="D988">
            <v>204.69</v>
          </cell>
        </row>
        <row r="989">
          <cell r="A989">
            <v>39683</v>
          </cell>
          <cell r="B989" t="str">
            <v xml:space="preserve">CAIXA INTERNA/EXTERNA DE MEDICAO PARA 1 MEDIDOR MONOFASICO, COM VISOR, EM CHAPA DE ACO 18 USG (PADRAO DA CONCESSIONARIA LOCAL)                                                                                                                                                                                                                                                                                                                                                                            </v>
          </cell>
          <cell r="C989" t="str">
            <v xml:space="preserve">UN    </v>
          </cell>
          <cell r="D989">
            <v>41.62</v>
          </cell>
        </row>
        <row r="990">
          <cell r="A990">
            <v>1871</v>
          </cell>
          <cell r="B990" t="str">
            <v xml:space="preserve">CAIXA OCTOGONAL DE FUNDO MOVEL, EM PVC, DE 3" X 3", PARA ELETRODUTO FLEXIVEL CORRUGADO                                                                                                                                                                                                                                                                                                                                                                                                                    </v>
          </cell>
          <cell r="C990" t="str">
            <v xml:space="preserve">UN    </v>
          </cell>
          <cell r="D990">
            <v>3.13</v>
          </cell>
        </row>
        <row r="991">
          <cell r="A991">
            <v>12001</v>
          </cell>
          <cell r="B991" t="str">
            <v xml:space="preserve">CAIXA OCTOGONAL DE FUNDO MOVEL, EM PVC, DE 4" X 4", PARA ELETRODUTO FLEXIVEL CORRUGADO                                                                                                                                                                                                                                                                                                                                                                                                                    </v>
          </cell>
          <cell r="C991" t="str">
            <v xml:space="preserve">UN    </v>
          </cell>
          <cell r="D991">
            <v>4.5199999999999996</v>
          </cell>
        </row>
        <row r="992">
          <cell r="A992">
            <v>11882</v>
          </cell>
          <cell r="B992" t="str">
            <v xml:space="preserve">CAIXA PARA HIDROMETRO CONCRETO PRE MOLDADO                                                                                                                                                                                                                                                                                                                                                                                                                                                                </v>
          </cell>
          <cell r="C992" t="str">
            <v xml:space="preserve">UN    </v>
          </cell>
          <cell r="D992">
            <v>52.66</v>
          </cell>
        </row>
        <row r="993">
          <cell r="A993">
            <v>39689</v>
          </cell>
          <cell r="B993" t="str">
            <v xml:space="preserve">CAIXA PARA MEDICAO COLETIVA TIPO H, PADRAO BIFASICO OU TRIFASICO, PARA ATE 6 MEDIDORES (PADRAO DA CONCESSIONARIA LOCAL)                                                                                                                                                                                                                                                                                                                                                                                   </v>
          </cell>
          <cell r="C993" t="str">
            <v xml:space="preserve">UN    </v>
          </cell>
          <cell r="D993">
            <v>2666.66</v>
          </cell>
        </row>
        <row r="994">
          <cell r="A994">
            <v>39688</v>
          </cell>
          <cell r="B994" t="str">
            <v xml:space="preserve">CAIXA PARA MEDICAO COLETIVA TIPO K, PADRAO BIFASICO OU TRIFASICO, PARA ATE 2 MEDIDORES (PADRAO DA CONCESSIONARIA LOCAL)                                                                                                                                                                                                                                                                                                                                                                                   </v>
          </cell>
          <cell r="C994" t="str">
            <v xml:space="preserve">UN    </v>
          </cell>
          <cell r="D994">
            <v>385.33</v>
          </cell>
        </row>
        <row r="995">
          <cell r="A995">
            <v>1068</v>
          </cell>
          <cell r="B995" t="str">
            <v xml:space="preserve">CAIXA PARA MEDICAO COLETIVA TIPO L, PADRAO BIFASICO OU TRIFASICO, PARA ATE 4 MEDIDORES (PADRAO DA CONCESSIONARIA LOCAL)                                                                                                                                                                                                                                                                                                                                                                                   </v>
          </cell>
          <cell r="C995" t="str">
            <v xml:space="preserve">UN    </v>
          </cell>
          <cell r="D995">
            <v>1609.33</v>
          </cell>
        </row>
        <row r="996">
          <cell r="A996">
            <v>39690</v>
          </cell>
          <cell r="B996" t="str">
            <v xml:space="preserve">CAIXA PARA MEDICAO COLETIVA TIPO M, PADRAO BIFASICO OU TRIFASICO, PARA ATE 8 MEDIDORES (PADRAO DA CONCESSIONARIA LOCAL)                                                                                                                                                                                                                                                                                                                                                                                   </v>
          </cell>
          <cell r="C996" t="str">
            <v xml:space="preserve">UN    </v>
          </cell>
          <cell r="D996">
            <v>3620</v>
          </cell>
        </row>
        <row r="997">
          <cell r="A997">
            <v>39691</v>
          </cell>
          <cell r="B997" t="str">
            <v xml:space="preserve">CAIXA PARA MEDICAO COLETIVA TIPO N, PADRAO BIFASICO OU TRIFASICO, PARA ATE 12 MEDIDORES (PADRAO DA CONCESSIONARIA LOCAL)                                                                                                                                                                                                                                                                                                                                                                                  </v>
          </cell>
          <cell r="C997" t="str">
            <v xml:space="preserve">UN    </v>
          </cell>
          <cell r="D997">
            <v>4046.66</v>
          </cell>
        </row>
        <row r="998">
          <cell r="A998">
            <v>39808</v>
          </cell>
          <cell r="B998" t="str">
            <v xml:space="preserve">CAIXA PARA MEDIDOR MONOFASICO, EM POLICARBONATO (TERMOPLASTICO), COM DISJUNTOR                                                                                                                                                                                                                                                                                                                                                                                                                            </v>
          </cell>
          <cell r="C998" t="str">
            <v xml:space="preserve">UN    </v>
          </cell>
          <cell r="D998">
            <v>55.08</v>
          </cell>
        </row>
        <row r="999">
          <cell r="A999">
            <v>39809</v>
          </cell>
          <cell r="B999" t="str">
            <v xml:space="preserve">CAIXA PARA MEDIDOR POLIFASICO, EM POLICARBONATO (TERMOPLASTICO), COM DISJUNTOR                                                                                                                                                                                                                                                                                                                                                                                                                            </v>
          </cell>
          <cell r="C999" t="str">
            <v xml:space="preserve">UN    </v>
          </cell>
          <cell r="D999">
            <v>152.04</v>
          </cell>
        </row>
        <row r="1000">
          <cell r="A1000">
            <v>11713</v>
          </cell>
          <cell r="B1000" t="str">
            <v xml:space="preserve">CAIXA SIFONADA PVC 150 X 150 X 50MM COM TAMPA CEGA QUADRADA BRANCA                                                                                                                                                                                                                                                                                                                                                                                                                                        </v>
          </cell>
          <cell r="C1000" t="str">
            <v xml:space="preserve">UN    </v>
          </cell>
          <cell r="D1000">
            <v>22.56</v>
          </cell>
        </row>
        <row r="1001">
          <cell r="A1001">
            <v>11716</v>
          </cell>
          <cell r="B1001" t="str">
            <v xml:space="preserve">CAIXA SIFONADA PVC, 100 X 100 X 40 MM, COM GRELHA REDONDA BRANCA                                                                                                                                                                                                                                                                                                                                                                                                                                          </v>
          </cell>
          <cell r="C1001" t="str">
            <v xml:space="preserve">UN    </v>
          </cell>
          <cell r="D1001">
            <v>9.6300000000000008</v>
          </cell>
        </row>
        <row r="1002">
          <cell r="A1002">
            <v>5103</v>
          </cell>
          <cell r="B1002" t="str">
            <v xml:space="preserve">CAIXA SIFONADA PVC, 100 X 100 X 50 MM, COM GRELHA REDONDA BRANCA                                                                                                                                                                                                                                                                                                                                                                                                                                          </v>
          </cell>
          <cell r="C1002" t="str">
            <v xml:space="preserve">UN    </v>
          </cell>
          <cell r="D1002">
            <v>9.77</v>
          </cell>
        </row>
        <row r="1003">
          <cell r="A1003">
            <v>11712</v>
          </cell>
          <cell r="B1003" t="str">
            <v xml:space="preserve">CAIXA SIFONADA PVC, 150 X 150 X 50 MM, COM GRELHA QUADRADA BRANCA (NBR 5688)                                                                                                                                                                                                                                                                                                                                                                                                                              </v>
          </cell>
          <cell r="C1003" t="str">
            <v xml:space="preserve">UN    </v>
          </cell>
          <cell r="D1003">
            <v>22.75</v>
          </cell>
        </row>
        <row r="1004">
          <cell r="A1004">
            <v>11717</v>
          </cell>
          <cell r="B1004" t="str">
            <v xml:space="preserve">CAIXA SIFONADA PVC, 150 X 150 X 50 MM, COM GRELHA REDONDA BRANCA                                                                                                                                                                                                                                                                                                                                                                                                                                          </v>
          </cell>
          <cell r="C1004" t="str">
            <v xml:space="preserve">UN    </v>
          </cell>
          <cell r="D1004">
            <v>24.72</v>
          </cell>
        </row>
        <row r="1005">
          <cell r="A1005">
            <v>11714</v>
          </cell>
          <cell r="B1005" t="str">
            <v xml:space="preserve">CAIXA SIFONADA PVC, 150 X 185 X 75 MM, COM GRELHA QUADRADA BRANCA                                                                                                                                                                                                                                                                                                                                                                                                                                         </v>
          </cell>
          <cell r="C1005" t="str">
            <v xml:space="preserve">UN    </v>
          </cell>
          <cell r="D1005">
            <v>30.75</v>
          </cell>
        </row>
        <row r="1006">
          <cell r="A1006">
            <v>11715</v>
          </cell>
          <cell r="B1006" t="str">
            <v xml:space="preserve">CAIXA SIFONADA PVC, 150 X 185 X 75 MM, COM TAMPA CEGA QUADRADA BRANCA                                                                                                                                                                                                                                                                                                                                                                                                                                     </v>
          </cell>
          <cell r="C1006" t="str">
            <v xml:space="preserve">UN    </v>
          </cell>
          <cell r="D1006">
            <v>35.39</v>
          </cell>
        </row>
        <row r="1007">
          <cell r="A1007">
            <v>11880</v>
          </cell>
          <cell r="B1007" t="str">
            <v xml:space="preserve">CAIXA SIFONADA PVC, 250 X 230 X 75 MM, COM TAMPA E PORTA TAMPA QUADRADA BRANCA                                                                                                                                                                                                                                                                                                                                                                                                                            </v>
          </cell>
          <cell r="C1007" t="str">
            <v xml:space="preserve">UN    </v>
          </cell>
          <cell r="D1007">
            <v>63.61</v>
          </cell>
        </row>
        <row r="1008">
          <cell r="A1008">
            <v>1106</v>
          </cell>
          <cell r="B1008" t="str">
            <v xml:space="preserve">CAL HIDRATADA CH-I PARA ARGAMASSAS                                                                                                                                                                                                                                                                                                                                                                                                                                                                        </v>
          </cell>
          <cell r="C1008" t="str">
            <v xml:space="preserve">KG    </v>
          </cell>
          <cell r="D1008">
            <v>0.75</v>
          </cell>
        </row>
        <row r="1009">
          <cell r="A1009">
            <v>11161</v>
          </cell>
          <cell r="B1009" t="str">
            <v xml:space="preserve">CAL HIDRATADA PARA PINTURA                                                                                                                                                                                                                                                                                                                                                                                                                                                                                </v>
          </cell>
          <cell r="C1009" t="str">
            <v xml:space="preserve">KG    </v>
          </cell>
          <cell r="D1009">
            <v>1.25</v>
          </cell>
        </row>
        <row r="1010">
          <cell r="A1010">
            <v>1107</v>
          </cell>
          <cell r="B1010" t="str">
            <v xml:space="preserve">CAL VIRGEM COMUM PARA ARGAMASSAS (NBR 6453)                                                                                                                                                                                                                                                                                                                                                                                                                                                               </v>
          </cell>
          <cell r="C1010" t="str">
            <v xml:space="preserve">KG    </v>
          </cell>
          <cell r="D1010">
            <v>0.86</v>
          </cell>
        </row>
        <row r="1011">
          <cell r="A1011">
            <v>4758</v>
          </cell>
          <cell r="B1011" t="str">
            <v xml:space="preserve">CALAFETADOR / CALAFATE                                                                                                                                                                                                                                                                                                                                                                                                                                                                                    </v>
          </cell>
          <cell r="C1011" t="str">
            <v xml:space="preserve">H     </v>
          </cell>
          <cell r="D1011">
            <v>12.62</v>
          </cell>
        </row>
        <row r="1012">
          <cell r="A1012">
            <v>41080</v>
          </cell>
          <cell r="B1012" t="str">
            <v xml:space="preserve">CALAFETADOR / CALAFATE (MENSALISTA)                                                                                                                                                                                                                                                                                                                                                                                                                                                                       </v>
          </cell>
          <cell r="C1012" t="str">
            <v xml:space="preserve">MES   </v>
          </cell>
          <cell r="D1012">
            <v>2220.4699999999998</v>
          </cell>
        </row>
        <row r="1013">
          <cell r="A1013">
            <v>25963</v>
          </cell>
          <cell r="B1013" t="str">
            <v xml:space="preserve">CALCARIO DOLOMITICO A (POSTO PEDREIRA/FORNECEDOR, SEM FRETE)                                                                                                                                                                                                                                                                                                                                                                                                                                              </v>
          </cell>
          <cell r="C1013" t="str">
            <v xml:space="preserve">KG    </v>
          </cell>
          <cell r="D1013">
            <v>7.0000000000000007E-2</v>
          </cell>
        </row>
        <row r="1014">
          <cell r="A1014">
            <v>4759</v>
          </cell>
          <cell r="B1014" t="str">
            <v xml:space="preserve">CALCETEIRO                                                                                                                                                                                                                                                                                                                                                                                                                                                                                                </v>
          </cell>
          <cell r="C1014" t="str">
            <v xml:space="preserve">H     </v>
          </cell>
          <cell r="D1014">
            <v>13.95</v>
          </cell>
        </row>
        <row r="1015">
          <cell r="A1015">
            <v>41068</v>
          </cell>
          <cell r="B1015" t="str">
            <v xml:space="preserve">CALCETEIRO  (MENSALISTA)                                                                                                                                                                                                                                                                                                                                                                                                                                                                                  </v>
          </cell>
          <cell r="C1015" t="str">
            <v xml:space="preserve">MES   </v>
          </cell>
          <cell r="D1015">
            <v>2182.6999999999998</v>
          </cell>
        </row>
        <row r="1016">
          <cell r="A1016">
            <v>1108</v>
          </cell>
          <cell r="B1016" t="str">
            <v xml:space="preserve">CALHA MOLDURA AMERICANA DE CHAPA DE ACO GALVANIZADA NUM 26, CORTE 33 CM                                                                                                                                                                                                                                                                                                                                                                                                                                   </v>
          </cell>
          <cell r="C1016" t="str">
            <v xml:space="preserve">M     </v>
          </cell>
          <cell r="D1016">
            <v>19.25</v>
          </cell>
        </row>
        <row r="1017">
          <cell r="A1017">
            <v>1117</v>
          </cell>
          <cell r="B1017" t="str">
            <v xml:space="preserve">CALHA PARA AGUA FURTADA DE CHAPA DE ACO GALVANIZADA NUM 26, CORTE 40 CM                                                                                                                                                                                                                                                                                                                                                                                                                                   </v>
          </cell>
          <cell r="C1017" t="str">
            <v xml:space="preserve">M     </v>
          </cell>
          <cell r="D1017">
            <v>22.35</v>
          </cell>
        </row>
        <row r="1018">
          <cell r="A1018">
            <v>1118</v>
          </cell>
          <cell r="B1018" t="str">
            <v xml:space="preserve">CALHA PARA AGUA FURTADA DE CHAPA DE ACO GALVANIZADA NUM 26, CORTE 50 CM                                                                                                                                                                                                                                                                                                                                                                                                                                   </v>
          </cell>
          <cell r="C1018" t="str">
            <v xml:space="preserve">M     </v>
          </cell>
          <cell r="D1018">
            <v>28.74</v>
          </cell>
        </row>
        <row r="1019">
          <cell r="A1019">
            <v>1110</v>
          </cell>
          <cell r="B1019" t="str">
            <v xml:space="preserve">CALHA PLATIBANDA DE CHAPA DE ACO GALVANIZADA NUM 26, CORTE 45 CM                                                                                                                                                                                                                                                                                                                                                                                                                                          </v>
          </cell>
          <cell r="C1019" t="str">
            <v xml:space="preserve">M     </v>
          </cell>
          <cell r="D1019">
            <v>28.74</v>
          </cell>
        </row>
        <row r="1020">
          <cell r="A1020">
            <v>12618</v>
          </cell>
          <cell r="B1020" t="str">
            <v xml:space="preserve">CALHA PLUVIAL DE PVC, DIAMETRO ENTRE 119 E 170 MM, COMPRIMENTO DE 3 M, PARA DRENAGEM PREDIAL                                                                                                                                                                                                                                                                                                                                                                                                              </v>
          </cell>
          <cell r="C1020" t="str">
            <v xml:space="preserve">UN    </v>
          </cell>
          <cell r="D1020">
            <v>26.99</v>
          </cell>
        </row>
        <row r="1021">
          <cell r="A1021">
            <v>40871</v>
          </cell>
          <cell r="B1021" t="str">
            <v xml:space="preserve">CALHA QUADRADA DE CHAPA DE ACO GALVANIZADA NUM 24, CORTE 100 CM (COLETADO CAIXA)                                                                                                                                                                                                                                                                                                                                                                                                                          </v>
          </cell>
          <cell r="C1021" t="str">
            <v xml:space="preserve">M     </v>
          </cell>
          <cell r="D1021">
            <v>60.84</v>
          </cell>
        </row>
        <row r="1022">
          <cell r="A1022">
            <v>40869</v>
          </cell>
          <cell r="B1022" t="str">
            <v xml:space="preserve">CALHA QUADRADA DE CHAPA DE ACO GALVANIZADA NUM 24, CORTE 33 CM (COLETADO CAIXA)                                                                                                                                                                                                                                                                                                                                                                                                                           </v>
          </cell>
          <cell r="C1022" t="str">
            <v xml:space="preserve">M     </v>
          </cell>
          <cell r="D1022">
            <v>19.149999999999999</v>
          </cell>
        </row>
        <row r="1023">
          <cell r="A1023">
            <v>40870</v>
          </cell>
          <cell r="B1023" t="str">
            <v xml:space="preserve">CALHA QUADRADA DE CHAPA DE ACO GALVANIZADA NUM 24, CORTE 50 CM (COLETADO CAIXA)                                                                                                                                                                                                                                                                                                                                                                                                                           </v>
          </cell>
          <cell r="C1023" t="str">
            <v xml:space="preserve">M     </v>
          </cell>
          <cell r="D1023">
            <v>30.42</v>
          </cell>
        </row>
        <row r="1024">
          <cell r="A1024">
            <v>1109</v>
          </cell>
          <cell r="B1024" t="str">
            <v xml:space="preserve">CALHA QUADRADA DE CHAPA DE ACO GALVANIZADA NUM 26, CORTE 33 CM                                                                                                                                                                                                                                                                                                                                                                                                                                            </v>
          </cell>
          <cell r="C1024" t="str">
            <v xml:space="preserve">M     </v>
          </cell>
          <cell r="D1024">
            <v>19.16</v>
          </cell>
        </row>
        <row r="1025">
          <cell r="A1025">
            <v>1119</v>
          </cell>
          <cell r="B1025" t="str">
            <v xml:space="preserve">CALHA QUADRADA DE CHAPA DE ACO GALVANIZADA NUM 28, CORTE 25 CM                                                                                                                                                                                                                                                                                                                                                                                                                                            </v>
          </cell>
          <cell r="C1025" t="str">
            <v xml:space="preserve">M     </v>
          </cell>
          <cell r="D1025">
            <v>14.37</v>
          </cell>
        </row>
        <row r="1026">
          <cell r="A1026">
            <v>13115</v>
          </cell>
          <cell r="B1026" t="str">
            <v xml:space="preserve">CALHA/CANALETA DE CONCRETO SIMPLES, TIPO MEIA CANA, D = 20 CM, PARA AGUA PLUVIAL                                                                                                                                                                                                                                                                                                                                                                                                                          </v>
          </cell>
          <cell r="C1026" t="str">
            <v xml:space="preserve">M     </v>
          </cell>
          <cell r="D1026">
            <v>15.46</v>
          </cell>
        </row>
        <row r="1027">
          <cell r="A1027">
            <v>10541</v>
          </cell>
          <cell r="B1027" t="str">
            <v xml:space="preserve">CALHA/CANALETA DE CONCRETO SIMPLES, TIPO MEIA CANA, D = 30 CM, PARA AGUA PLUVIAL                                                                                                                                                                                                                                                                                                                                                                                                                          </v>
          </cell>
          <cell r="C1027" t="str">
            <v xml:space="preserve">M     </v>
          </cell>
          <cell r="D1027">
            <v>17.95</v>
          </cell>
        </row>
        <row r="1028">
          <cell r="A1028">
            <v>10543</v>
          </cell>
          <cell r="B1028" t="str">
            <v xml:space="preserve">CALHA/CANALETA DE CONCRETO SIMPLES, TIPO MEIA CANA, D = 50 CM, PARA AGUA PLUVIAL                                                                                                                                                                                                                                                                                                                                                                                                                          </v>
          </cell>
          <cell r="C1028" t="str">
            <v xml:space="preserve">M     </v>
          </cell>
          <cell r="D1028">
            <v>34.840000000000003</v>
          </cell>
        </row>
        <row r="1029">
          <cell r="A1029">
            <v>10544</v>
          </cell>
          <cell r="B1029" t="str">
            <v xml:space="preserve">CALHA/CANALETA DE CONCRETO SIMPLES, TIPO MEIA CANA, D = 60 CM, PARA AGUA PLUVIAL                                                                                                                                                                                                                                                                                                                                                                                                                          </v>
          </cell>
          <cell r="C1029" t="str">
            <v xml:space="preserve">M     </v>
          </cell>
          <cell r="D1029">
            <v>41.9</v>
          </cell>
        </row>
        <row r="1030">
          <cell r="A1030">
            <v>10545</v>
          </cell>
          <cell r="B1030" t="str">
            <v xml:space="preserve">CALHA/CANALETA DE CONCRETO SIMPLES, TIPO MEIA CANA, D = 80 CM, PARA AGUA PLUVIAL                                                                                                                                                                                                                                                                                                                                                                                                                          </v>
          </cell>
          <cell r="C1030" t="str">
            <v xml:space="preserve">M     </v>
          </cell>
          <cell r="D1030">
            <v>64.260000000000005</v>
          </cell>
        </row>
        <row r="1031">
          <cell r="A1031">
            <v>10542</v>
          </cell>
          <cell r="B1031" t="str">
            <v xml:space="preserve">CALHA/CANALETA DE CONCRETO SIMPLES, TIPO MEIA CANA, D= 40 CM, PARA AGUA PLUVIAL                                                                                                                                                                                                                                                                                                                                                                                                                           </v>
          </cell>
          <cell r="C1031" t="str">
            <v xml:space="preserve">M     </v>
          </cell>
          <cell r="D1031">
            <v>24.74</v>
          </cell>
        </row>
        <row r="1032">
          <cell r="A1032">
            <v>38365</v>
          </cell>
          <cell r="B1032" t="str">
            <v xml:space="preserve">CAMADA SEPARADORA DE FILME DE POLIETILENO 20 A 25 MICRA                                                                                                                                                                                                                                                                                                                                                                                                                                                   </v>
          </cell>
          <cell r="C1032" t="str">
            <v xml:space="preserve">M2    </v>
          </cell>
          <cell r="D1032">
            <v>1.45</v>
          </cell>
        </row>
        <row r="1033">
          <cell r="A1033">
            <v>37745</v>
          </cell>
          <cell r="B1033" t="str">
            <v xml:space="preserve">CAMINHAO TOCO, PESO BRUTO TOTAL 13000 KG, CARGA UTIL MAXIMA 7925 KG, DISTANCIA ENTRE EIXOS 4,80 M, POTENCIA 189 CV (INCLUI CABINE E CHASSI, NAO INCLUI CARROCERIA)                                                                                                                                                                                                                                                                                                                                        </v>
          </cell>
          <cell r="C1033" t="str">
            <v xml:space="preserve">UN    </v>
          </cell>
          <cell r="D1033">
            <v>187500</v>
          </cell>
        </row>
        <row r="1034">
          <cell r="A1034">
            <v>37754</v>
          </cell>
          <cell r="B1034" t="str">
            <v xml:space="preserve">CAMINHAO TOCO, PESO BRUTO TOTAL 14300 KG, CARGA UTIL MAXIMA 9590 KG, DISTANCIA ENTRE EIXOS 4,76 M, POTENCIA 185 CV (INCLUI CABINE E CHASSI, NAO INCLUI CARROCERIA)                                                                                                                                                                                                                                                                                                                                        </v>
          </cell>
          <cell r="C1034" t="str">
            <v xml:space="preserve">UN    </v>
          </cell>
          <cell r="D1034">
            <v>195806.96</v>
          </cell>
        </row>
        <row r="1035">
          <cell r="A1035">
            <v>37748</v>
          </cell>
          <cell r="B1035" t="str">
            <v xml:space="preserve">CAMINHAO TOCO, PESO BRUTO TOTAL 14300 KG, CARGA UTIL MAXIMA 9710 KG, DISTANCIA ENTRE EIXOS 3,56 M, POTENCIA 185 CV (INCLUI CABINE E CHASSI, NAO INCLUI CARROCERIA)                                                                                                                                                                                                                                                                                                                                        </v>
          </cell>
          <cell r="C1035" t="str">
            <v xml:space="preserve">UN    </v>
          </cell>
          <cell r="D1035">
            <v>199337.41</v>
          </cell>
        </row>
        <row r="1036">
          <cell r="A1036">
            <v>37761</v>
          </cell>
          <cell r="B1036" t="str">
            <v xml:space="preserve">CAMINHAO TOCO, PESO BRUTO TOTAL 16000 KG, CARGA UTIL MAXIMA DE 10685 KG, DISTANCIA ENTRE EIXOS 4,8M, POTENCIA 189 CV (INCLUI CABINE E CHASSI, NAO INCLUI CARROCERIA)                                                                                                                                                                                                                                                                                                                                      </v>
          </cell>
          <cell r="C1036" t="str">
            <v xml:space="preserve">UN    </v>
          </cell>
          <cell r="D1036">
            <v>164952.51999999999</v>
          </cell>
        </row>
        <row r="1037">
          <cell r="A1037">
            <v>37757</v>
          </cell>
          <cell r="B1037" t="str">
            <v xml:space="preserve">CAMINHAO TOCO, PESO BRUTO TOTAL 16000 KG, CARGA UTIL MAXIMA 10600 KG, DISTANCIA ENTRE EIXOS 4,80 M, POTENCIA 275 CV (INCLUI CABINE E CHASSI, NAO INCLUI CARROCERIA)                                                                                                                                                                                                                                                                                                                                       </v>
          </cell>
          <cell r="C1037" t="str">
            <v xml:space="preserve">UN    </v>
          </cell>
          <cell r="D1037">
            <v>229628.15</v>
          </cell>
        </row>
        <row r="1038">
          <cell r="A1038">
            <v>37759</v>
          </cell>
          <cell r="B1038" t="str">
            <v xml:space="preserve">CAMINHAO TOCO, PESO BRUTO TOTAL 16000 KG, CARGA UTIL MAXIMA 10780 KG, DISTANCIA ENTRE EIXOS 3,56 M, POTENCIA 275 CV (INCLUI CABINE E CHASSI, NAO INCLUI CARROCERIA)                                                                                                                                                                                                                                                                                                                                       </v>
          </cell>
          <cell r="C1038" t="str">
            <v xml:space="preserve">UN    </v>
          </cell>
          <cell r="D1038">
            <v>230518.2</v>
          </cell>
        </row>
        <row r="1039">
          <cell r="A1039">
            <v>37766</v>
          </cell>
          <cell r="B1039" t="str">
            <v xml:space="preserve">CAMINHAO TOCO, PESO BRUTO TOTAL 16000 KG, CARGA UTIL MAXIMA 11030 KG, DISTANCIA ENTRE EIXOS 3,56M, POTENCIA 186 CV (INCLUI CABINE E CHASSI, NAO INCLUI CARROCERIA)                                                                                                                                                                                                                                                                                                                                        </v>
          </cell>
          <cell r="C1039" t="str">
            <v xml:space="preserve">UN    </v>
          </cell>
          <cell r="D1039">
            <v>230518.18</v>
          </cell>
        </row>
        <row r="1040">
          <cell r="A1040">
            <v>37752</v>
          </cell>
          <cell r="B1040" t="str">
            <v xml:space="preserve">CAMINHAO TOCO, PESO BRUTO TOTAL 16000 KG, CARGA UTIL MAXIMA 11130 KG, DISTANCIA ENTRE EIXOS 5,36 M, POTENCIA 185 CV (INCLUI CABINE E CHASSI, NAO INCLUI CARROCERIA)                                                                                                                                                                                                                                                                                                                                       </v>
          </cell>
          <cell r="C1040" t="str">
            <v xml:space="preserve">UN    </v>
          </cell>
          <cell r="D1040">
            <v>209038.76</v>
          </cell>
        </row>
        <row r="1041">
          <cell r="A1041">
            <v>37760</v>
          </cell>
          <cell r="B1041" t="str">
            <v xml:space="preserve">CAMINHAO TOCO, PESO BRUTO TOTAL 16000 KG, CARGA UTIL MAXIMA 13071 KG, DISTANCIA ENTRE EIXOS 4,80 M, POTENCIA 230 CV (INCLUI CABINE E CHASSI, NAO INCLUI CARROCERIA)                                                                                                                                                                                                                                                                                                                                       </v>
          </cell>
          <cell r="C1041" t="str">
            <v xml:space="preserve">UN    </v>
          </cell>
          <cell r="D1041">
            <v>220134.48</v>
          </cell>
        </row>
        <row r="1042">
          <cell r="A1042">
            <v>37765</v>
          </cell>
          <cell r="B1042" t="str">
            <v xml:space="preserve">CAMINHAO TOCO, PESO BRUTO TOTAL 8250 KG, CARGA UTIL MAXIMA 5110 KG, DISTANCIA ENTRE EIXOS 4,30 M, POTENCIA 162 CV (INCLUI CABINE E CHASSI, NAO INCLUI CARROCERIA)                                                                                                                                                                                                                                                                                                                                         </v>
          </cell>
          <cell r="C1042" t="str">
            <v xml:space="preserve">UN    </v>
          </cell>
          <cell r="D1042">
            <v>153678.79999999999</v>
          </cell>
        </row>
        <row r="1043">
          <cell r="A1043">
            <v>37746</v>
          </cell>
          <cell r="B1043" t="str">
            <v xml:space="preserve">CAMINHAO TOCO, PESO BRUTO TOTAL 9000 KG, CARGA UTIL MAXIMA 5940 KG, DISTANCIA ENTRE EIXOS 3,69 M, POTENCIA 177 CV (INCLUI CABINE E CHASSI, NAO INCLUI CARROCERIA)                                                                                                                                                                                                                                                                                                                                         </v>
          </cell>
          <cell r="C1043" t="str">
            <v xml:space="preserve">UN    </v>
          </cell>
          <cell r="D1043">
            <v>168482.98</v>
          </cell>
        </row>
        <row r="1044">
          <cell r="A1044">
            <v>37750</v>
          </cell>
          <cell r="B1044" t="str">
            <v xml:space="preserve">CAMINHAO TOCO, PESO BRUTO TOTAL 9600 KG, CARGA UTIL MAXIMA 6110 KG, DISTANCIA ENTRE EIXOS 3,70 M, POTENCIA 156 CV (INCLUI CABINE E CHASSI, NAO INCLUI CARROCERIA)                                                                                                                                                                                                                                                                                                                                         </v>
          </cell>
          <cell r="C1044" t="str">
            <v xml:space="preserve">UN    </v>
          </cell>
          <cell r="D1044">
            <v>167889.63</v>
          </cell>
        </row>
        <row r="1045">
          <cell r="A1045">
            <v>37753</v>
          </cell>
          <cell r="B1045" t="str">
            <v xml:space="preserve">CAMINHAO TOCO, PESO BRUTO TOTAL 9600 KG, CARGA UTIL MAXIMA 6200 KG, DISTANCIA ENTRE EIXOS 3,10 M, POTENCIA 156 CV (INCLUI CABINE E CHASSI, NAO INCLUI CARROCERIA)                                                                                                                                                                                                                                                                                                                                         </v>
          </cell>
          <cell r="C1045" t="str">
            <v xml:space="preserve">UN    </v>
          </cell>
          <cell r="D1045">
            <v>167296.26999999999</v>
          </cell>
        </row>
        <row r="1046">
          <cell r="A1046">
            <v>37756</v>
          </cell>
          <cell r="B1046" t="str">
            <v xml:space="preserve">CAMINHAO TOCO, PESO BRUTO TOTAL 9700 KG, CARGA UTIL MAXIMA 6360 KG, DISTANCIA ENTRE EIXOS 4,30 M, POTENCIA 160 CV (INCLUI CABINE E CHASSI, NAO INCLUI CARROCERIA)                                                                                                                                                                                                                                                                                                                                         </v>
          </cell>
          <cell r="C1046" t="str">
            <v xml:space="preserve">UN    </v>
          </cell>
          <cell r="D1046">
            <v>164952.51999999999</v>
          </cell>
        </row>
        <row r="1047">
          <cell r="A1047">
            <v>37755</v>
          </cell>
          <cell r="B1047" t="str">
            <v xml:space="preserve">CAMINHAO TRUCADO, PESO BRUTO TOTAL 22000 KG, CARGA UTIL MAXIMA 15350 KG, DISTANCIA ENTRE EIXOS 5,17 M, POTENCIA 238 CV (INCLUI CABINE E CHASSI, NAO INCLUI CARROCERIA)                                                                                                                                                                                                                                                                                                                                    </v>
          </cell>
          <cell r="C1047" t="str">
            <v xml:space="preserve">UN    </v>
          </cell>
          <cell r="D1047">
            <v>239715.18</v>
          </cell>
        </row>
        <row r="1048">
          <cell r="A1048">
            <v>37758</v>
          </cell>
          <cell r="B1048" t="str">
            <v xml:space="preserve">CAMINHAO TRUCADO, PESO BRUTO TOTAL 23000 KG, CARGA UTIL MAXIMA 15378 KG, DISTANCIA ENTRE EIXOS 4,80 M, POTENCIA 326 CV (INCLUI CABINE E CHASSI, NAO INCLUI CARROCERIA)                                                                                                                                                                                                                                                                                                                                    </v>
          </cell>
          <cell r="C1048" t="str">
            <v xml:space="preserve">UN    </v>
          </cell>
          <cell r="D1048">
            <v>270569.62</v>
          </cell>
        </row>
        <row r="1049">
          <cell r="A1049">
            <v>37747</v>
          </cell>
          <cell r="B1049" t="str">
            <v xml:space="preserve">CAMINHAO TRUCADO, PESO BRUTO TOTAL 23000 KG, CARGA UTIL MAXIMA 15935 KG, DISTANCIA ENTRE EIXOS 4,80 M, POTENCIA 230 CV (INCLUI CABINE E CHASSI, NAO INCLUI CARROCERIA)                                                                                                                                                                                                                                                                                                                                    </v>
          </cell>
          <cell r="C1049" t="str">
            <v xml:space="preserve">UN    </v>
          </cell>
          <cell r="D1049">
            <v>243453.31</v>
          </cell>
        </row>
        <row r="1050">
          <cell r="A1050">
            <v>37767</v>
          </cell>
          <cell r="B1050" t="str">
            <v xml:space="preserve">CAMINHAO TRUCADO, PESO BRUTO TOTAL 23000 KG, CARGA UTIL MAXIMA 15940 KG, DISTANCIA ENTRE EIXOS 3,60 M, POTENCIA 286 CV (INCLUI CABINE E CHASSI, NAO INCLUI CARROCERIA)                                                                                                                                                                                                                                                                                                                                    </v>
          </cell>
          <cell r="C1050" t="str">
            <v xml:space="preserve">UN    </v>
          </cell>
          <cell r="D1050">
            <v>256922.47</v>
          </cell>
        </row>
        <row r="1051">
          <cell r="A1051">
            <v>37751</v>
          </cell>
          <cell r="B1051" t="str">
            <v xml:space="preserve">CAMINHAO TRUCADO, PESO BRUTO TOTAL 23000 KG, CARGA UTIL MAXIMA 16190 KG, DISTANCIA ENTRE EIXOS 3,60 M, POTENCIA 286 CV (INCLUI CABINE E CHASSI, NAO INCLUI CARROCERIA)                                                                                                                                                                                                                                                                                                                                    </v>
          </cell>
          <cell r="C1051" t="str">
            <v xml:space="preserve">UN    </v>
          </cell>
          <cell r="D1051">
            <v>256922.47</v>
          </cell>
        </row>
        <row r="1052">
          <cell r="A1052">
            <v>37749</v>
          </cell>
          <cell r="B1052" t="str">
            <v xml:space="preserve">CAMINHAO TRUCADO, PESO BRUTO TOTAL 23000 KG, CARGA UTIL MAXIMA 16360 KG, CABINE ESTENDIDA, DISTANCIA ENTRE EIXOS 3,56 M, POTENCIA 275 CV (INCLUI CABINE E CHASSI, NAO INCLUI CARROCERIA)                                                                                                                                                                                                                                                                                                                  </v>
          </cell>
          <cell r="C1052" t="str">
            <v xml:space="preserve">UN    </v>
          </cell>
          <cell r="D1052">
            <v>253955.7</v>
          </cell>
        </row>
        <row r="1053">
          <cell r="A1053">
            <v>13617</v>
          </cell>
          <cell r="B1053" t="str">
            <v xml:space="preserve">CAMINHONETE CABINE SIMPLES COM MOTOR 1.6 FLEX, CAMBIO  MANUAL, POTENCIA 101/104 CV, 2 PORTAS                                                                                                                                                                                                                                                                                                                                                                                                              </v>
          </cell>
          <cell r="C1053" t="str">
            <v xml:space="preserve">UN    </v>
          </cell>
          <cell r="D1053">
            <v>44582.21</v>
          </cell>
        </row>
        <row r="1054">
          <cell r="A1054">
            <v>1159</v>
          </cell>
          <cell r="B1054" t="str">
            <v xml:space="preserve">CAMINHONETE COM MOTOR A DIESEL, POTENCIA 180 CV, CABINE DUPLA, 4X4                                                                                                                                                                                                                                                                                                                                                                                                                                        </v>
          </cell>
          <cell r="C1054" t="str">
            <v xml:space="preserve">UN    </v>
          </cell>
          <cell r="D1054">
            <v>146187.29</v>
          </cell>
        </row>
        <row r="1055">
          <cell r="A1055">
            <v>12114</v>
          </cell>
          <cell r="B1055" t="str">
            <v xml:space="preserve">CAMPAINHA ALTA POTENCIA 110V / 220V, DIAMETRO 150 MM                                                                                                                                                                                                                                                                                                                                                                                                                                                      </v>
          </cell>
          <cell r="C1055" t="str">
            <v xml:space="preserve">UN    </v>
          </cell>
          <cell r="D1055">
            <v>153.36000000000001</v>
          </cell>
        </row>
        <row r="1056">
          <cell r="A1056">
            <v>38106</v>
          </cell>
          <cell r="B1056" t="str">
            <v xml:space="preserve">CAMPAINHA CIGARRA 127 V / 220 V (APENAS MODULO)                                                                                                                                                                                                                                                                                                                                                                                                                                                           </v>
          </cell>
          <cell r="C1056" t="str">
            <v xml:space="preserve">UN    </v>
          </cell>
          <cell r="D1056">
            <v>20.84</v>
          </cell>
        </row>
        <row r="1057">
          <cell r="A1057">
            <v>38085</v>
          </cell>
          <cell r="B1057" t="str">
            <v xml:space="preserve">CAMPAINHA CIGARRA 127 V / 220 V, CONJUNTO MONTADO PARA EMBUTIR 4" X 2" (PLACA + SUPORTE + MODULO)                                                                                                                                                                                                                                                                                                                                                                                                         </v>
          </cell>
          <cell r="C1057" t="str">
            <v xml:space="preserve">UN    </v>
          </cell>
          <cell r="D1057">
            <v>24.62</v>
          </cell>
        </row>
        <row r="1058">
          <cell r="A1058">
            <v>38599</v>
          </cell>
          <cell r="B1058" t="str">
            <v xml:space="preserve">CANALETA CONCRETO ESTRUTURAL 14 X 19 X 29 CM, FBK 14 MPA (NBR 6136)                                                                                                                                                                                                                                                                                                                                                                                                                                       </v>
          </cell>
          <cell r="C1058" t="str">
            <v xml:space="preserve">UN    </v>
          </cell>
          <cell r="D1058">
            <v>3.36</v>
          </cell>
        </row>
        <row r="1059">
          <cell r="A1059">
            <v>38596</v>
          </cell>
          <cell r="B1059" t="str">
            <v xml:space="preserve">CANALETA CONCRETO ESTRUTURAL 14 X 19 X 29 CM, FBK 4,5 MPA (NBR 6136)                                                                                                                                                                                                                                                                                                                                                                                                                                      </v>
          </cell>
          <cell r="C1059" t="str">
            <v xml:space="preserve">UN    </v>
          </cell>
          <cell r="D1059">
            <v>2.29</v>
          </cell>
        </row>
        <row r="1060">
          <cell r="A1060">
            <v>38600</v>
          </cell>
          <cell r="B1060" t="str">
            <v xml:space="preserve">CANALETA CONCRETO ESTRUTURAL 14 X 19 X 39 CM, FBK 14 MPA (NBR 6136)                                                                                                                                                                                                                                                                                                                                                                                                                                       </v>
          </cell>
          <cell r="C1060" t="str">
            <v xml:space="preserve">UN    </v>
          </cell>
          <cell r="D1060">
            <v>3.95</v>
          </cell>
        </row>
        <row r="1061">
          <cell r="A1061">
            <v>38597</v>
          </cell>
          <cell r="B1061" t="str">
            <v xml:space="preserve">CANALETA CONCRETO ESTRUTURAL 14 X 19 X 39 CM, FBK 4,5 MPA (NBR 6136)                                                                                                                                                                                                                                                                                                                                                                                                                                      </v>
          </cell>
          <cell r="C1061" t="str">
            <v xml:space="preserve">UN    </v>
          </cell>
          <cell r="D1061">
            <v>2.8</v>
          </cell>
        </row>
        <row r="1062">
          <cell r="A1062">
            <v>659</v>
          </cell>
          <cell r="B1062" t="str">
            <v xml:space="preserve">CANALETA CONCRETO 14 X 19 X 19 CM (CLASSE C - NBR 6136)                                                                                                                                                                                                                                                                                                                                                                                                                                                   </v>
          </cell>
          <cell r="C1062" t="str">
            <v xml:space="preserve">UN    </v>
          </cell>
          <cell r="D1062">
            <v>1.36</v>
          </cell>
        </row>
        <row r="1063">
          <cell r="A1063">
            <v>660</v>
          </cell>
          <cell r="B1063" t="str">
            <v xml:space="preserve">CANALETA CONCRETO 19 X 19 X 19 CM (CLASSE C - NBR 6136)                                                                                                                                                                                                                                                                                                                                                                                                                                                   </v>
          </cell>
          <cell r="C1063" t="str">
            <v xml:space="preserve">UN    </v>
          </cell>
          <cell r="D1063">
            <v>2</v>
          </cell>
        </row>
        <row r="1064">
          <cell r="A1064">
            <v>658</v>
          </cell>
          <cell r="B1064" t="str">
            <v xml:space="preserve">CANALETA CONCRETO 9 X 19 X 19 CM (CLASSE C - NBR 6136)                                                                                                                                                                                                                                                                                                                                                                                                                                                    </v>
          </cell>
          <cell r="C1064" t="str">
            <v xml:space="preserve">UN    </v>
          </cell>
          <cell r="D1064">
            <v>1.1000000000000001</v>
          </cell>
        </row>
        <row r="1065">
          <cell r="A1065">
            <v>38548</v>
          </cell>
          <cell r="B1065" t="str">
            <v xml:space="preserve">CANALETA ESTRUTURAL CERAMICA, 14 X 19 X 19 CM, 6,0 MPA (NBR 15270)                                                                                                                                                                                                                                                                                                                                                                                                                                        </v>
          </cell>
          <cell r="C1065" t="str">
            <v xml:space="preserve">UN    </v>
          </cell>
          <cell r="D1065">
            <v>1.22</v>
          </cell>
        </row>
        <row r="1066">
          <cell r="A1066">
            <v>34647</v>
          </cell>
          <cell r="B1066" t="str">
            <v xml:space="preserve">CANALETA ESTRUTURAL CERAMICA, 14 X 19 X 29 CM, 4,0 MPA (NBR 15270)                                                                                                                                                                                                                                                                                                                                                                                                                                        </v>
          </cell>
          <cell r="C1066" t="str">
            <v xml:space="preserve">UN    </v>
          </cell>
          <cell r="D1066">
            <v>2.1</v>
          </cell>
        </row>
        <row r="1067">
          <cell r="A1067">
            <v>34649</v>
          </cell>
          <cell r="B1067" t="str">
            <v xml:space="preserve">CANALETA ESTRUTURAL CERAMICA, 14 X 19 X 29 CM, 6,0 MPA (NBR 15270)                                                                                                                                                                                                                                                                                                                                                                                                                                        </v>
          </cell>
          <cell r="C1067" t="str">
            <v xml:space="preserve">UN    </v>
          </cell>
          <cell r="D1067">
            <v>2.17</v>
          </cell>
        </row>
        <row r="1068">
          <cell r="A1068">
            <v>34652</v>
          </cell>
          <cell r="B1068" t="str">
            <v xml:space="preserve">CANALETA ESTRUTURAL CERAMICA, 14 X 19 X 39 CM, 4,0 MPA (NBR 15270)                                                                                                                                                                                                                                                                                                                                                                                                                                        </v>
          </cell>
          <cell r="C1068" t="str">
            <v xml:space="preserve">UN    </v>
          </cell>
          <cell r="D1068">
            <v>2.96</v>
          </cell>
        </row>
        <row r="1069">
          <cell r="A1069">
            <v>34655</v>
          </cell>
          <cell r="B1069" t="str">
            <v xml:space="preserve">CANALETA ESTRUTURAL CERAMICA, 14 X 19 X 39 CM, 6,0 MPA (NBR 15270)                                                                                                                                                                                                                                                                                                                                                                                                                                        </v>
          </cell>
          <cell r="C1069" t="str">
            <v xml:space="preserve">UN    </v>
          </cell>
          <cell r="D1069">
            <v>2.86</v>
          </cell>
        </row>
        <row r="1070">
          <cell r="A1070">
            <v>40607</v>
          </cell>
          <cell r="B1070" t="str">
            <v xml:space="preserve">CANOPLA ACABAMENTO CROMADO PARA INSTALACAO DE SPRINKLER, SOB FORRO, 15 MM                                                                                                                                                                                                                                                                                                                                                                                                                                 </v>
          </cell>
          <cell r="C1070" t="str">
            <v xml:space="preserve">UN    </v>
          </cell>
          <cell r="D1070">
            <v>4.6500000000000004</v>
          </cell>
        </row>
        <row r="1071">
          <cell r="A1071">
            <v>585</v>
          </cell>
          <cell r="B1071" t="str">
            <v xml:space="preserve">CANTONEIRA "U" ALUMINIO ABAS IGUAIS 1 ", E = 3/32 "                                                                                                                                                                                                                                                                                                                                                                                                                                                       </v>
          </cell>
          <cell r="C1071" t="str">
            <v xml:space="preserve">KG    </v>
          </cell>
          <cell r="D1071">
            <v>29</v>
          </cell>
        </row>
        <row r="1072">
          <cell r="A1072">
            <v>4777</v>
          </cell>
          <cell r="B1072" t="str">
            <v xml:space="preserve">CANTONEIRA ACO ABAS IGUAIS (QUALQUER BITOLA), ESPESSURA ENTRE 1/8" E 1/4"                                                                                                                                                                                                                                                                                                                                                                                                                                 </v>
          </cell>
          <cell r="C1072" t="str">
            <v xml:space="preserve">KG    </v>
          </cell>
          <cell r="D1072">
            <v>3.22</v>
          </cell>
        </row>
        <row r="1073">
          <cell r="A1073">
            <v>587</v>
          </cell>
          <cell r="B1073" t="str">
            <v xml:space="preserve">CANTONEIRA ALUMINIO ABAS DESIGUAIS 1" X 3/4 ", E = 1/8 "                                                                                                                                                                                                                                                                                                                                                                                                                                                  </v>
          </cell>
          <cell r="C1073" t="str">
            <v xml:space="preserve">KG    </v>
          </cell>
          <cell r="D1073">
            <v>31.08</v>
          </cell>
        </row>
        <row r="1074">
          <cell r="A1074">
            <v>590</v>
          </cell>
          <cell r="B1074" t="str">
            <v xml:space="preserve">CANTONEIRA ALUMINIO ABAS DESIGUAIS 2 1/2" X 1/2 ", E = 3/16 "                                                                                                                                                                                                                                                                                                                                                                                                                                             </v>
          </cell>
          <cell r="C1074" t="str">
            <v xml:space="preserve">KG    </v>
          </cell>
          <cell r="D1074">
            <v>30.04</v>
          </cell>
        </row>
        <row r="1075">
          <cell r="A1075">
            <v>592</v>
          </cell>
          <cell r="B1075" t="str">
            <v xml:space="preserve">CANTONEIRA ALUMINIO ABAS IGUAIS 1 ", E = 1/8 ", 25,40 X 3,17 MM (0,408 KG/M)                                                                                                                                                                                                                                                                                                                                                                                                                              </v>
          </cell>
          <cell r="C1075" t="str">
            <v xml:space="preserve">KG    </v>
          </cell>
          <cell r="D1075">
            <v>31.08</v>
          </cell>
        </row>
        <row r="1076">
          <cell r="A1076">
            <v>586</v>
          </cell>
          <cell r="B1076" t="str">
            <v xml:space="preserve">CANTONEIRA ALUMINIO ABAS IGUAIS 1 ", E = 3 /16 "                                                                                                                                                                                                                                                                                                                                                                                                                                                          </v>
          </cell>
          <cell r="C1076" t="str">
            <v xml:space="preserve">M     </v>
          </cell>
          <cell r="D1076">
            <v>18.27</v>
          </cell>
        </row>
        <row r="1077">
          <cell r="A1077">
            <v>591</v>
          </cell>
          <cell r="B1077" t="str">
            <v xml:space="preserve">CANTONEIRA ALUMINIO ABAS IGUAIS 1 1/2 ", E = 3/16 "                                                                                                                                                                                                                                                                                                                                                                                                                                                       </v>
          </cell>
          <cell r="C1077" t="str">
            <v xml:space="preserve">KG    </v>
          </cell>
          <cell r="D1077">
            <v>29</v>
          </cell>
        </row>
        <row r="1078">
          <cell r="A1078">
            <v>588</v>
          </cell>
          <cell r="B1078" t="str">
            <v xml:space="preserve">CANTONEIRA ALUMINIO ABAS IGUAIS 1 1/4 ", E = 3/16 "                                                                                                                                                                                                                                                                                                                                                                                                                                                       </v>
          </cell>
          <cell r="C1078" t="str">
            <v xml:space="preserve">M     </v>
          </cell>
          <cell r="D1078">
            <v>28.9</v>
          </cell>
        </row>
        <row r="1079">
          <cell r="A1079">
            <v>589</v>
          </cell>
          <cell r="B1079" t="str">
            <v xml:space="preserve">CANTONEIRA ALUMINIO ABAS IGUAIS 2 ", E = 1/4 "                                                                                                                                                                                                                                                                                                                                                                                                                                                            </v>
          </cell>
          <cell r="C1079" t="str">
            <v xml:space="preserve">M     </v>
          </cell>
          <cell r="D1079">
            <v>48.85</v>
          </cell>
        </row>
        <row r="1080">
          <cell r="A1080">
            <v>584</v>
          </cell>
          <cell r="B1080" t="str">
            <v xml:space="preserve">CANTONEIRA ALUMINIO ABAS IGUAIS 2 ", E = 1/8 "                                                                                                                                                                                                                                                                                                                                                                                                                                                            </v>
          </cell>
          <cell r="C1080" t="str">
            <v xml:space="preserve">M     </v>
          </cell>
          <cell r="D1080">
            <v>30.87</v>
          </cell>
        </row>
        <row r="1081">
          <cell r="A1081">
            <v>4912</v>
          </cell>
          <cell r="B1081" t="str">
            <v xml:space="preserve">CANTONEIRA DE ACO 3 "  X  3 "  X  1/4 "                                                                                                                                                                                                                                                                                                                                                                                                                                                                   </v>
          </cell>
          <cell r="C1081" t="str">
            <v xml:space="preserve">KG    </v>
          </cell>
          <cell r="D1081">
            <v>3.74</v>
          </cell>
        </row>
        <row r="1082">
          <cell r="A1082">
            <v>574</v>
          </cell>
          <cell r="B1082" t="str">
            <v xml:space="preserve">CANTONEIRA FERRO GALVANIZADO DE ABAS IGUAIS, 1 1/2" X 1/4" (L X E), 3,40 KG/M                                                                                                                                                                                                                                                                                                                                                                                                                             </v>
          </cell>
          <cell r="C1082" t="str">
            <v xml:space="preserve">M     </v>
          </cell>
          <cell r="D1082">
            <v>18.53</v>
          </cell>
        </row>
        <row r="1083">
          <cell r="A1083">
            <v>567</v>
          </cell>
          <cell r="B1083" t="str">
            <v xml:space="preserve">CANTONEIRA FERRO GALVANIZADO DE ABAS IGUAIS, 1" X 1/8" (L X E) , 1,20KG/M                                                                                                                                                                                                                                                                                                                                                                                                                                 </v>
          </cell>
          <cell r="C1083" t="str">
            <v xml:space="preserve">M     </v>
          </cell>
          <cell r="D1083">
            <v>6.86</v>
          </cell>
        </row>
        <row r="1084">
          <cell r="A1084">
            <v>568</v>
          </cell>
          <cell r="B1084" t="str">
            <v xml:space="preserve">CANTONEIRA FERRO GALVANIZADO DE ABAS IGUAIS, 2" X 3/8" (L X E), 6,9 KG/M                                                                                                                                                                                                                                                                                                                                                                                                                                  </v>
          </cell>
          <cell r="C1084" t="str">
            <v xml:space="preserve">M     </v>
          </cell>
          <cell r="D1084">
            <v>41.57</v>
          </cell>
        </row>
        <row r="1085">
          <cell r="A1085">
            <v>569</v>
          </cell>
          <cell r="B1085" t="str">
            <v xml:space="preserve">CANTONEIRA FERRO GALVANIZADO DE ABAS IGUAIS, 3/4" X 1/8" (L X E)                                                                                                                                                                                                                                                                                                                                                                                                                                          </v>
          </cell>
          <cell r="C1085" t="str">
            <v xml:space="preserve">KG    </v>
          </cell>
          <cell r="D1085">
            <v>5.78</v>
          </cell>
        </row>
        <row r="1086">
          <cell r="A1086">
            <v>1165</v>
          </cell>
          <cell r="B1086" t="str">
            <v xml:space="preserve">CAP OU TAMPAO DE FERRO GALVANIZADO, COM ROSCA BSP, DE 1 1/2"                                                                                                                                                                                                                                                                                                                                                                                                                                              </v>
          </cell>
          <cell r="C1086" t="str">
            <v xml:space="preserve">UN    </v>
          </cell>
          <cell r="D1086">
            <v>11.12</v>
          </cell>
        </row>
        <row r="1087">
          <cell r="A1087">
            <v>1164</v>
          </cell>
          <cell r="B1087" t="str">
            <v xml:space="preserve">CAP OU TAMPAO DE FERRO GALVANIZADO, COM ROSCA BSP, DE 1 1/4"                                                                                                                                                                                                                                                                                                                                                                                                                                              </v>
          </cell>
          <cell r="C1087" t="str">
            <v xml:space="preserve">UN    </v>
          </cell>
          <cell r="D1087">
            <v>9</v>
          </cell>
        </row>
        <row r="1088">
          <cell r="A1088">
            <v>1162</v>
          </cell>
          <cell r="B1088" t="str">
            <v xml:space="preserve">CAP OU TAMPAO DE FERRO GALVANIZADO, COM ROSCA BSP, DE 1/2"                                                                                                                                                                                                                                                                                                                                                                                                                                                </v>
          </cell>
          <cell r="C1088" t="str">
            <v xml:space="preserve">UN    </v>
          </cell>
          <cell r="D1088">
            <v>3.13</v>
          </cell>
        </row>
        <row r="1089">
          <cell r="A1089">
            <v>12395</v>
          </cell>
          <cell r="B1089" t="str">
            <v xml:space="preserve">CAP OU TAMPAO DE FERRO GALVANIZADO, COM ROSCA BSP, DE 1/4"                                                                                                                                                                                                                                                                                                                                                                                                                                                </v>
          </cell>
          <cell r="C1089" t="str">
            <v xml:space="preserve">UN    </v>
          </cell>
          <cell r="D1089">
            <v>3.04</v>
          </cell>
        </row>
        <row r="1090">
          <cell r="A1090">
            <v>1170</v>
          </cell>
          <cell r="B1090" t="str">
            <v xml:space="preserve">CAP OU TAMPAO DE FERRO GALVANIZADO, COM ROSCA BSP, DE 1"                                                                                                                                                                                                                                                                                                                                                                                                                                                  </v>
          </cell>
          <cell r="C1090" t="str">
            <v xml:space="preserve">UN    </v>
          </cell>
          <cell r="D1090">
            <v>5.9</v>
          </cell>
        </row>
        <row r="1091">
          <cell r="A1091">
            <v>1169</v>
          </cell>
          <cell r="B1091" t="str">
            <v xml:space="preserve">CAP OU TAMPAO DE FERRO GALVANIZADO, COM ROSCA BSP, DE 2 1/2"                                                                                                                                                                                                                                                                                                                                                                                                                                              </v>
          </cell>
          <cell r="C1091" t="str">
            <v xml:space="preserve">UN    </v>
          </cell>
          <cell r="D1091">
            <v>28.97</v>
          </cell>
        </row>
        <row r="1092">
          <cell r="A1092">
            <v>1166</v>
          </cell>
          <cell r="B1092" t="str">
            <v xml:space="preserve">CAP OU TAMPAO DE FERRO GALVANIZADO, COM ROSCA BSP, DE 2"                                                                                                                                                                                                                                                                                                                                                                                                                                                  </v>
          </cell>
          <cell r="C1092" t="str">
            <v xml:space="preserve">UN    </v>
          </cell>
          <cell r="D1092">
            <v>16.059999999999999</v>
          </cell>
        </row>
        <row r="1093">
          <cell r="A1093">
            <v>1163</v>
          </cell>
          <cell r="B1093" t="str">
            <v xml:space="preserve">CAP OU TAMPAO DE FERRO GALVANIZADO, COM ROSCA BSP, DE 3/4"                                                                                                                                                                                                                                                                                                                                                                                                                                                </v>
          </cell>
          <cell r="C1093" t="str">
            <v xml:space="preserve">UN    </v>
          </cell>
          <cell r="D1093">
            <v>4.05</v>
          </cell>
        </row>
        <row r="1094">
          <cell r="A1094">
            <v>12396</v>
          </cell>
          <cell r="B1094" t="str">
            <v xml:space="preserve">CAP OU TAMPAO DE FERRO GALVANIZADO, COM ROSCA BSP, DE 3/8"                                                                                                                                                                                                                                                                                                                                                                                                                                                </v>
          </cell>
          <cell r="C1094" t="str">
            <v xml:space="preserve">UN    </v>
          </cell>
          <cell r="D1094">
            <v>3.04</v>
          </cell>
        </row>
        <row r="1095">
          <cell r="A1095">
            <v>1168</v>
          </cell>
          <cell r="B1095" t="str">
            <v xml:space="preserve">CAP OU TAMPAO DE FERRO GALVANIZADO, COM ROSCA BSP, DE 3"                                                                                                                                                                                                                                                                                                                                                                                                                                                  </v>
          </cell>
          <cell r="C1095" t="str">
            <v xml:space="preserve">UN    </v>
          </cell>
          <cell r="D1095">
            <v>41.3</v>
          </cell>
        </row>
        <row r="1096">
          <cell r="A1096">
            <v>1167</v>
          </cell>
          <cell r="B1096" t="str">
            <v xml:space="preserve">CAP OU TAMPAO DE FERRO GALVANIZADO, COM ROSCA BSP, DE 4"                                                                                                                                                                                                                                                                                                                                                                                                                                                  </v>
          </cell>
          <cell r="C1096" t="str">
            <v xml:space="preserve">UN    </v>
          </cell>
          <cell r="D1096">
            <v>69.09</v>
          </cell>
        </row>
        <row r="1097">
          <cell r="A1097">
            <v>36331</v>
          </cell>
          <cell r="B1097" t="str">
            <v xml:space="preserve">CAP PPR DN 20 MM, PARA AGUA QUENTE PREDIAL                                                                                                                                                                                                                                                                                                                                                                                                                                                                </v>
          </cell>
          <cell r="C1097" t="str">
            <v xml:space="preserve">UN    </v>
          </cell>
          <cell r="D1097">
            <v>0.93</v>
          </cell>
        </row>
        <row r="1098">
          <cell r="A1098">
            <v>36346</v>
          </cell>
          <cell r="B1098" t="str">
            <v xml:space="preserve">CAP PPR DN 25 MM, PARA AGUA QUENTE PREDIAL                                                                                                                                                                                                                                                                                                                                                                                                                                                                </v>
          </cell>
          <cell r="C1098" t="str">
            <v xml:space="preserve">UN    </v>
          </cell>
          <cell r="D1098">
            <v>1.61</v>
          </cell>
        </row>
        <row r="1099">
          <cell r="A1099">
            <v>1210</v>
          </cell>
          <cell r="B1099" t="str">
            <v xml:space="preserve">CAP PVC, ROSCAVEL, 1 1/2",  AGUA FRIA PREDIAL                                                                                                                                                                                                                                                                                                                                                                                                                                                             </v>
          </cell>
          <cell r="C1099" t="str">
            <v xml:space="preserve">UN    </v>
          </cell>
          <cell r="D1099">
            <v>5.5</v>
          </cell>
        </row>
        <row r="1100">
          <cell r="A1100">
            <v>1203</v>
          </cell>
          <cell r="B1100" t="str">
            <v xml:space="preserve">CAP PVC, ROSCAVEL, 1 1/4",  AGUA FRIA PREDIAL                                                                                                                                                                                                                                                                                                                                                                                                                                                             </v>
          </cell>
          <cell r="C1100" t="str">
            <v xml:space="preserve">UN    </v>
          </cell>
          <cell r="D1100">
            <v>4.2</v>
          </cell>
        </row>
        <row r="1101">
          <cell r="A1101">
            <v>1197</v>
          </cell>
          <cell r="B1101" t="str">
            <v xml:space="preserve">CAP PVC, ROSCAVEL, 1/2", PARA AGUA FRIA PREDIAL                                                                                                                                                                                                                                                                                                                                                                                                                                                           </v>
          </cell>
          <cell r="C1101" t="str">
            <v xml:space="preserve">UN    </v>
          </cell>
          <cell r="D1101">
            <v>0.82</v>
          </cell>
        </row>
        <row r="1102">
          <cell r="A1102">
            <v>1202</v>
          </cell>
          <cell r="B1102" t="str">
            <v xml:space="preserve">CAP PVC, ROSCAVEL, 1",  PARA AGUA FRIA PREDIAL                                                                                                                                                                                                                                                                                                                                                                                                                                                            </v>
          </cell>
          <cell r="C1102" t="str">
            <v xml:space="preserve">UN    </v>
          </cell>
          <cell r="D1102">
            <v>2.21</v>
          </cell>
        </row>
        <row r="1103">
          <cell r="A1103">
            <v>1188</v>
          </cell>
          <cell r="B1103" t="str">
            <v xml:space="preserve">CAP PVC, ROSCAVEL, 2 1/2",  AGUA FRIA PREDIAL                                                                                                                                                                                                                                                                                                                                                                                                                                                             </v>
          </cell>
          <cell r="C1103" t="str">
            <v xml:space="preserve">UN    </v>
          </cell>
          <cell r="D1103">
            <v>13.93</v>
          </cell>
        </row>
        <row r="1104">
          <cell r="A1104">
            <v>1211</v>
          </cell>
          <cell r="B1104" t="str">
            <v xml:space="preserve">CAP PVC, ROSCAVEL, 2",  AGUA FRIA PREDIAL                                                                                                                                                                                                                                                                                                                                                                                                                                                                 </v>
          </cell>
          <cell r="C1104" t="str">
            <v xml:space="preserve">UN    </v>
          </cell>
          <cell r="D1104">
            <v>7.71</v>
          </cell>
        </row>
        <row r="1105">
          <cell r="A1105">
            <v>1198</v>
          </cell>
          <cell r="B1105" t="str">
            <v xml:space="preserve">CAP PVC, ROSCAVEL, 3/4",  PARA AGUA FRIA PREDIAL                                                                                                                                                                                                                                                                                                                                                                                                                                                          </v>
          </cell>
          <cell r="C1105" t="str">
            <v xml:space="preserve">UN    </v>
          </cell>
          <cell r="D1105">
            <v>1.26</v>
          </cell>
        </row>
        <row r="1106">
          <cell r="A1106">
            <v>1199</v>
          </cell>
          <cell r="B1106" t="str">
            <v xml:space="preserve">CAP PVC, ROSCAVEL, 3",  AGUA FRIA PREDIAL                                                                                                                                                                                                                                                                                                                                                                                                                                                                 </v>
          </cell>
          <cell r="C1106" t="str">
            <v xml:space="preserve">UN    </v>
          </cell>
          <cell r="D1106">
            <v>21.58</v>
          </cell>
        </row>
        <row r="1107">
          <cell r="A1107">
            <v>20088</v>
          </cell>
          <cell r="B1107" t="str">
            <v xml:space="preserve">CAP PVC, SERIE R, DN 100 MM, PARA ESGOTO PREDIAL                                                                                                                                                                                                                                                                                                                                                                                                                                                          </v>
          </cell>
          <cell r="C1107" t="str">
            <v xml:space="preserve">UN    </v>
          </cell>
          <cell r="D1107">
            <v>8.3000000000000007</v>
          </cell>
        </row>
        <row r="1108">
          <cell r="A1108">
            <v>20089</v>
          </cell>
          <cell r="B1108" t="str">
            <v xml:space="preserve">CAP PVC, SERIE R, DN 150 MM, PARA ESGOTO PREDIAL                                                                                                                                                                                                                                                                                                                                                                                                                                                          </v>
          </cell>
          <cell r="C1108" t="str">
            <v xml:space="preserve">UN    </v>
          </cell>
          <cell r="D1108">
            <v>41.33</v>
          </cell>
        </row>
        <row r="1109">
          <cell r="A1109">
            <v>20087</v>
          </cell>
          <cell r="B1109" t="str">
            <v xml:space="preserve">CAP PVC, SERIE R, DN 75 MM, PARA ESGOTO PREDIAL                                                                                                                                                                                                                                                                                                                                                                                                                                                           </v>
          </cell>
          <cell r="C1109" t="str">
            <v xml:space="preserve">UN    </v>
          </cell>
          <cell r="D1109">
            <v>5.6</v>
          </cell>
        </row>
        <row r="1110">
          <cell r="A1110">
            <v>1200</v>
          </cell>
          <cell r="B1110" t="str">
            <v xml:space="preserve">CAP PVC, SOLDAVEL, DN 100 MM, SERIE NORMAL, PARA ESGOTO PREDIAL                                                                                                                                                                                                                                                                                                                                                                                                                                           </v>
          </cell>
          <cell r="C1110" t="str">
            <v xml:space="preserve">UN    </v>
          </cell>
          <cell r="D1110">
            <v>5.15</v>
          </cell>
        </row>
        <row r="1111">
          <cell r="A1111">
            <v>12909</v>
          </cell>
          <cell r="B1111" t="str">
            <v xml:space="preserve">CAP PVC, SOLDAVEL, DN 50 MM, SERIE NORMAL, PARA ESGOTO PREDIAL                                                                                                                                                                                                                                                                                                                                                                                                                                            </v>
          </cell>
          <cell r="C1111" t="str">
            <v xml:space="preserve">UN    </v>
          </cell>
          <cell r="D1111">
            <v>2.2799999999999998</v>
          </cell>
        </row>
        <row r="1112">
          <cell r="A1112">
            <v>12910</v>
          </cell>
          <cell r="B1112" t="str">
            <v xml:space="preserve">CAP PVC, SOLDAVEL, DN 75 MM, SERIE NORMAL, PARA ESGOTO PREDIAL                                                                                                                                                                                                                                                                                                                                                                                                                                            </v>
          </cell>
          <cell r="C1112" t="str">
            <v xml:space="preserve">UN    </v>
          </cell>
          <cell r="D1112">
            <v>3.9</v>
          </cell>
        </row>
        <row r="1113">
          <cell r="A1113">
            <v>1184</v>
          </cell>
          <cell r="B1113" t="str">
            <v xml:space="preserve">CAP PVC, SOLDAVEL, 110 MM, PARA AGUA FRIA PREDIAL                                                                                                                                                                                                                                                                                                                                                                                                                                                         </v>
          </cell>
          <cell r="C1113" t="str">
            <v xml:space="preserve">UN    </v>
          </cell>
          <cell r="D1113">
            <v>46.6</v>
          </cell>
        </row>
        <row r="1114">
          <cell r="A1114">
            <v>1191</v>
          </cell>
          <cell r="B1114" t="str">
            <v xml:space="preserve">CAP PVC, SOLDAVEL, 20 MM, PARA AGUA FRIA PREDIAL                                                                                                                                                                                                                                                                                                                                                                                                                                                          </v>
          </cell>
          <cell r="C1114" t="str">
            <v xml:space="preserve">UN    </v>
          </cell>
          <cell r="D1114">
            <v>0.75</v>
          </cell>
        </row>
        <row r="1115">
          <cell r="A1115">
            <v>1185</v>
          </cell>
          <cell r="B1115" t="str">
            <v xml:space="preserve">CAP PVC, SOLDAVEL, 25 MM, PARA AGUA FRIA PREDIAL                                                                                                                                                                                                                                                                                                                                                                                                                                                          </v>
          </cell>
          <cell r="C1115" t="str">
            <v xml:space="preserve">UN    </v>
          </cell>
          <cell r="D1115">
            <v>0.81</v>
          </cell>
        </row>
        <row r="1116">
          <cell r="A1116">
            <v>1189</v>
          </cell>
          <cell r="B1116" t="str">
            <v xml:space="preserve">CAP PVC, SOLDAVEL, 32 MM, PARA AGUA FRIA PREDIAL                                                                                                                                                                                                                                                                                                                                                                                                                                                          </v>
          </cell>
          <cell r="C1116" t="str">
            <v xml:space="preserve">UN    </v>
          </cell>
          <cell r="D1116">
            <v>1.1499999999999999</v>
          </cell>
        </row>
        <row r="1117">
          <cell r="A1117">
            <v>1193</v>
          </cell>
          <cell r="B1117" t="str">
            <v xml:space="preserve">CAP PVC, SOLDAVEL, 40 MM, PARA AGUA FRIA PREDIAL                                                                                                                                                                                                                                                                                                                                                                                                                                                          </v>
          </cell>
          <cell r="C1117" t="str">
            <v xml:space="preserve">UN    </v>
          </cell>
          <cell r="D1117">
            <v>2.2799999999999998</v>
          </cell>
        </row>
        <row r="1118">
          <cell r="A1118">
            <v>1194</v>
          </cell>
          <cell r="B1118" t="str">
            <v xml:space="preserve">CAP PVC, SOLDAVEL, 50 MM, PARA AGUA FRIA PREDIAL                                                                                                                                                                                                                                                                                                                                                                                                                                                          </v>
          </cell>
          <cell r="C1118" t="str">
            <v xml:space="preserve">UN    </v>
          </cell>
          <cell r="D1118">
            <v>4.2300000000000004</v>
          </cell>
        </row>
        <row r="1119">
          <cell r="A1119">
            <v>1195</v>
          </cell>
          <cell r="B1119" t="str">
            <v xml:space="preserve">CAP PVC, SOLDAVEL, 60 MM, PARA AGUA FRIA PREDIAL                                                                                                                                                                                                                                                                                                                                                                                                                                                          </v>
          </cell>
          <cell r="C1119" t="str">
            <v xml:space="preserve">UN    </v>
          </cell>
          <cell r="D1119">
            <v>6.46</v>
          </cell>
        </row>
        <row r="1120">
          <cell r="A1120">
            <v>1204</v>
          </cell>
          <cell r="B1120" t="str">
            <v xml:space="preserve">CAP PVC, SOLDAVEL, 75 MM, PARA AGUA FRIA PREDIAL                                                                                                                                                                                                                                                                                                                                                                                                                                                          </v>
          </cell>
          <cell r="C1120" t="str">
            <v xml:space="preserve">UN    </v>
          </cell>
          <cell r="D1120">
            <v>11.93</v>
          </cell>
        </row>
        <row r="1121">
          <cell r="A1121">
            <v>1205</v>
          </cell>
          <cell r="B1121" t="str">
            <v xml:space="preserve">CAP PVC, SOLDAVEL, 85 MM, PARA AGUA FRIA PREDIAL                                                                                                                                                                                                                                                                                                                                                                                                                                                          </v>
          </cell>
          <cell r="C1121" t="str">
            <v xml:space="preserve">UN    </v>
          </cell>
          <cell r="D1121">
            <v>26.9</v>
          </cell>
        </row>
        <row r="1122">
          <cell r="A1122">
            <v>1207</v>
          </cell>
          <cell r="B1122" t="str">
            <v xml:space="preserve">CAP, PVC PBA, JE, DN 100 / DE 110 MM,  PARA REDE DE AGUA (NBR 10351)                                                                                                                                                                                                                                                                                                                                                                                                                                      </v>
          </cell>
          <cell r="C1122" t="str">
            <v xml:space="preserve">UN    </v>
          </cell>
          <cell r="D1122">
            <v>23.2</v>
          </cell>
        </row>
        <row r="1123">
          <cell r="A1123">
            <v>1206</v>
          </cell>
          <cell r="B1123" t="str">
            <v xml:space="preserve">CAP, PVC PBA, JE, DN 50 / DE 60 MM,  PARA REDE DE AGUA (NBR 10351)                                                                                                                                                                                                                                                                                                                                                                                                                                        </v>
          </cell>
          <cell r="C1123" t="str">
            <v xml:space="preserve">UN    </v>
          </cell>
          <cell r="D1123">
            <v>5.57</v>
          </cell>
        </row>
        <row r="1124">
          <cell r="A1124">
            <v>1183</v>
          </cell>
          <cell r="B1124" t="str">
            <v xml:space="preserve">CAP, PVC PBA, JE, DN 75 / DE 85 MM,  PARA REDE DE AGUA (NBR 10351)                                                                                                                                                                                                                                                                                                                                                                                                                                        </v>
          </cell>
          <cell r="C1124" t="str">
            <v xml:space="preserve">UN    </v>
          </cell>
          <cell r="D1124">
            <v>12.45</v>
          </cell>
        </row>
        <row r="1125">
          <cell r="A1125">
            <v>26047</v>
          </cell>
          <cell r="B1125" t="str">
            <v xml:space="preserve">CAP, PVC, JE, DN 150 MM, PARA REDE COLETORA DE ESGOTO                                                                                                                                                                                                                                                                                                                                                                                                                                                     </v>
          </cell>
          <cell r="C1125" t="str">
            <v xml:space="preserve">UN    </v>
          </cell>
          <cell r="D1125">
            <v>100.02</v>
          </cell>
        </row>
        <row r="1126">
          <cell r="A1126">
            <v>26048</v>
          </cell>
          <cell r="B1126" t="str">
            <v xml:space="preserve">CAP, PVC, JE, DN 200 MM, PARA REDE COLETORA DE ESGOTO                                                                                                                                                                                                                                                                                                                                                                                                                                                     </v>
          </cell>
          <cell r="C1126" t="str">
            <v xml:space="preserve">UN    </v>
          </cell>
          <cell r="D1126">
            <v>149.03</v>
          </cell>
        </row>
        <row r="1127">
          <cell r="A1127">
            <v>12894</v>
          </cell>
          <cell r="B1127" t="str">
            <v xml:space="preserve">CAPA PARA CHUVA EM PVC COM FORRO DE POLIESTER, COM CAPUZ (AMARELA OU AZUL)                                                                                                                                                                                                                                                                                                                                                                                                                                </v>
          </cell>
          <cell r="C1127" t="str">
            <v xml:space="preserve">UN    </v>
          </cell>
          <cell r="D1127">
            <v>12.35</v>
          </cell>
        </row>
        <row r="1128">
          <cell r="A1128">
            <v>12895</v>
          </cell>
          <cell r="B1128" t="str">
            <v xml:space="preserve">CAPACETE DE SEGURANCA ABA FRONTAL COM SUSPENSAO DE POLIETILENO, SEM JUGULAR (CLASSE B)                                                                                                                                                                                                                                                                                                                                                                                                                    </v>
          </cell>
          <cell r="C1128" t="str">
            <v xml:space="preserve">UN    </v>
          </cell>
          <cell r="D1128">
            <v>9.5</v>
          </cell>
        </row>
        <row r="1129">
          <cell r="A1129">
            <v>1631</v>
          </cell>
          <cell r="B1129" t="str">
            <v xml:space="preserve">CAPACITOR TRIFASICO, POTENCIA 2,5 KVAR, TENSAO 220 V, FORNECIDO COM CAPA PROTETORA, RESISTOR INTERNO A UNIDADE CAPACITIVA                                                                                                                                                                                                                                                                                                                                                                                 </v>
          </cell>
          <cell r="C1129" t="str">
            <v xml:space="preserve">UN    </v>
          </cell>
          <cell r="D1129">
            <v>135.1</v>
          </cell>
        </row>
        <row r="1130">
          <cell r="A1130">
            <v>1633</v>
          </cell>
          <cell r="B1130" t="str">
            <v xml:space="preserve">CAPACITOR TRIFASICO, POTENCIA 5 KVAR, TENSAO 220 V, FORNECIDO COM CAPA PROTETORA, RESISTOR INTERNO A UNIDADE CAPACITIVA                                                                                                                                                                                                                                                                                                                                                                                   </v>
          </cell>
          <cell r="C1130" t="str">
            <v xml:space="preserve">UN    </v>
          </cell>
          <cell r="D1130">
            <v>229.55</v>
          </cell>
        </row>
        <row r="1131">
          <cell r="A1131">
            <v>10818</v>
          </cell>
          <cell r="B1131" t="str">
            <v xml:space="preserve">CAPIM BRAQUIARIA DECUMBENS/ BRAQUIARINHA, VC *70*% MINIMO                                                                                                                                                                                                                                                                                                                                                                                                                                                 </v>
          </cell>
          <cell r="C1131" t="str">
            <v xml:space="preserve">KG    </v>
          </cell>
          <cell r="D1131">
            <v>15.93</v>
          </cell>
        </row>
        <row r="1132">
          <cell r="A1132">
            <v>39359</v>
          </cell>
          <cell r="B1132" t="str">
            <v xml:space="preserve">CARENAGEM /TAMPA, EM PLASTICO, COR BRANCA, UTILIZADO EM KIT CHASSI METALICO PARA INSTALACAO HIDRAULICA DE CUBA SIMPLES SEM MAQUINA DE LAVAR ROUPA, LARGURA *355* MM X ALTURA *670* MM (COM FUROS E DEMAIS ENCAIXES)                                                                                                                                                                                                                                                                                       </v>
          </cell>
          <cell r="C1132" t="str">
            <v xml:space="preserve">UN    </v>
          </cell>
          <cell r="D1132">
            <v>20.07</v>
          </cell>
        </row>
        <row r="1133">
          <cell r="A1133">
            <v>39360</v>
          </cell>
          <cell r="B1133" t="str">
            <v xml:space="preserve">CARENAGEM /TAMPA, EM PLASTICO, COR BRANCA, UTILIZADO EM KIT CHASSI METALICO PARA INSTALACAO HIDRAULICA DE TANQUE COM MAQUINA DE LAVAR ROUPA, LARGURA *360* MM X ALTURA *470* MM (COM FUROS E DEMAIS ENCAIXES)                                                                                                                                                                                                                                                                                             </v>
          </cell>
          <cell r="C1133" t="str">
            <v xml:space="preserve">UN    </v>
          </cell>
          <cell r="D1133">
            <v>18.239999999999998</v>
          </cell>
        </row>
        <row r="1134">
          <cell r="A1134">
            <v>10710</v>
          </cell>
          <cell r="B1134" t="str">
            <v xml:space="preserve">CARPETE DE NYLON EM MANTA PARA TRAFEGO COMERCIAL PESADO, E = 6 A 7 MM (INSTALADO)                                                                                                                                                                                                                                                                                                                                                                                                                         </v>
          </cell>
          <cell r="C1134" t="str">
            <v xml:space="preserve">M2    </v>
          </cell>
          <cell r="D1134">
            <v>67.42</v>
          </cell>
        </row>
        <row r="1135">
          <cell r="A1135">
            <v>10709</v>
          </cell>
          <cell r="B1135" t="str">
            <v xml:space="preserve">CARPETE DE NYLON EM MANTA PARA TRAFEGO COMERCIAL PESADO, E = 9 A 10 MM (INSTALADO)                                                                                                                                                                                                                                                                                                                                                                                                                        </v>
          </cell>
          <cell r="C1135" t="str">
            <v xml:space="preserve">M2    </v>
          </cell>
          <cell r="D1135">
            <v>82.83</v>
          </cell>
        </row>
        <row r="1136">
          <cell r="A1136">
            <v>39636</v>
          </cell>
          <cell r="B1136" t="str">
            <v xml:space="preserve">CARPETE DE NYLON EM PLACAS 50 X 50 CM PARA TRAFEGO COMERCIAL PESADO, E = 6,5 MM (INSTALADO)                                                                                                                                                                                                                                                                                                                                                                                                               </v>
          </cell>
          <cell r="C1136" t="str">
            <v xml:space="preserve">M2    </v>
          </cell>
          <cell r="D1136">
            <v>84.58</v>
          </cell>
        </row>
        <row r="1137">
          <cell r="A1137">
            <v>10708</v>
          </cell>
          <cell r="B1137" t="str">
            <v xml:space="preserve">CARPETE DE POLIESTER EM MANTA PARA TRAFEGO COMERCIAL PESADO, E = 4 A 5 MM (INSTALADO)                                                                                                                                                                                                                                                                                                                                                                                                                     </v>
          </cell>
          <cell r="C1137" t="str">
            <v xml:space="preserve">M2    </v>
          </cell>
          <cell r="D1137">
            <v>26.1</v>
          </cell>
        </row>
        <row r="1138">
          <cell r="A1138">
            <v>39635</v>
          </cell>
          <cell r="B1138" t="str">
            <v xml:space="preserve">CARPETE DE POLIPROPILENO EM MANTA PARA TRAFEGO COMERCIAL MEDIO, E = 5 A 6 MM (INSTALADO)                                                                                                                                                                                                                                                                                                                                                                                                                  </v>
          </cell>
          <cell r="C1138" t="str">
            <v xml:space="preserve">M2    </v>
          </cell>
          <cell r="D1138">
            <v>44.43</v>
          </cell>
        </row>
        <row r="1139">
          <cell r="A1139">
            <v>40913</v>
          </cell>
          <cell r="B1139" t="str">
            <v xml:space="preserve">CARPINTEIRO AUXILIAR (MENSALISTA)                                                                                                                                                                                                                                                                                                                                                                                                                                                                         </v>
          </cell>
          <cell r="C1139" t="str">
            <v xml:space="preserve">MES   </v>
          </cell>
          <cell r="D1139">
            <v>1457.48</v>
          </cell>
        </row>
        <row r="1140">
          <cell r="A1140">
            <v>1214</v>
          </cell>
          <cell r="B1140" t="str">
            <v xml:space="preserve">CARPINTEIRO DE ESQUADRIAS                                                                                                                                                                                                                                                                                                                                                                                                                                                                                 </v>
          </cell>
          <cell r="C1140" t="str">
            <v xml:space="preserve">H     </v>
          </cell>
          <cell r="D1140">
            <v>13.27</v>
          </cell>
        </row>
        <row r="1141">
          <cell r="A1141">
            <v>40915</v>
          </cell>
          <cell r="B1141" t="str">
            <v xml:space="preserve">CARPINTEIRO DE ESQUADRIAS (MENSALISTA)                                                                                                                                                                                                                                                                                                                                                                                                                                                                    </v>
          </cell>
          <cell r="C1141" t="str">
            <v xml:space="preserve">MES   </v>
          </cell>
          <cell r="D1141">
            <v>2335.38</v>
          </cell>
        </row>
        <row r="1142">
          <cell r="A1142">
            <v>1213</v>
          </cell>
          <cell r="B1142" t="str">
            <v xml:space="preserve">CARPINTEIRO DE FORMAS                                                                                                                                                                                                                                                                                                                                                                                                                                                                                     </v>
          </cell>
          <cell r="C1142" t="str">
            <v xml:space="preserve">H     </v>
          </cell>
          <cell r="D1142">
            <v>13.49</v>
          </cell>
        </row>
        <row r="1143">
          <cell r="A1143">
            <v>40914</v>
          </cell>
          <cell r="B1143" t="str">
            <v xml:space="preserve">CARPINTEIRO DE FORMAS (MENSALISTA)                                                                                                                                                                                                                                                                                                                                                                                                                                                                        </v>
          </cell>
          <cell r="C1143" t="str">
            <v xml:space="preserve">MES   </v>
          </cell>
          <cell r="D1143">
            <v>2370.08</v>
          </cell>
        </row>
        <row r="1144">
          <cell r="A1144">
            <v>5091</v>
          </cell>
          <cell r="B1144" t="str">
            <v xml:space="preserve">CARRANCA PARA JANELA VENEZIANA DE ABRIR, EM LATAO CROMADO, SIMPLES, PARA APARAFUSAR NA PAREDE                                                                                                                                                                                                                                                                                                                                                                                                             </v>
          </cell>
          <cell r="C1144" t="str">
            <v xml:space="preserve">UN    </v>
          </cell>
          <cell r="D1144">
            <v>14.15</v>
          </cell>
        </row>
        <row r="1145">
          <cell r="A1145">
            <v>14615</v>
          </cell>
          <cell r="B1145" t="str">
            <v xml:space="preserve">CARRINHO COM 2 PNEUS PARA TRANSPORTAR TUBO CONCRETO, ALTURA ATE 1,0 M E DIAMETRO ATE 1000MM, COM ESTRUTURA EM PERFIL OU TUBO METALICO                                                                                                                                                                                                                                                                                                                                                                     </v>
          </cell>
          <cell r="C1145" t="str">
            <v xml:space="preserve">UN    </v>
          </cell>
          <cell r="D1145">
            <v>3057.64</v>
          </cell>
        </row>
        <row r="1146">
          <cell r="A1146">
            <v>2711</v>
          </cell>
          <cell r="B1146" t="str">
            <v xml:space="preserve">CARRINHO DE MAO DE ACO CAPACIDADE 50 A 60 L, PNEU COM CAMARA                                                                                                                                                                                                                                                                                                                                                                                                                                              </v>
          </cell>
          <cell r="C1146" t="str">
            <v xml:space="preserve">UN    </v>
          </cell>
          <cell r="D1146">
            <v>104.41</v>
          </cell>
        </row>
        <row r="1147">
          <cell r="A1147">
            <v>37727</v>
          </cell>
          <cell r="B1147" t="str">
            <v xml:space="preserve">CARROCERIA FIXA ABERTA DE MADEIRA PARA TRANSPORTE GERAL DE CARGA SECA DIMENSOES APROXIMADAS 2,25 X 4,10 X 0,50 M (INCLUI MONTAGEM, NAO INCLUI CAMINHAO)                                                                                                                                                                                                                                                                                                                                                   </v>
          </cell>
          <cell r="C1147" t="str">
            <v xml:space="preserve">UN    </v>
          </cell>
          <cell r="D1147">
            <v>9000</v>
          </cell>
        </row>
        <row r="1148">
          <cell r="A1148">
            <v>37728</v>
          </cell>
          <cell r="B1148" t="str">
            <v xml:space="preserve">CARROCERIA FIXA ABERTA DE MADEIRA PARA TRANSPORTE GERAL DE CARGA SECA DIMENSOES APROXIMADAS 2,5 X 5,5 X 0,50 M (INCLUI MONTAGEM, NAO INCLUI CAMINHAO)                                                                                                                                                                                                                                                                                                                                                     </v>
          </cell>
          <cell r="C1148" t="str">
            <v xml:space="preserve">UN    </v>
          </cell>
          <cell r="D1148">
            <v>12209.79</v>
          </cell>
        </row>
        <row r="1149">
          <cell r="A1149">
            <v>37729</v>
          </cell>
          <cell r="B1149" t="str">
            <v xml:space="preserve">CARROCERIA FIXA ABERTA DE MADEIRA PARA TRANSPORTE GERAL DE CARGA SECA DIMENSOES APROXIMADAS 2,5 X 6,00 X 0,50 M (INCLUI MONTAGEM, NAO INCLUI CAMINHAO)                                                                                                                                                                                                                                                                                                                                                    </v>
          </cell>
          <cell r="C1149" t="str">
            <v xml:space="preserve">UN    </v>
          </cell>
          <cell r="D1149">
            <v>13216.78</v>
          </cell>
        </row>
        <row r="1150">
          <cell r="A1150">
            <v>37730</v>
          </cell>
          <cell r="B1150" t="str">
            <v xml:space="preserve">CARROCERIA FIXA ABERTA DE MADEIRA PARA TRANSPORTE GERAL DE CARGA SECA DIMENSOES APROXIMADAS 2,5 X 6,5 X 0,50 M (INCLUI MONTAGEM, NAO INCLUI CAMINHAO)                                                                                                                                                                                                                                                                                                                                                     </v>
          </cell>
          <cell r="C1150" t="str">
            <v xml:space="preserve">UN    </v>
          </cell>
          <cell r="D1150">
            <v>14223.77</v>
          </cell>
        </row>
        <row r="1151">
          <cell r="A1151">
            <v>37731</v>
          </cell>
          <cell r="B1151" t="str">
            <v xml:space="preserve">CARROCERIA FIXA ABERTA DE MADEIRA PARA TRANSPORTE GERAL DE CARGA SECA DIMENSOES APROXIMADAS 2,5 X 7,00 X 0,50 M (INCLUI MONTAGEM, NAO INCLUI CAMINHAO)                                                                                                                                                                                                                                                                                                                                                    </v>
          </cell>
          <cell r="C1151" t="str">
            <v xml:space="preserve">UN    </v>
          </cell>
          <cell r="D1151">
            <v>15230.76</v>
          </cell>
        </row>
        <row r="1152">
          <cell r="A1152">
            <v>37732</v>
          </cell>
          <cell r="B1152" t="str">
            <v xml:space="preserve">CARROCERIA FIXA ABERTA DE MADEIRA PARA TRANSPORTE GERAL DE CARGA SECA DIMENSOES APROXIMADAS 2,5 X 7,5 X 0,50 M (INCLUI MONTAGEM, NAO INCLUI CAMINHAO)                                                                                                                                                                                                                                                                                                                                                     </v>
          </cell>
          <cell r="C1152" t="str">
            <v xml:space="preserve">UN    </v>
          </cell>
          <cell r="D1152">
            <v>17370.62</v>
          </cell>
        </row>
        <row r="1153">
          <cell r="A1153">
            <v>42250</v>
          </cell>
          <cell r="B1153" t="str">
            <v xml:space="preserve">CARVAO ANTRACITO PARA FILTRO, GRAO VARIANDO DE 0,8 ATE 1,1 MM, COEFICIENTE DE UNIFORMIDADE MENOR QUE 1,7 MM                                                                                                                                                                                                                                                                                                                                                                                               </v>
          </cell>
          <cell r="C1153" t="str">
            <v xml:space="preserve">T     </v>
          </cell>
          <cell r="D1153">
            <v>1457.04</v>
          </cell>
        </row>
        <row r="1154">
          <cell r="A1154">
            <v>42256</v>
          </cell>
          <cell r="B1154" t="str">
            <v xml:space="preserve">CARVAO ANTRACITO PARA FILTRO, GRAO VARIANDO DE 0,8 ATE 1,1 MM, COEFICIENTE DE UNIFORMIDADE MENOR QUE 1,7 MM (DISTRIBUIDOR)                                                                                                                                                                                                                                                                                                                                                                                </v>
          </cell>
          <cell r="C1154" t="str">
            <v xml:space="preserve">KG    </v>
          </cell>
          <cell r="D1154">
            <v>3.05</v>
          </cell>
        </row>
        <row r="1155">
          <cell r="A1155">
            <v>4743</v>
          </cell>
          <cell r="B1155" t="str">
            <v xml:space="preserve">CASCALHO DE CAVA                                                                                                                                                                                                                                                                                                                                                                                                                                                                                          </v>
          </cell>
          <cell r="C1155" t="str">
            <v xml:space="preserve">M3    </v>
          </cell>
          <cell r="D1155">
            <v>25.27</v>
          </cell>
        </row>
        <row r="1156">
          <cell r="A1156">
            <v>4744</v>
          </cell>
          <cell r="B1156" t="str">
            <v xml:space="preserve">CASCALHO DE RIO                                                                                                                                                                                                                                                                                                                                                                                                                                                                                           </v>
          </cell>
          <cell r="C1156" t="str">
            <v xml:space="preserve">M3    </v>
          </cell>
          <cell r="D1156">
            <v>33.03</v>
          </cell>
        </row>
        <row r="1157">
          <cell r="A1157">
            <v>4745</v>
          </cell>
          <cell r="B1157" t="str">
            <v xml:space="preserve">CASCALHO LAVADO                                                                                                                                                                                                                                                                                                                                                                                                                                                                                           </v>
          </cell>
          <cell r="C1157" t="str">
            <v xml:space="preserve">M3    </v>
          </cell>
          <cell r="D1157">
            <v>44.25</v>
          </cell>
        </row>
        <row r="1158">
          <cell r="A1158">
            <v>36496</v>
          </cell>
          <cell r="B1158" t="str">
            <v xml:space="preserve">CAVALETE PARA TALHA COM ESTRUTURA EM TUBO METALICO ALTURA MINIMA 3,2 M EQUIPADO COM RODAS DE BORRACHA PARA MOVIMENTACAO DE TUBOS DE CONCRETO NA CENTRAL DE PREMOLDADOS COM CAPACIDADE DE CARGA DE 3 TONELADAS                                                                                                                                                                                                                                                                                             </v>
          </cell>
          <cell r="C1158" t="str">
            <v xml:space="preserve">UN    </v>
          </cell>
          <cell r="D1158">
            <v>7763.29</v>
          </cell>
        </row>
        <row r="1159">
          <cell r="A1159">
            <v>10630</v>
          </cell>
          <cell r="B1159" t="str">
            <v xml:space="preserve">CAVALO MECANICO TRACAO 4X2, PESO BRUTO TOTAL COMBINADO 49000 KG, CAPACIDADE MAXIMA DE TRACAO *66000* KG, POTENCIA *360* CV (INCLUI CABINE E CHASSI, NAO INCLUI SEMIRREBOQUE)                                                                                                                                                                                                                                                                                                                              </v>
          </cell>
          <cell r="C1159" t="str">
            <v xml:space="preserve">UN    </v>
          </cell>
          <cell r="D1159">
            <v>349612.89</v>
          </cell>
        </row>
        <row r="1160">
          <cell r="A1160">
            <v>37762</v>
          </cell>
          <cell r="B1160" t="str">
            <v xml:space="preserve">CAVALO MECANICO TRACAO 4X2, PESO BRUTO TOTAL 16000 KG, CAPACIDADE MAXIMA DE TRACAO *36000* KG, DISTANCIA ENTRE EIXOS *3,56* M, POTENCIA *286* CV (INCLUI CABINE E CHASSI, NAO INCLUI SEMIRREBOQUE)                                                                                                                                                                                                                                                                                                        </v>
          </cell>
          <cell r="C1160" t="str">
            <v xml:space="preserve">UN    </v>
          </cell>
          <cell r="D1160">
            <v>299841.67</v>
          </cell>
        </row>
        <row r="1161">
          <cell r="A1161">
            <v>37763</v>
          </cell>
          <cell r="B1161" t="str">
            <v xml:space="preserve">CAVALO MECANICO TRACAO 4X2, PESO BRUTO TOTAL 16000 KG, CAPACIDADE MAXIMA DE TRACAO *45000* KG, DISTANCIA ENTRE EIXOS *3,56* M, POTENCIA *330* CV (INCLUI CABINE E CHASSI, NAO INCLUI SEMIRREBOQUE)                                                                                                                                                                                                                                                                                                        </v>
          </cell>
          <cell r="C1161" t="str">
            <v xml:space="preserve">UN    </v>
          </cell>
          <cell r="D1161">
            <v>303483.42</v>
          </cell>
        </row>
        <row r="1162">
          <cell r="A1162">
            <v>41992</v>
          </cell>
          <cell r="B1162" t="str">
            <v xml:space="preserve">CAVALO MECANICO TRACAO 4X2, PESO BRUTO TOTAL 16000 KG, CAPACIDADE MAXIMA DE TRACAO *80000* KG, POTENCIA *380* CV (INCLUI CABINE E CHASSI, NAO INCLUI SEMIRREBOQUE)                                                                                                                                                                                                                                                                                                                                        </v>
          </cell>
          <cell r="C1162" t="str">
            <v xml:space="preserve">UN    </v>
          </cell>
          <cell r="D1162">
            <v>345000</v>
          </cell>
        </row>
        <row r="1163">
          <cell r="A1163">
            <v>13215</v>
          </cell>
          <cell r="B1163" t="str">
            <v xml:space="preserve">CAVALO MECANICO TRACAO 6X2, PESO BRUTO TOTAL COMBINADO 56000 KG, CAPACIDADE MAXIMA DE TRACAO *66000* KG, POTENCIA *360* CV (INCLUI CABINE E CHASSI, NAO INCLUI SEMIRREBOQUE)                                                                                                                                                                                                                                                                                                                              </v>
          </cell>
          <cell r="C1163" t="str">
            <v xml:space="preserve">UN    </v>
          </cell>
          <cell r="D1163">
            <v>423055.9</v>
          </cell>
        </row>
        <row r="1164">
          <cell r="A1164">
            <v>4235</v>
          </cell>
          <cell r="B1164" t="str">
            <v xml:space="preserve">CAVOUQUEIRO OU OPERADOR DE PERFURATRIZ / ROMPEDOR                                                                                                                                                                                                                                                                                                                                                                                                                                                         </v>
          </cell>
          <cell r="C1164" t="str">
            <v xml:space="preserve">H     </v>
          </cell>
          <cell r="D1164">
            <v>8.6999999999999993</v>
          </cell>
        </row>
        <row r="1165">
          <cell r="A1165">
            <v>40976</v>
          </cell>
          <cell r="B1165" t="str">
            <v xml:space="preserve">CAVOUQUEIRO OU OPERADOR DE PERFURATRIZ / ROMPEDOR (MENSALISTA)                                                                                                                                                                                                                                                                                                                                                                                                                                            </v>
          </cell>
          <cell r="C1165" t="str">
            <v xml:space="preserve">MES   </v>
          </cell>
          <cell r="D1165">
            <v>1531.15</v>
          </cell>
        </row>
        <row r="1166">
          <cell r="A1166">
            <v>39013</v>
          </cell>
          <cell r="B1166" t="str">
            <v xml:space="preserve">CENTRALIZADOR DE BARRA DE ACO (CHUMBADOR TIPO CARAMBOLA), PARA ACO ATE 20 MM                                                                                                                                                                                                                                                                                                                                                                                                                              </v>
          </cell>
          <cell r="C1166" t="str">
            <v xml:space="preserve">UN    </v>
          </cell>
          <cell r="D1166">
            <v>1.45</v>
          </cell>
        </row>
        <row r="1167">
          <cell r="A1167">
            <v>41967</v>
          </cell>
          <cell r="B1167" t="str">
            <v xml:space="preserve">CERA  LIQUIDA                                                                                                                                                                                                                                                                                                                                                                                                                                                                                             </v>
          </cell>
          <cell r="C1167" t="str">
            <v xml:space="preserve">L     </v>
          </cell>
          <cell r="D1167">
            <v>7.25</v>
          </cell>
        </row>
        <row r="1168">
          <cell r="A1168">
            <v>12760</v>
          </cell>
          <cell r="B1168" t="str">
            <v xml:space="preserve">CHAPA ACO INOX AISI 304 NUMERO 4 (E = 6 MM), ACABAMENTO NUMERO 1 (LAMINADO A QUENTE, FOSCO)                                                                                                                                                                                                                                                                                                                                                                                                               </v>
          </cell>
          <cell r="C1168" t="str">
            <v xml:space="preserve">M2    </v>
          </cell>
          <cell r="D1168">
            <v>900.74</v>
          </cell>
        </row>
        <row r="1169">
          <cell r="A1169">
            <v>12759</v>
          </cell>
          <cell r="B1169" t="str">
            <v xml:space="preserve">CHAPA ACO INOX AISI 304 NUMERO 9 (E = 4 MM), ACABAMENTO NUMERO 1 (LAMINADO A QUENTE, FOSCO)                                                                                                                                                                                                                                                                                                                                                                                                               </v>
          </cell>
          <cell r="C1169" t="str">
            <v xml:space="preserve">M2    </v>
          </cell>
          <cell r="D1169">
            <v>600.48</v>
          </cell>
        </row>
        <row r="1170">
          <cell r="A1170">
            <v>40424</v>
          </cell>
          <cell r="B1170" t="str">
            <v xml:space="preserve">CHAPA DE ACO CARBONO LAMINADO A QUENTE, QUALIDADE ESTRUTURAL, BITOLA 3/16", E =4,75 MM (37,29 KG/M2)                                                                                                                                                                                                                                                                                                                                                                                                      </v>
          </cell>
          <cell r="C1170" t="str">
            <v xml:space="preserve">KG    </v>
          </cell>
          <cell r="D1170">
            <v>4.62</v>
          </cell>
        </row>
        <row r="1171">
          <cell r="A1171">
            <v>1325</v>
          </cell>
          <cell r="B1171" t="str">
            <v xml:space="preserve">CHAPA DE ACO FINA A FRIO BITOLA MSG 20, E = 0,90 MM (7,20 KG/M2)                                                                                                                                                                                                                                                                                                                                                                                                                                          </v>
          </cell>
          <cell r="C1171" t="str">
            <v xml:space="preserve">KG    </v>
          </cell>
          <cell r="D1171">
            <v>5.63</v>
          </cell>
        </row>
        <row r="1172">
          <cell r="A1172">
            <v>1327</v>
          </cell>
          <cell r="B1172" t="str">
            <v xml:space="preserve">CHAPA DE ACO FINA A FRIO BITOLA MSG 24, E = 0,60 MM (4,80 KG/M2)                                                                                                                                                                                                                                                                                                                                                                                                                                          </v>
          </cell>
          <cell r="C1172" t="str">
            <v xml:space="preserve">KG    </v>
          </cell>
          <cell r="D1172">
            <v>5.04</v>
          </cell>
        </row>
        <row r="1173">
          <cell r="A1173">
            <v>1328</v>
          </cell>
          <cell r="B1173" t="str">
            <v xml:space="preserve">CHAPA DE ACO FINA A FRIO BITOLA MSG 26, E = 0,45 MM (3,60 KG/M2)                                                                                                                                                                                                                                                                                                                                                                                                                                          </v>
          </cell>
          <cell r="C1173" t="str">
            <v xml:space="preserve">KG    </v>
          </cell>
          <cell r="D1173">
            <v>5.27</v>
          </cell>
        </row>
        <row r="1174">
          <cell r="A1174">
            <v>1321</v>
          </cell>
          <cell r="B1174" t="str">
            <v xml:space="preserve">CHAPA DE ACO FINA A QUENTE BITOLA MSG 13, E = 2,25 MM (18,00 KG/M2)                                                                                                                                                                                                                                                                                                                                                                                                                                       </v>
          </cell>
          <cell r="C1174" t="str">
            <v xml:space="preserve">KG    </v>
          </cell>
          <cell r="D1174">
            <v>5.65</v>
          </cell>
        </row>
        <row r="1175">
          <cell r="A1175">
            <v>1318</v>
          </cell>
          <cell r="B1175" t="str">
            <v xml:space="preserve">CHAPA DE ACO FINA A QUENTE BITOLA MSG 14, E = 2,00 MM (16,0 KG/M2)                                                                                                                                                                                                                                                                                                                                                                                                                                        </v>
          </cell>
          <cell r="C1175" t="str">
            <v xml:space="preserve">KG    </v>
          </cell>
          <cell r="D1175">
            <v>5.43</v>
          </cell>
        </row>
        <row r="1176">
          <cell r="A1176">
            <v>1322</v>
          </cell>
          <cell r="B1176" t="str">
            <v xml:space="preserve">CHAPA DE ACO FINA A QUENTE BITOLA MSG 16, E = 1,50 MM (12,00 KG/M2)                                                                                                                                                                                                                                                                                                                                                                                                                                       </v>
          </cell>
          <cell r="C1176" t="str">
            <v xml:space="preserve">KG    </v>
          </cell>
          <cell r="D1176">
            <v>5.99</v>
          </cell>
        </row>
        <row r="1177">
          <cell r="A1177">
            <v>1323</v>
          </cell>
          <cell r="B1177" t="str">
            <v xml:space="preserve">CHAPA DE ACO FINA A QUENTE BITOLA MSG 18, E = 1,20 MM (9,60 KG/M2)                                                                                                                                                                                                                                                                                                                                                                                                                                        </v>
          </cell>
          <cell r="C1177" t="str">
            <v xml:space="preserve">KG    </v>
          </cell>
          <cell r="D1177">
            <v>5.86</v>
          </cell>
        </row>
        <row r="1178">
          <cell r="A1178">
            <v>1319</v>
          </cell>
          <cell r="B1178" t="str">
            <v xml:space="preserve">CHAPA DE ACO FINA A QUENTE BITOLA MSG 3/16 ", E = 4,75 MM (38,00 KG/M2)                                                                                                                                                                                                                                                                                                                                                                                                                                   </v>
          </cell>
          <cell r="C1178" t="str">
            <v xml:space="preserve">KG    </v>
          </cell>
          <cell r="D1178">
            <v>5.18</v>
          </cell>
        </row>
        <row r="1179">
          <cell r="A1179">
            <v>11026</v>
          </cell>
          <cell r="B1179" t="str">
            <v xml:space="preserve">CHAPA DE ACO GALVANIZADA BITOLA GSG 14, E = 1,95 MM (15,60 KG/M2)                                                                                                                                                                                                                                                                                                                                                                                                                                         </v>
          </cell>
          <cell r="C1179" t="str">
            <v xml:space="preserve">KG    </v>
          </cell>
          <cell r="D1179">
            <v>6.94</v>
          </cell>
        </row>
        <row r="1180">
          <cell r="A1180">
            <v>11027</v>
          </cell>
          <cell r="B1180" t="str">
            <v xml:space="preserve">CHAPA DE ACO GALVANIZADA BITOLA GSG 16, E = 1,55 MM (12,40 KG/M2)                                                                                                                                                                                                                                                                                                                                                                                                                                         </v>
          </cell>
          <cell r="C1180" t="str">
            <v xml:space="preserve">KG    </v>
          </cell>
          <cell r="D1180">
            <v>7.37</v>
          </cell>
        </row>
        <row r="1181">
          <cell r="A1181">
            <v>11046</v>
          </cell>
          <cell r="B1181" t="str">
            <v xml:space="preserve">CHAPA DE ACO GALVANIZADA BITOLA GSG 18, E = 1,25 MM (10,00 KG/M2)                                                                                                                                                                                                                                                                                                                                                                                                                                         </v>
          </cell>
          <cell r="C1181" t="str">
            <v xml:space="preserve">KG    </v>
          </cell>
          <cell r="D1181">
            <v>7.16</v>
          </cell>
        </row>
        <row r="1182">
          <cell r="A1182">
            <v>11047</v>
          </cell>
          <cell r="B1182" t="str">
            <v xml:space="preserve">CHAPA DE ACO GALVANIZADA BITOLA GSG 19, E = 1,11 MM (8,88 KG/M2)                                                                                                                                                                                                                                                                                                                                                                                                                                          </v>
          </cell>
          <cell r="C1182" t="str">
            <v xml:space="preserve">KG    </v>
          </cell>
          <cell r="D1182">
            <v>5.41</v>
          </cell>
        </row>
        <row r="1183">
          <cell r="A1183">
            <v>39630</v>
          </cell>
          <cell r="B1183" t="str">
            <v xml:space="preserve">CHAPA DE ACO GALVANIZADA BITOLA GSG 20, E = 0,95 MM (7,60 KG/M2)                                                                                                                                                                                                                                                                                                                                                                                                                                          </v>
          </cell>
          <cell r="C1183" t="str">
            <v xml:space="preserve">M2    </v>
          </cell>
          <cell r="D1183">
            <v>50.27</v>
          </cell>
        </row>
        <row r="1184">
          <cell r="A1184">
            <v>11049</v>
          </cell>
          <cell r="B1184" t="str">
            <v xml:space="preserve">CHAPA DE ACO GALVANIZADA BITOLA GSG 22, E = 0,80 MM (6,40 KG/M2)                                                                                                                                                                                                                                                                                                                                                                                                                                          </v>
          </cell>
          <cell r="C1184" t="str">
            <v xml:space="preserve">KG    </v>
          </cell>
          <cell r="D1184">
            <v>6.67</v>
          </cell>
        </row>
        <row r="1185">
          <cell r="A1185">
            <v>39632</v>
          </cell>
          <cell r="B1185" t="str">
            <v xml:space="preserve">CHAPA DE ACO GALVANIZADA BITOLA GSG 24, E = 0,65 MM (5,20 KG/M2)                                                                                                                                                                                                                                                                                                                                                                                                                                          </v>
          </cell>
          <cell r="C1185" t="str">
            <v xml:space="preserve">M2    </v>
          </cell>
          <cell r="D1185">
            <v>35.08</v>
          </cell>
        </row>
        <row r="1186">
          <cell r="A1186">
            <v>11051</v>
          </cell>
          <cell r="B1186" t="str">
            <v xml:space="preserve">CHAPA DE ACO GALVANIZADA BITOLA GSG 26, E = 0,50 MM (4,00 KG/M2)                                                                                                                                                                                                                                                                                                                                                                                                                                          </v>
          </cell>
          <cell r="C1186" t="str">
            <v xml:space="preserve">KG    </v>
          </cell>
          <cell r="D1186">
            <v>7.16</v>
          </cell>
        </row>
        <row r="1187">
          <cell r="A1187">
            <v>11061</v>
          </cell>
          <cell r="B1187" t="str">
            <v xml:space="preserve">CHAPA DE ACO GALVANIZADA BITOLA GSG 30, E = 0,35 MM (2,80 KG/M2)                                                                                                                                                                                                                                                                                                                                                                                                                                          </v>
          </cell>
          <cell r="C1187" t="str">
            <v xml:space="preserve">KG    </v>
          </cell>
          <cell r="D1187">
            <v>5.01</v>
          </cell>
        </row>
        <row r="1188">
          <cell r="A1188">
            <v>1336</v>
          </cell>
          <cell r="B1188" t="str">
            <v xml:space="preserve">CHAPA DE ACO GROSSA, ASTM A36, E = 1 " (25,40 MM) 199,18 KG/M2                                                                                                                                                                                                                                                                                                                                                                                                                                            </v>
          </cell>
          <cell r="C1188" t="str">
            <v xml:space="preserve">M2    </v>
          </cell>
          <cell r="D1188">
            <v>1341.45</v>
          </cell>
        </row>
        <row r="1189">
          <cell r="A1189">
            <v>1333</v>
          </cell>
          <cell r="B1189" t="str">
            <v xml:space="preserve">CHAPA DE ACO GROSSA, ASTM A36, E = 1/2 " (12,70 MM) 99,59 KG/M2                                                                                                                                                                                                                                                                                                                                                                                                                                           </v>
          </cell>
          <cell r="C1189" t="str">
            <v xml:space="preserve">KG    </v>
          </cell>
          <cell r="D1189">
            <v>5.21</v>
          </cell>
        </row>
        <row r="1190">
          <cell r="A1190">
            <v>1330</v>
          </cell>
          <cell r="B1190" t="str">
            <v xml:space="preserve">CHAPA DE ACO GROSSA, ASTM A36, E = 1/4 " (6,35 MM) 49,79 KG/M2                                                                                                                                                                                                                                                                                                                                                                                                                                            </v>
          </cell>
          <cell r="C1190" t="str">
            <v xml:space="preserve">KG    </v>
          </cell>
          <cell r="D1190">
            <v>5.34</v>
          </cell>
        </row>
        <row r="1191">
          <cell r="A1191">
            <v>10957</v>
          </cell>
          <cell r="B1191" t="str">
            <v xml:space="preserve">CHAPA DE ACO GROSSA, ASTM A36, E = 3/4 " (19,05 MM) 149,39 KG/M2                                                                                                                                                                                                                                                                                                                                                                                                                                          </v>
          </cell>
          <cell r="C1191" t="str">
            <v xml:space="preserve">KG    </v>
          </cell>
          <cell r="D1191">
            <v>6.67</v>
          </cell>
        </row>
        <row r="1192">
          <cell r="A1192">
            <v>1332</v>
          </cell>
          <cell r="B1192" t="str">
            <v xml:space="preserve">CHAPA DE ACO GROSSA, ASTM A36, E = 3/8 " (9,53 MM) 74,69 KG/M2                                                                                                                                                                                                                                                                                                                                                                                                                                            </v>
          </cell>
          <cell r="C1192" t="str">
            <v xml:space="preserve">KG    </v>
          </cell>
          <cell r="D1192">
            <v>5.56</v>
          </cell>
        </row>
        <row r="1193">
          <cell r="A1193">
            <v>1334</v>
          </cell>
          <cell r="B1193" t="str">
            <v xml:space="preserve">CHAPA DE ACO GROSSA, ASTM A36, E = 5/8 " (15,88 MM) 124,49 KG/M2                                                                                                                                                                                                                                                                                                                                                                                                                                          </v>
          </cell>
          <cell r="C1193" t="str">
            <v xml:space="preserve">KG    </v>
          </cell>
          <cell r="D1193">
            <v>6.15</v>
          </cell>
        </row>
        <row r="1194">
          <cell r="A1194">
            <v>1335</v>
          </cell>
          <cell r="B1194" t="str">
            <v xml:space="preserve">CHAPA DE ACO GROSSA, ASTM A36, E = 7/8 " (22,23 MM) 174,28 KG/M2                                                                                                                                                                                                                                                                                                                                                                                                                                          </v>
          </cell>
          <cell r="C1194" t="str">
            <v xml:space="preserve">KG    </v>
          </cell>
          <cell r="D1194">
            <v>6.24</v>
          </cell>
        </row>
        <row r="1195">
          <cell r="A1195">
            <v>40425</v>
          </cell>
          <cell r="B1195" t="str">
            <v xml:space="preserve">CHAPA DE ACO GROSSA, SAE 1020, BITOLA 1/4", E = 6,35 MM (49,85 KG/M2)                                                                                                                                                                                                                                                                                                                                                                                                                                     </v>
          </cell>
          <cell r="C1195" t="str">
            <v xml:space="preserve">KG    </v>
          </cell>
          <cell r="D1195">
            <v>4.6500000000000004</v>
          </cell>
        </row>
        <row r="1196">
          <cell r="A1196">
            <v>1337</v>
          </cell>
          <cell r="B1196" t="str">
            <v xml:space="preserve">CHAPA DE ACO XADREZ PARA PISOS, E = 1/4 " (6,30 MM) 54,53 KG/M2                                                                                                                                                                                                                                                                                                                                                                                                                                           </v>
          </cell>
          <cell r="C1196" t="str">
            <v xml:space="preserve">KG    </v>
          </cell>
          <cell r="D1196">
            <v>6.58</v>
          </cell>
        </row>
        <row r="1197">
          <cell r="A1197">
            <v>11122</v>
          </cell>
          <cell r="B1197" t="str">
            <v xml:space="preserve">CHAPA DE ALUMINIO, E = 3 MM, L = 1000 MM - 8,10 KG/M2 (LIGA 1200 - H14)                                                                                                                                                                                                                                                                                                                                                                                                                                   </v>
          </cell>
          <cell r="C1197" t="str">
            <v xml:space="preserve">KG    </v>
          </cell>
          <cell r="D1197">
            <v>15.1</v>
          </cell>
        </row>
        <row r="1198">
          <cell r="A1198">
            <v>11123</v>
          </cell>
          <cell r="B1198" t="str">
            <v xml:space="preserve">CHAPA DE ALUMINIO, E = 4 MM, L = 1000 MM - 10,8 KG/M2 (LIGA 1200 - H14)                                                                                                                                                                                                                                                                                                                                                                                                                                   </v>
          </cell>
          <cell r="C1198" t="str">
            <v xml:space="preserve">KG    </v>
          </cell>
          <cell r="D1198">
            <v>15.1</v>
          </cell>
        </row>
        <row r="1199">
          <cell r="A1199">
            <v>11125</v>
          </cell>
          <cell r="B1199" t="str">
            <v xml:space="preserve">CHAPA DE ALUMINIO, E = 5 MM, L = 1060 MM - 13,5 KG/M2 (LIGA 1200 - H14)                                                                                                                                                                                                                                                                                                                                                                                                                                   </v>
          </cell>
          <cell r="C1199" t="str">
            <v xml:space="preserve">KG    </v>
          </cell>
          <cell r="D1199">
            <v>15.1</v>
          </cell>
        </row>
        <row r="1200">
          <cell r="A1200">
            <v>39416</v>
          </cell>
          <cell r="B1200" t="str">
            <v xml:space="preserve">CHAPA DE GESSO ACARTONADO, RESISTENTE A UMIDADE (RU), COR VERDE, E = 12,5 MM, 1200 X 1800 MM (L X C)                                                                                                                                                                                                                                                                                                                                                                                                      </v>
          </cell>
          <cell r="C1200" t="str">
            <v xml:space="preserve">M2    </v>
          </cell>
          <cell r="D1200">
            <v>21.22</v>
          </cell>
        </row>
        <row r="1201">
          <cell r="A1201">
            <v>39417</v>
          </cell>
          <cell r="B1201" t="str">
            <v xml:space="preserve">CHAPA DE GESSO ACARTONADO, RESISTENTE A UMIDADE (RU), COR VERDE, E = 12,5 MM, 1200 X 2400 MM (L X C)                                                                                                                                                                                                                                                                                                                                                                                                      </v>
          </cell>
          <cell r="C1201" t="str">
            <v xml:space="preserve">M2    </v>
          </cell>
          <cell r="D1201">
            <v>22.25</v>
          </cell>
        </row>
        <row r="1202">
          <cell r="A1202">
            <v>39414</v>
          </cell>
          <cell r="B1202" t="str">
            <v xml:space="preserve">CHAPA DE GESSO ACARTONADO, RESISTENTE AO FOGO (RF), COR ROSA, E = 12,5 MM, 1200 X 1800 MM (L X C)                                                                                                                                                                                                                                                                                                                                                                                                         </v>
          </cell>
          <cell r="C1202" t="str">
            <v xml:space="preserve">M2    </v>
          </cell>
          <cell r="D1202">
            <v>19.93</v>
          </cell>
        </row>
        <row r="1203">
          <cell r="A1203">
            <v>39415</v>
          </cell>
          <cell r="B1203" t="str">
            <v xml:space="preserve">CHAPA DE GESSO ACARTONADO, RESISTENTE AO FOGO (RF), COR ROSA, E = 12,5 MM, 1200 X 2400 MM (L X C)                                                                                                                                                                                                                                                                                                                                                                                                         </v>
          </cell>
          <cell r="C1203" t="str">
            <v xml:space="preserve">M2    </v>
          </cell>
          <cell r="D1203">
            <v>21.12</v>
          </cell>
        </row>
        <row r="1204">
          <cell r="A1204">
            <v>39412</v>
          </cell>
          <cell r="B1204" t="str">
            <v xml:space="preserve">CHAPA DE GESSO ACARTONADO, STANDARD (ST), COR BRANCA, E = 12,5 MM, 1200 X 1800 MM (L X C)                                                                                                                                                                                                                                                                                                                                                                                                                 </v>
          </cell>
          <cell r="C1204" t="str">
            <v xml:space="preserve">M2    </v>
          </cell>
          <cell r="D1204">
            <v>15</v>
          </cell>
        </row>
        <row r="1205">
          <cell r="A1205">
            <v>39413</v>
          </cell>
          <cell r="B1205" t="str">
            <v xml:space="preserve">CHAPA DE GESSO ACARTONADO, STANDARD (ST), COR BRANCA, E = 12,5 MM, 1200 X 2400 MM (L X C)                                                                                                                                                                                                                                                                                                                                                                                                                 </v>
          </cell>
          <cell r="C1205" t="str">
            <v xml:space="preserve">M2    </v>
          </cell>
          <cell r="D1205">
            <v>14.86</v>
          </cell>
        </row>
        <row r="1206">
          <cell r="A1206">
            <v>1338</v>
          </cell>
          <cell r="B1206" t="str">
            <v xml:space="preserve">CHAPA DE LAMINADO MELAMINICO, LISO BRILHANTE, DE *1,25 X 3,08* M, E = 0,8 MM                                                                                                                                                                                                                                                                                                                                                                                                                              </v>
          </cell>
          <cell r="C1206" t="str">
            <v xml:space="preserve">M2    </v>
          </cell>
          <cell r="D1206">
            <v>19.350000000000001</v>
          </cell>
        </row>
        <row r="1207">
          <cell r="A1207">
            <v>1340</v>
          </cell>
          <cell r="B1207" t="str">
            <v xml:space="preserve">CHAPA DE LAMINADO MELAMINICO, LISO FOSCO, DE *1,25 X 3,08* M, E = 0,8 MM                                                                                                                                                                                                                                                                                                                                                                                                                                  </v>
          </cell>
          <cell r="C1207" t="str">
            <v xml:space="preserve">M2    </v>
          </cell>
          <cell r="D1207">
            <v>22.37</v>
          </cell>
        </row>
        <row r="1208">
          <cell r="A1208">
            <v>1341</v>
          </cell>
          <cell r="B1208" t="str">
            <v xml:space="preserve">CHAPA DE LAMINADO MELAMINICO, TEXTURIZADO, DE *1,25 X 3,08* M, E = 0,8 MM                                                                                                                                                                                                                                                                                                                                                                                                                                 </v>
          </cell>
          <cell r="C1208" t="str">
            <v xml:space="preserve">M2    </v>
          </cell>
          <cell r="D1208">
            <v>21.54</v>
          </cell>
        </row>
        <row r="1209">
          <cell r="A1209">
            <v>1364</v>
          </cell>
          <cell r="B1209" t="str">
            <v xml:space="preserve">CHAPA DE MADEIRA COMPENSADA DE PINUS, VIROLA OU EQUIVALENTE, DE *2,2 X 1,6* M, E = 10 MM                                                                                                                                                                                                                                                                                                                                                                                                                  </v>
          </cell>
          <cell r="C1209" t="str">
            <v xml:space="preserve">M2    </v>
          </cell>
          <cell r="D1209">
            <v>19.649999999999999</v>
          </cell>
        </row>
        <row r="1210">
          <cell r="A1210">
            <v>1361</v>
          </cell>
          <cell r="B1210" t="str">
            <v xml:space="preserve">CHAPA DE MADEIRA COMPENSADA DE PINUS, VIROLA OU EQUIVALENTE, DE *2,2 X 1,6* M, E = 12 MM                                                                                                                                                                                                                                                                                                                                                                                                                  </v>
          </cell>
          <cell r="C1210" t="str">
            <v xml:space="preserve">UN    </v>
          </cell>
          <cell r="D1210">
            <v>81.96</v>
          </cell>
        </row>
        <row r="1211">
          <cell r="A1211">
            <v>1362</v>
          </cell>
          <cell r="B1211" t="str">
            <v xml:space="preserve">CHAPA DE MADEIRA COMPENSADA DE PINUS, VIROLA OU EQUIVALENTE, DE *2,2 X 1,6* M, E = 15 MM                                                                                                                                                                                                                                                                                                                                                                                                                  </v>
          </cell>
          <cell r="C1211" t="str">
            <v xml:space="preserve">M2    </v>
          </cell>
          <cell r="D1211">
            <v>27.36</v>
          </cell>
        </row>
        <row r="1212">
          <cell r="A1212">
            <v>11131</v>
          </cell>
          <cell r="B1212" t="str">
            <v xml:space="preserve">CHAPA DE MADEIRA COMPENSADA DE PINUS, VIROLA OU EQUIVALENTE, DE *2,2 X 1,6* M, E = 20 MM                                                                                                                                                                                                                                                                                                                                                                                                                  </v>
          </cell>
          <cell r="C1212" t="str">
            <v xml:space="preserve">M2    </v>
          </cell>
          <cell r="D1212">
            <v>35.01</v>
          </cell>
        </row>
        <row r="1213">
          <cell r="A1213">
            <v>11132</v>
          </cell>
          <cell r="B1213" t="str">
            <v xml:space="preserve">CHAPA DE MADEIRA COMPENSADA DE PINUS, VIROLA OU EQUIVALENTE, DE *2,2 X 1,6* M, E = 25 MM                                                                                                                                                                                                                                                                                                                                                                                                                  </v>
          </cell>
          <cell r="C1213" t="str">
            <v xml:space="preserve">M2    </v>
          </cell>
          <cell r="D1213">
            <v>41.4</v>
          </cell>
        </row>
        <row r="1214">
          <cell r="A1214">
            <v>1363</v>
          </cell>
          <cell r="B1214" t="str">
            <v xml:space="preserve">CHAPA DE MADEIRA COMPENSADA DE PINUS, VIROLA OU EQUIVALENTE, DE *2,2 X 1,6* M, E = 6 MM                                                                                                                                                                                                                                                                                                                                                                                                                   </v>
          </cell>
          <cell r="C1214" t="str">
            <v xml:space="preserve">M2    </v>
          </cell>
          <cell r="D1214">
            <v>13.92</v>
          </cell>
        </row>
        <row r="1215">
          <cell r="A1215">
            <v>11130</v>
          </cell>
          <cell r="B1215" t="str">
            <v xml:space="preserve">CHAPA DE MADEIRA COMPENSADA DE PINUS, VIROLA OU EQUIVALENTE, DE *2,2 X 1,6* M, E = 8 MM                                                                                                                                                                                                                                                                                                                                                                                                                   </v>
          </cell>
          <cell r="C1215" t="str">
            <v xml:space="preserve">M2    </v>
          </cell>
          <cell r="D1215">
            <v>17.63</v>
          </cell>
        </row>
        <row r="1216">
          <cell r="A1216">
            <v>11134</v>
          </cell>
          <cell r="B1216" t="str">
            <v xml:space="preserve">CHAPA DE MADEIRA COMPENSADA NAVAL (COM COLA FENOLICA), E = 10 MM, DE *1,60 X 2,20* M                                                                                                                                                                                                                                                                                                                                                                                                                      </v>
          </cell>
          <cell r="C1216" t="str">
            <v xml:space="preserve">M2    </v>
          </cell>
          <cell r="D1216">
            <v>23.96</v>
          </cell>
        </row>
        <row r="1217">
          <cell r="A1217">
            <v>11135</v>
          </cell>
          <cell r="B1217" t="str">
            <v xml:space="preserve">CHAPA DE MADEIRA COMPENSADA NAVAL (COM COLA FENOLICA), E = 12 MM, DE *1,60 X 2,20* M                                                                                                                                                                                                                                                                                                                                                                                                                      </v>
          </cell>
          <cell r="C1217" t="str">
            <v xml:space="preserve">M2    </v>
          </cell>
          <cell r="D1217">
            <v>29.2</v>
          </cell>
        </row>
        <row r="1218">
          <cell r="A1218">
            <v>11136</v>
          </cell>
          <cell r="B1218" t="str">
            <v xml:space="preserve">CHAPA DE MADEIRA COMPENSADA NAVAL (COM COLA FENOLICA), E = 15 MM, DE *1,60 X 2,20* M                                                                                                                                                                                                                                                                                                                                                                                                                      </v>
          </cell>
          <cell r="C1218" t="str">
            <v xml:space="preserve">M2    </v>
          </cell>
          <cell r="D1218">
            <v>31.59</v>
          </cell>
        </row>
        <row r="1219">
          <cell r="A1219">
            <v>34743</v>
          </cell>
          <cell r="B1219" t="str">
            <v xml:space="preserve">CHAPA DE MADEIRA COMPENSADA NAVAL (COM COLA FENOLICA), E = 18 MM, DE *1,60 X 2,20* M                                                                                                                                                                                                                                                                                                                                                                                                                      </v>
          </cell>
          <cell r="C1219" t="str">
            <v xml:space="preserve">M2    </v>
          </cell>
          <cell r="D1219">
            <v>40.22</v>
          </cell>
        </row>
        <row r="1220">
          <cell r="A1220">
            <v>11137</v>
          </cell>
          <cell r="B1220" t="str">
            <v xml:space="preserve">CHAPA DE MADEIRA COMPENSADA NAVAL (COM COLA FENOLICA), E = 20 MM, DE *1,60 X 2,20* M                                                                                                                                                                                                                                                                                                                                                                                                                      </v>
          </cell>
          <cell r="C1220" t="str">
            <v xml:space="preserve">M2    </v>
          </cell>
          <cell r="D1220">
            <v>44.85</v>
          </cell>
        </row>
        <row r="1221">
          <cell r="A1221">
            <v>34745</v>
          </cell>
          <cell r="B1221" t="str">
            <v xml:space="preserve">CHAPA DE MADEIRA COMPENSADA NAVAL (COM COLA FENOLICA), E = 25 MM, DE *1,60 X 2,20* M                                                                                                                                                                                                                                                                                                                                                                                                                      </v>
          </cell>
          <cell r="C1221" t="str">
            <v xml:space="preserve">M2    </v>
          </cell>
          <cell r="D1221">
            <v>51.11</v>
          </cell>
        </row>
        <row r="1222">
          <cell r="A1222">
            <v>34746</v>
          </cell>
          <cell r="B1222" t="str">
            <v xml:space="preserve">CHAPA DE MADEIRA COMPENSADA NAVAL (COM COLA FENOLICA), E = 4 MM, DE *1,60 X 2,20* M                                                                                                                                                                                                                                                                                                                                                                                                                       </v>
          </cell>
          <cell r="C1222" t="str">
            <v xml:space="preserve">M2    </v>
          </cell>
          <cell r="D1222">
            <v>13.16</v>
          </cell>
        </row>
        <row r="1223">
          <cell r="A1223">
            <v>1360</v>
          </cell>
          <cell r="B1223" t="str">
            <v xml:space="preserve">CHAPA DE MADEIRA COMPENSADA NAVAL (COM COLA FENOLICA), E = 6 MM, DE *1,60 X 2,20* M                                                                                                                                                                                                                                                                                                                                                                                                                       </v>
          </cell>
          <cell r="C1223" t="str">
            <v xml:space="preserve">M2    </v>
          </cell>
          <cell r="D1223">
            <v>16.260000000000002</v>
          </cell>
        </row>
        <row r="1224">
          <cell r="A1224">
            <v>1346</v>
          </cell>
          <cell r="B1224" t="str">
            <v xml:space="preserve">CHAPA DE MADEIRA COMPENSADA PLASTIFICADA PARA FORMA DE CONCRETO, DE 2,20 x 1,10 M, E = 10 MM                                                                                                                                                                                                                                                                                                                                                                                                              </v>
          </cell>
          <cell r="C1224" t="str">
            <v xml:space="preserve">M2    </v>
          </cell>
          <cell r="D1224">
            <v>22.46</v>
          </cell>
        </row>
        <row r="1225">
          <cell r="A1225">
            <v>1345</v>
          </cell>
          <cell r="B1225" t="str">
            <v xml:space="preserve">CHAPA DE MADEIRA COMPENSADA PLASTIFICADA PARA FORMA DE CONCRETO, DE 2,20 x 1,10 M, E = 18 MM                                                                                                                                                                                                                                                                                                                                                                                                              </v>
          </cell>
          <cell r="C1225" t="str">
            <v xml:space="preserve">M2    </v>
          </cell>
          <cell r="D1225">
            <v>36.39</v>
          </cell>
        </row>
        <row r="1226">
          <cell r="A1226">
            <v>1344</v>
          </cell>
          <cell r="B1226" t="str">
            <v xml:space="preserve">CHAPA DE MADEIRA COMPENSADA PLASTIFICADA PARA FORMA DE CONCRETO, DE 2,20 x 1,10 M, E = 6 MM                                                                                                                                                                                                                                                                                                                                                                                                               </v>
          </cell>
          <cell r="C1226" t="str">
            <v xml:space="preserve">UN    </v>
          </cell>
          <cell r="D1226">
            <v>39.14</v>
          </cell>
        </row>
        <row r="1227">
          <cell r="A1227">
            <v>1342</v>
          </cell>
          <cell r="B1227" t="str">
            <v xml:space="preserve">CHAPA DE MADEIRA COMPENSADA PLASTIFICADA PARA FORMA DE CONCRETO, DE 2,20 X 1,10 m, E = 14 MM                                                                                                                                                                                                                                                                                                                                                                                                              </v>
          </cell>
          <cell r="C1227" t="str">
            <v xml:space="preserve">UN    </v>
          </cell>
          <cell r="D1227">
            <v>69.180000000000007</v>
          </cell>
        </row>
        <row r="1228">
          <cell r="A1228">
            <v>1347</v>
          </cell>
          <cell r="B1228" t="str">
            <v xml:space="preserve">CHAPA DE MADEIRA COMPENSADA PLASTIFICADA PARA FORMA DE CONCRETO, DE 2,20 X 1,10 M, E = 12 MM                                                                                                                                                                                                                                                                                                                                                                                                              </v>
          </cell>
          <cell r="C1228" t="str">
            <v xml:space="preserve">M2    </v>
          </cell>
          <cell r="D1228">
            <v>26.84</v>
          </cell>
        </row>
        <row r="1229">
          <cell r="A1229">
            <v>1349</v>
          </cell>
          <cell r="B1229" t="str">
            <v xml:space="preserve">CHAPA DE MADEIRA COMPENSADA PLASTIFICADA PARA FORMA DE CONCRETO, DE 2,20 X 1,10 M, E = 20 MM                                                                                                                                                                                                                                                                                                                                                                                                              </v>
          </cell>
          <cell r="C1229" t="str">
            <v xml:space="preserve">UN    </v>
          </cell>
          <cell r="D1229">
            <v>98.67</v>
          </cell>
        </row>
        <row r="1230">
          <cell r="A1230">
            <v>1350</v>
          </cell>
          <cell r="B1230" t="str">
            <v xml:space="preserve">CHAPA DE MADEIRA COMPENSADA RESINADA PARA FORMA DE CONCRETO, DE *2,2 X 1,1* M, E = 10 MM                                                                                                                                                                                                                                                                                                                                                                                                                  </v>
          </cell>
          <cell r="C1230" t="str">
            <v xml:space="preserve">UN    </v>
          </cell>
          <cell r="D1230">
            <v>35</v>
          </cell>
        </row>
        <row r="1231">
          <cell r="A1231">
            <v>1357</v>
          </cell>
          <cell r="B1231" t="str">
            <v xml:space="preserve">CHAPA DE MADEIRA COMPENSADA RESINADA PARA FORMA DE CONCRETO, DE *2,2 X 1,1* M, E = 12 MM                                                                                                                                                                                                                                                                                                                                                                                                                  </v>
          </cell>
          <cell r="C1231" t="str">
            <v xml:space="preserve">UN    </v>
          </cell>
          <cell r="D1231">
            <v>44.58</v>
          </cell>
        </row>
        <row r="1232">
          <cell r="A1232">
            <v>1355</v>
          </cell>
          <cell r="B1232" t="str">
            <v xml:space="preserve">CHAPA DE MADEIRA COMPENSADA RESINADA PARA FORMA DE CONCRETO, DE *2,2 X 1,1* M, E = 14 MM                                                                                                                                                                                                                                                                                                                                                                                                                  </v>
          </cell>
          <cell r="C1232" t="str">
            <v xml:space="preserve">M2    </v>
          </cell>
          <cell r="D1232">
            <v>20.52</v>
          </cell>
        </row>
        <row r="1233">
          <cell r="A1233">
            <v>1358</v>
          </cell>
          <cell r="B1233" t="str">
            <v xml:space="preserve">CHAPA DE MADEIRA COMPENSADA RESINADA PARA FORMA DE CONCRETO, DE *2,2 X 1,1* M, E = 17 MM                                                                                                                                                                                                                                                                                                                                                                                                                  </v>
          </cell>
          <cell r="C1233" t="str">
            <v xml:space="preserve">M2    </v>
          </cell>
          <cell r="D1233">
            <v>23.77</v>
          </cell>
        </row>
        <row r="1234">
          <cell r="A1234">
            <v>1359</v>
          </cell>
          <cell r="B1234" t="str">
            <v xml:space="preserve">CHAPA DE MADEIRA COMPENSADA RESINADA PARA FORMA DE CONCRETO, DE *2,2 X 1,1* M, E = 20 MM                                                                                                                                                                                                                                                                                                                                                                                                                  </v>
          </cell>
          <cell r="C1234" t="str">
            <v xml:space="preserve">UN    </v>
          </cell>
          <cell r="D1234">
            <v>68.88</v>
          </cell>
        </row>
        <row r="1235">
          <cell r="A1235">
            <v>1351</v>
          </cell>
          <cell r="B1235" t="str">
            <v xml:space="preserve">CHAPA DE MADEIRA COMPENSADA RESINADA PARA FORMA DE CONCRETO, DE *2,2 X 1,1* M, E = 6 MM                                                                                                                                                                                                                                                                                                                                                                                                                   </v>
          </cell>
          <cell r="C1235" t="str">
            <v xml:space="preserve">UN    </v>
          </cell>
          <cell r="D1235">
            <v>22.19</v>
          </cell>
        </row>
        <row r="1236">
          <cell r="A1236">
            <v>34659</v>
          </cell>
          <cell r="B1236" t="str">
            <v xml:space="preserve">CHAPA DE MDF BRANCO LISO 1 FACE, E = 12 MM, DE *2,75 X 1,85* M                                                                                                                                                                                                                                                                                                                                                                                                                                            </v>
          </cell>
          <cell r="C1236" t="str">
            <v xml:space="preserve">M2    </v>
          </cell>
          <cell r="D1236">
            <v>23.61</v>
          </cell>
        </row>
        <row r="1237">
          <cell r="A1237">
            <v>34514</v>
          </cell>
          <cell r="B1237" t="str">
            <v xml:space="preserve">CHAPA DE MDF BRANCO LISO 1 FACE, E = 15 MM, DE *2,75 X 1,85* M                                                                                                                                                                                                                                                                                                                                                                                                                                            </v>
          </cell>
          <cell r="C1237" t="str">
            <v xml:space="preserve">M2    </v>
          </cell>
          <cell r="D1237">
            <v>26.15</v>
          </cell>
        </row>
        <row r="1238">
          <cell r="A1238">
            <v>34660</v>
          </cell>
          <cell r="B1238" t="str">
            <v xml:space="preserve">CHAPA DE MDF BRANCO LISO 1 FACE, E = 18 MM, DE *2,75 X 1,85* M                                                                                                                                                                                                                                                                                                                                                                                                                                            </v>
          </cell>
          <cell r="C1238" t="str">
            <v xml:space="preserve">M2    </v>
          </cell>
          <cell r="D1238">
            <v>33.18</v>
          </cell>
        </row>
        <row r="1239">
          <cell r="A1239">
            <v>34661</v>
          </cell>
          <cell r="B1239" t="str">
            <v xml:space="preserve">CHAPA DE MDF BRANCO LISO 1 FACE, E = 25 MM, DE *2,75 X 1,85* M                                                                                                                                                                                                                                                                                                                                                                                                                                            </v>
          </cell>
          <cell r="C1239" t="str">
            <v xml:space="preserve">M2    </v>
          </cell>
          <cell r="D1239">
            <v>47.66</v>
          </cell>
        </row>
        <row r="1240">
          <cell r="A1240">
            <v>34667</v>
          </cell>
          <cell r="B1240" t="str">
            <v xml:space="preserve">CHAPA DE MDF BRANCO LISO 1 FACE, E = 6 MM, DE *2,75 X 1,85* M                                                                                                                                                                                                                                                                                                                                                                                                                                             </v>
          </cell>
          <cell r="C1240" t="str">
            <v xml:space="preserve">M2    </v>
          </cell>
          <cell r="D1240">
            <v>17.260000000000002</v>
          </cell>
        </row>
        <row r="1241">
          <cell r="A1241">
            <v>34668</v>
          </cell>
          <cell r="B1241" t="str">
            <v xml:space="preserve">CHAPA DE MDF BRANCO LISO 1 FACE, E = 9 MM, DE *2,75 X 1,85* M                                                                                                                                                                                                                                                                                                                                                                                                                                             </v>
          </cell>
          <cell r="C1241" t="str">
            <v xml:space="preserve">M2    </v>
          </cell>
          <cell r="D1241">
            <v>22.55</v>
          </cell>
        </row>
        <row r="1242">
          <cell r="A1242">
            <v>34741</v>
          </cell>
          <cell r="B1242" t="str">
            <v xml:space="preserve">CHAPA DE MDF BRANCO LISO 2 FACES, E = 12 MM, DE *2,75 X 1,85* M                                                                                                                                                                                                                                                                                                                                                                                                                                           </v>
          </cell>
          <cell r="C1242" t="str">
            <v xml:space="preserve">M2    </v>
          </cell>
          <cell r="D1242">
            <v>24.82</v>
          </cell>
        </row>
        <row r="1243">
          <cell r="A1243">
            <v>34664</v>
          </cell>
          <cell r="B1243" t="str">
            <v xml:space="preserve">CHAPA DE MDF BRANCO LISO 2 FACES, E = 15 MM, DE *2,75 X 1,85* M                                                                                                                                                                                                                                                                                                                                                                                                                                           </v>
          </cell>
          <cell r="C1243" t="str">
            <v xml:space="preserve">M2    </v>
          </cell>
          <cell r="D1243">
            <v>27.08</v>
          </cell>
        </row>
        <row r="1244">
          <cell r="A1244">
            <v>34665</v>
          </cell>
          <cell r="B1244" t="str">
            <v xml:space="preserve">CHAPA DE MDF BRANCO LISO 2 FACES, E = 18 MM, DE *2,75 X 1,85* M                                                                                                                                                                                                                                                                                                                                                                                                                                           </v>
          </cell>
          <cell r="C1244" t="str">
            <v xml:space="preserve">M2    </v>
          </cell>
          <cell r="D1244">
            <v>33.619999999999997</v>
          </cell>
        </row>
        <row r="1245">
          <cell r="A1245">
            <v>34666</v>
          </cell>
          <cell r="B1245" t="str">
            <v xml:space="preserve">CHAPA DE MDF BRANCO LISO 2 FACES, E = 25 MM, DE *2,75 X 1,85* M                                                                                                                                                                                                                                                                                                                                                                                                                                           </v>
          </cell>
          <cell r="C1245" t="str">
            <v xml:space="preserve">M2    </v>
          </cell>
          <cell r="D1245">
            <v>50.78</v>
          </cell>
        </row>
        <row r="1246">
          <cell r="A1246">
            <v>34669</v>
          </cell>
          <cell r="B1246" t="str">
            <v xml:space="preserve">CHAPA DE MDF BRANCO LISO 2 FACES, E = 6 MM, DE *2,75 X 1,85* M                                                                                                                                                                                                                                                                                                                                                                                                                                            </v>
          </cell>
          <cell r="C1246" t="str">
            <v xml:space="preserve">M2    </v>
          </cell>
          <cell r="D1246">
            <v>18.62</v>
          </cell>
        </row>
        <row r="1247">
          <cell r="A1247">
            <v>34670</v>
          </cell>
          <cell r="B1247" t="str">
            <v xml:space="preserve">CHAPA DE MDF BRANCO LISO 2 FACES, E = 9 MM, DE *2,75 X 1,85* M                                                                                                                                                                                                                                                                                                                                                                                                                                            </v>
          </cell>
          <cell r="C1247" t="str">
            <v xml:space="preserve">M2    </v>
          </cell>
          <cell r="D1247">
            <v>22.77</v>
          </cell>
        </row>
        <row r="1248">
          <cell r="A1248">
            <v>34671</v>
          </cell>
          <cell r="B1248" t="str">
            <v xml:space="preserve">CHAPA DE MDF CRU, E = 12 MM, DE *2,75 X 1,85* M                                                                                                                                                                                                                                                                                                                                                                                                                                                           </v>
          </cell>
          <cell r="C1248" t="str">
            <v xml:space="preserve">M2    </v>
          </cell>
          <cell r="D1248">
            <v>19.010000000000002</v>
          </cell>
        </row>
        <row r="1249">
          <cell r="A1249">
            <v>34672</v>
          </cell>
          <cell r="B1249" t="str">
            <v xml:space="preserve">CHAPA DE MDF CRU, E = 15 MM, DE *2,75 X 1,85* M                                                                                                                                                                                                                                                                                                                                                                                                                                                           </v>
          </cell>
          <cell r="C1249" t="str">
            <v xml:space="preserve">M2    </v>
          </cell>
          <cell r="D1249">
            <v>20.04</v>
          </cell>
        </row>
        <row r="1250">
          <cell r="A1250">
            <v>34673</v>
          </cell>
          <cell r="B1250" t="str">
            <v xml:space="preserve">CHAPA DE MDF CRU, E = 18 MM, DE *2,75 X 1,85* M                                                                                                                                                                                                                                                                                                                                                                                                                                                           </v>
          </cell>
          <cell r="C1250" t="str">
            <v xml:space="preserve">M2    </v>
          </cell>
          <cell r="D1250">
            <v>24.46</v>
          </cell>
        </row>
        <row r="1251">
          <cell r="A1251">
            <v>34674</v>
          </cell>
          <cell r="B1251" t="str">
            <v xml:space="preserve">CHAPA DE MDF CRU, E = 20 MM, DE *2,75 X 1,85* M                                                                                                                                                                                                                                                                                                                                                                                                                                                           </v>
          </cell>
          <cell r="C1251" t="str">
            <v xml:space="preserve">M2    </v>
          </cell>
          <cell r="D1251">
            <v>32.520000000000003</v>
          </cell>
        </row>
        <row r="1252">
          <cell r="A1252">
            <v>34675</v>
          </cell>
          <cell r="B1252" t="str">
            <v xml:space="preserve">CHAPA DE MDF CRU, E = 25 MM, DE *2,75 X 1,85* M                                                                                                                                                                                                                                                                                                                                                                                                                                                           </v>
          </cell>
          <cell r="C1252" t="str">
            <v xml:space="preserve">M2    </v>
          </cell>
          <cell r="D1252">
            <v>39.64</v>
          </cell>
        </row>
        <row r="1253">
          <cell r="A1253">
            <v>34676</v>
          </cell>
          <cell r="B1253" t="str">
            <v xml:space="preserve">CHAPA DE MDF CRU, E = 6 MM, DE *2,75 X 1,85* M                                                                                                                                                                                                                                                                                                                                                                                                                                                            </v>
          </cell>
          <cell r="C1253" t="str">
            <v xml:space="preserve">M2    </v>
          </cell>
          <cell r="D1253">
            <v>11.41</v>
          </cell>
        </row>
        <row r="1254">
          <cell r="A1254">
            <v>34677</v>
          </cell>
          <cell r="B1254" t="str">
            <v xml:space="preserve">CHAPA DE MDF CRU, E = 9 MM, DE *2,75 X 1,85* M                                                                                                                                                                                                                                                                                                                                                                                                                                                            </v>
          </cell>
          <cell r="C1254" t="str">
            <v xml:space="preserve">M2    </v>
          </cell>
          <cell r="D1254">
            <v>15.34</v>
          </cell>
        </row>
        <row r="1255">
          <cell r="A1255">
            <v>40623</v>
          </cell>
          <cell r="B1255" t="str">
            <v xml:space="preserve">CHAPA PARA EMENDA DE VIGA, EM ACO GROSSO, QUALIDADE ESTRUTURAL, BITOLA 3/16 ", E= 4,75 MM, 4 FUROS, LARGURA 45 MM, COMPRIMENTO 500 MM                                                                                                                                                                                                                                                                                                                                                                     </v>
          </cell>
          <cell r="C1255" t="str">
            <v xml:space="preserve">PAR   </v>
          </cell>
          <cell r="D1255">
            <v>29.31</v>
          </cell>
        </row>
        <row r="1256">
          <cell r="A1256">
            <v>11584</v>
          </cell>
          <cell r="B1256" t="str">
            <v xml:space="preserve">CHAPA RIGIDA DE FIBRAS DE MADEIRA PRENSADA A QUENTE, LISA, DE *1,22 X 2,44* M,  E = 2,5 MM                                                                                                                                                                                                                                                                                                                                                                                                                </v>
          </cell>
          <cell r="C1256" t="str">
            <v xml:space="preserve">UN    </v>
          </cell>
          <cell r="D1256">
            <v>54.9</v>
          </cell>
        </row>
        <row r="1257">
          <cell r="A1257">
            <v>11112</v>
          </cell>
          <cell r="B1257" t="str">
            <v xml:space="preserve">CHAPA/BOBINA ALUMINIO, E = 0,5 MM, L = 300 MM - 0,41 KG/M (LIGA 1200 - H14)                                                                                                                                                                                                                                                                                                                                                                                                                               </v>
          </cell>
          <cell r="C1257" t="str">
            <v xml:space="preserve">KG    </v>
          </cell>
          <cell r="D1257">
            <v>15.1</v>
          </cell>
        </row>
        <row r="1258">
          <cell r="A1258">
            <v>11115</v>
          </cell>
          <cell r="B1258" t="str">
            <v xml:space="preserve">CHAPA/BOBINA ALUMINIO, E = 0,8 MM, L = 1000 MM - 2,16 KG/M (LIGA 1200 - H14)                                                                                                                                                                                                                                                                                                                                                                                                                              </v>
          </cell>
          <cell r="C1258" t="str">
            <v xml:space="preserve">M     </v>
          </cell>
          <cell r="D1258">
            <v>6.99</v>
          </cell>
        </row>
        <row r="1259">
          <cell r="A1259">
            <v>11113</v>
          </cell>
          <cell r="B1259" t="str">
            <v xml:space="preserve">CHAPA/BOBINA ALUMINIO, E = 0,8 MM, L = 500 MM - 1,08 KG/M (LIGA 1200 - H14)                                                                                                                                                                                                                                                                                                                                                                                                                               </v>
          </cell>
          <cell r="C1259" t="str">
            <v xml:space="preserve">KG    </v>
          </cell>
          <cell r="D1259">
            <v>15.1</v>
          </cell>
        </row>
        <row r="1260">
          <cell r="A1260">
            <v>11114</v>
          </cell>
          <cell r="B1260" t="str">
            <v xml:space="preserve">CHAPA/BOBINA ALUMINIO, E = 0,8 MM, L = 600 MM - 1,30 KG/M (LIGA 1200 - H14)                                                                                                                                                                                                                                                                                                                                                                                                                               </v>
          </cell>
          <cell r="C1260" t="str">
            <v xml:space="preserve">M     </v>
          </cell>
          <cell r="D1260">
            <v>11.61</v>
          </cell>
        </row>
        <row r="1261">
          <cell r="A1261">
            <v>12083</v>
          </cell>
          <cell r="B1261" t="str">
            <v xml:space="preserve">CHAVE BLINDADA TRIPOLAR PARA MOTORES, DO TIPO FACA, COM PORTA FUSIVEL DO TIPO CARTUCHO, CORRENTE NOMINAL DE 100 A, TENSAO NOMINAL DE 250 V                                                                                                                                                                                                                                                                                                                                                                </v>
          </cell>
          <cell r="C1261" t="str">
            <v xml:space="preserve">UN    </v>
          </cell>
          <cell r="D1261">
            <v>561.29</v>
          </cell>
        </row>
        <row r="1262">
          <cell r="A1262">
            <v>12081</v>
          </cell>
          <cell r="B1262" t="str">
            <v xml:space="preserve">CHAVE BLINDADA TRIPOLAR PARA MOTORES, DO TIPO FACA, COM PORTA FUSIVEL DO TIPO CARTUCHO, CORRENTE NOMINAL DE 30 A, TENSAO NOMINAL DE 250 V                                                                                                                                                                                                                                                                                                                                                                 </v>
          </cell>
          <cell r="C1262" t="str">
            <v xml:space="preserve">UN    </v>
          </cell>
          <cell r="D1262">
            <v>189.81</v>
          </cell>
        </row>
        <row r="1263">
          <cell r="A1263">
            <v>12082</v>
          </cell>
          <cell r="B1263" t="str">
            <v xml:space="preserve">CHAVE BLINDADA TRIPOLAR PARA MOTORES, DO TIPO FACA, COM PORTA FUSIVEL DO TIPO CARTUCHO, CORRENTE NOMINAL DE 60 A, TENSAO NOMINAL DE 250 V                                                                                                                                                                                                                                                                                                                                                                 </v>
          </cell>
          <cell r="C1263" t="str">
            <v xml:space="preserve">UN    </v>
          </cell>
          <cell r="D1263">
            <v>298.31</v>
          </cell>
        </row>
        <row r="1264">
          <cell r="A1264">
            <v>13354</v>
          </cell>
          <cell r="B1264" t="str">
            <v xml:space="preserve">CHAVE DE PARTIDA DIRETA TRIFASICA, COM CAIXA TERMOPLASTICA, COM FUSIVEL DE 25 A, PARA MOTOR COM POTENCIA DE 7,5 CV E TENSAO DE 380 V                                                                                                                                                                                                                                                                                                                                                                      </v>
          </cell>
          <cell r="C1264" t="str">
            <v xml:space="preserve">UN    </v>
          </cell>
          <cell r="D1264">
            <v>445.53</v>
          </cell>
        </row>
        <row r="1265">
          <cell r="A1265">
            <v>14057</v>
          </cell>
          <cell r="B1265" t="str">
            <v xml:space="preserve">CHAVE DE PARTIDA DIRETA TRIFASICA, COM CAIXA TERMOPLASTICA, COM FUSIVEL DE 35 A, PARA MOTOR COM POTENCIA DE 5 CV E TENSAO DE 220 V                                                                                                                                                                                                                                                                                                                                                                        </v>
          </cell>
          <cell r="C1265" t="str">
            <v xml:space="preserve">UN    </v>
          </cell>
          <cell r="D1265">
            <v>248.75</v>
          </cell>
        </row>
        <row r="1266">
          <cell r="A1266">
            <v>14058</v>
          </cell>
          <cell r="B1266" t="str">
            <v xml:space="preserve">CHAVE DE PARTIDA DIRETA TRIFASICA, COM CAIXA TERMOPLASTICA, COM FUSIVEL DE 63 A, PARA MOTOR COM POTENCIA DE 10 CV E TENSAO DE 220 V                                                                                                                                                                                                                                                                                                                                                                       </v>
          </cell>
          <cell r="C1266" t="str">
            <v xml:space="preserve">UN    </v>
          </cell>
          <cell r="D1266">
            <v>392.39</v>
          </cell>
        </row>
        <row r="1267">
          <cell r="A1267">
            <v>20971</v>
          </cell>
          <cell r="B1267" t="str">
            <v xml:space="preserve">CHAVE DUPLA PARA CONEXOES TIPO STORZ, ENGATE RAPIDO 1 1/2" X 2 1/2", EM LATAO, PARA INSTALACAO PREDIAL COMBATE A INCENDIO                                                                                                                                                                                                                                                                                                                                                                                 </v>
          </cell>
          <cell r="C1267" t="str">
            <v xml:space="preserve">UN    </v>
          </cell>
          <cell r="D1267">
            <v>10.95</v>
          </cell>
        </row>
        <row r="1268">
          <cell r="A1268">
            <v>5047</v>
          </cell>
          <cell r="B1268" t="str">
            <v xml:space="preserve">CHAVE FUSIVEL PARA REDES DE DISTRIBUICAO, TENSAO DE 15,0 KV, CORRENTE NOMINAL DO PORTA FUSIVEL DE 100 A, CAPACIDADE DE INTERRUPCAO SIMETRICA DE 7,10 KA, CAPACIDADE DE INTERRUPCAO ASSIMETRICA 10,00 KA                                                                                                                                                                                                                                                                                                   </v>
          </cell>
          <cell r="C1268" t="str">
            <v xml:space="preserve">UN    </v>
          </cell>
          <cell r="D1268">
            <v>267.33999999999997</v>
          </cell>
        </row>
        <row r="1269">
          <cell r="A1269">
            <v>13369</v>
          </cell>
          <cell r="B1269" t="str">
            <v xml:space="preserve">CHAVE SECCIONADORA-FUSIVEL BLINDADA TRIPOLAR, ABERTURA COM CARGA, PARA FUSIVEL NH00, CORRENTE NOMINAL DE 160 A, TENSAO DE 500 V                                                                                                                                                                                                                                                                                                                                                                           </v>
          </cell>
          <cell r="C1269" t="str">
            <v xml:space="preserve">UN    </v>
          </cell>
          <cell r="D1269">
            <v>289.99</v>
          </cell>
        </row>
        <row r="1270">
          <cell r="A1270">
            <v>13370</v>
          </cell>
          <cell r="B1270" t="str">
            <v xml:space="preserve">CHAVE SECCIONADORA-FUSIVEL BLINDADA TRIPOLAR, ABERTURA COM CARGA, PARA FUSIVEL NH01, CORRENTE NOMINAL DE 250 A, TENSAO DE 500 V                                                                                                                                                                                                                                                                                                                                                                           </v>
          </cell>
          <cell r="C1270" t="str">
            <v xml:space="preserve">UN    </v>
          </cell>
          <cell r="D1270">
            <v>402</v>
          </cell>
        </row>
        <row r="1271">
          <cell r="A1271">
            <v>13279</v>
          </cell>
          <cell r="B1271" t="str">
            <v xml:space="preserve">CHUMBADOR DE ACO TIPO PARABOLT, * 5/8" X 200* MM,  COM PORCA E ARRUELA                                                                                                                                                                                                                                                                                                                                                                                                                                    </v>
          </cell>
          <cell r="C1271" t="str">
            <v xml:space="preserve">KG    </v>
          </cell>
          <cell r="D1271">
            <v>6.4</v>
          </cell>
        </row>
        <row r="1272">
          <cell r="A1272">
            <v>11977</v>
          </cell>
          <cell r="B1272" t="str">
            <v xml:space="preserve">CHUMBADOR DE ACO, DIAMETRO 1/2", COMPRIMENTO 75 MM                                                                                                                                                                                                                                                                                                                                                                                                                                                        </v>
          </cell>
          <cell r="C1272" t="str">
            <v xml:space="preserve">UN    </v>
          </cell>
          <cell r="D1272">
            <v>3.32</v>
          </cell>
        </row>
        <row r="1273">
          <cell r="A1273">
            <v>11975</v>
          </cell>
          <cell r="B1273" t="str">
            <v xml:space="preserve">CHUMBADOR DE ACO, DIAMETRO 5/8", COMPRIMENTO 6", COM PORCA                                                                                                                                                                                                                                                                                                                                                                                                                                                </v>
          </cell>
          <cell r="C1273" t="str">
            <v xml:space="preserve">UN    </v>
          </cell>
          <cell r="D1273">
            <v>7.27</v>
          </cell>
        </row>
        <row r="1274">
          <cell r="A1274">
            <v>39746</v>
          </cell>
          <cell r="B1274" t="str">
            <v xml:space="preserve">CHUMBADOR DE ACO, 1" X 600 MM, PARA POSTES DE ACO COM BASE, INCLUSO PORCA E ARRUELA                                                                                                                                                                                                                                                                                                                                                                                                                       </v>
          </cell>
          <cell r="C1274" t="str">
            <v xml:space="preserve">UN    </v>
          </cell>
          <cell r="D1274">
            <v>80.959999999999994</v>
          </cell>
        </row>
        <row r="1275">
          <cell r="A1275">
            <v>11976</v>
          </cell>
          <cell r="B1275" t="str">
            <v xml:space="preserve">CHUMBADOR, DIAMETRO 1/4" COM PARAFUSO 1/4" X 40 MM                                                                                                                                                                                                                                                                                                                                                                                                                                                        </v>
          </cell>
          <cell r="C1275" t="str">
            <v xml:space="preserve">UN    </v>
          </cell>
          <cell r="D1275">
            <v>0.37</v>
          </cell>
        </row>
        <row r="1276">
          <cell r="A1276">
            <v>1368</v>
          </cell>
          <cell r="B1276" t="str">
            <v xml:space="preserve">CHUVEIRO COMUM EM PLASTICO BRANCO, COM CANO, 3 TEMPERATURAS, 5500 W (110/220 V)                                                                                                                                                                                                                                                                                                                                                                                                                           </v>
          </cell>
          <cell r="C1276" t="str">
            <v xml:space="preserve">UN    </v>
          </cell>
          <cell r="D1276">
            <v>43.7</v>
          </cell>
        </row>
        <row r="1277">
          <cell r="A1277">
            <v>1367</v>
          </cell>
          <cell r="B1277" t="str">
            <v xml:space="preserve">CHUVEIRO COMUM EM PLASTICO CROMADO, COM CANO, 4 TEMPERATURAS (110/220 V)                                                                                                                                                                                                                                                                                                                                                                                                                                  </v>
          </cell>
          <cell r="C1277" t="str">
            <v xml:space="preserve">UN    </v>
          </cell>
          <cell r="D1277">
            <v>141.35</v>
          </cell>
        </row>
        <row r="1278">
          <cell r="A1278">
            <v>7608</v>
          </cell>
          <cell r="B1278" t="str">
            <v xml:space="preserve">CHUVEIRO PLASTICO BRANCO SIMPLES 5 '' PARA ACOPLAR EM HASTE 1/2 ", AGUA FRIA                                                                                                                                                                                                                                                                                                                                                                                                                              </v>
          </cell>
          <cell r="C1278" t="str">
            <v xml:space="preserve">UN    </v>
          </cell>
          <cell r="D1278">
            <v>3.91</v>
          </cell>
        </row>
        <row r="1279">
          <cell r="A1279">
            <v>41900</v>
          </cell>
          <cell r="B1279" t="str">
            <v xml:space="preserve">CIMENTO ASFALTICO DE PETROLEO A GRANEL (CAP) 30/45 (COLETADO CAIXA NA ANP ACRESCIDO DE ICMS)                                                                                                                                                                                                                                                                                                                                                                                                              </v>
          </cell>
          <cell r="C1279" t="str">
            <v xml:space="preserve">KG    </v>
          </cell>
          <cell r="D1279">
            <v>1.92</v>
          </cell>
        </row>
        <row r="1280">
          <cell r="A1280">
            <v>41899</v>
          </cell>
          <cell r="B1280" t="str">
            <v xml:space="preserve">CIMENTO ASFALTICO DE PETROLEO A GRANEL (CAP) 50/70 (COLETADO CAIXA NA ANP ACRESCIDO DE ICMS)                                                                                                                                                                                                                                                                                                                                                                                                              </v>
          </cell>
          <cell r="C1280" t="str">
            <v xml:space="preserve">T     </v>
          </cell>
          <cell r="D1280">
            <v>1861.96</v>
          </cell>
        </row>
        <row r="1281">
          <cell r="A1281">
            <v>1380</v>
          </cell>
          <cell r="B1281" t="str">
            <v xml:space="preserve">CIMENTO BRANCO                                                                                                                                                                                                                                                                                                                                                                                                                                                                                            </v>
          </cell>
          <cell r="C1281" t="str">
            <v xml:space="preserve">KG    </v>
          </cell>
          <cell r="D1281">
            <v>2.8</v>
          </cell>
        </row>
        <row r="1282">
          <cell r="A1282">
            <v>1375</v>
          </cell>
          <cell r="B1282" t="str">
            <v xml:space="preserve">CIMENTO IMPERMEABILIZANTE DE PEGA ULTRARRAPIDA PARA TAMPONAMENTOS                                                                                                                                                                                                                                                                                                                                                                                                                                         </v>
          </cell>
          <cell r="C1282" t="str">
            <v xml:space="preserve">KG    </v>
          </cell>
          <cell r="D1282">
            <v>10.54</v>
          </cell>
        </row>
        <row r="1283">
          <cell r="A1283">
            <v>1379</v>
          </cell>
          <cell r="B1283" t="str">
            <v xml:space="preserve">CIMENTO PORTLAND COMPOSTO CP II-32                                                                                                                                                                                                                                                                                                                                                                                                                                                                        </v>
          </cell>
          <cell r="C1283" t="str">
            <v xml:space="preserve">KG    </v>
          </cell>
          <cell r="D1283">
            <v>0.47</v>
          </cell>
        </row>
        <row r="1284">
          <cell r="A1284">
            <v>10511</v>
          </cell>
          <cell r="B1284" t="str">
            <v xml:space="preserve">CIMENTO PORTLAND COMPOSTO CP II-32 (SACO DE 50 KG)                                                                                                                                                                                                                                                                                                                                                                                                                                                        </v>
          </cell>
          <cell r="C1284" t="str">
            <v xml:space="preserve">50KG  </v>
          </cell>
          <cell r="D1284">
            <v>23.9</v>
          </cell>
        </row>
        <row r="1285">
          <cell r="A1285">
            <v>13284</v>
          </cell>
          <cell r="B1285" t="str">
            <v xml:space="preserve">CIMENTO PORTLAND DE ALTO FORNO (AF) CP III-32                                                                                                                                                                                                                                                                                                                                                                                                                                                             </v>
          </cell>
          <cell r="C1285" t="str">
            <v xml:space="preserve">KG    </v>
          </cell>
          <cell r="D1285">
            <v>0.4</v>
          </cell>
        </row>
        <row r="1286">
          <cell r="A1286">
            <v>25974</v>
          </cell>
          <cell r="B1286" t="str">
            <v xml:space="preserve">CIMENTO PORTLAND ESTRUTURAL BRANCO CPB-32                                                                                                                                                                                                                                                                                                                                                                                                                                                                 </v>
          </cell>
          <cell r="C1286" t="str">
            <v xml:space="preserve">KG    </v>
          </cell>
          <cell r="D1286">
            <v>1.6</v>
          </cell>
        </row>
        <row r="1287">
          <cell r="A1287">
            <v>1382</v>
          </cell>
          <cell r="B1287" t="str">
            <v xml:space="preserve">CIMENTO PORTLAND POZOLANICO CP IV- 32                                                                                                                                                                                                                                                                                                                                                                                                                                                                     </v>
          </cell>
          <cell r="C1287" t="str">
            <v xml:space="preserve">50KG  </v>
          </cell>
          <cell r="D1287">
            <v>23.03</v>
          </cell>
        </row>
        <row r="1288">
          <cell r="A1288">
            <v>34753</v>
          </cell>
          <cell r="B1288" t="str">
            <v xml:space="preserve">CIMENTO PORTLAND POZOLANICO CP IV-32                                                                                                                                                                                                                                                                                                                                                                                                                                                                      </v>
          </cell>
          <cell r="C1288" t="str">
            <v xml:space="preserve">KG    </v>
          </cell>
          <cell r="D1288">
            <v>0.46</v>
          </cell>
        </row>
        <row r="1289">
          <cell r="A1289">
            <v>420</v>
          </cell>
          <cell r="B1289" t="str">
            <v xml:space="preserve">CINTA CIRCULAR EM ACO GALVANIZADO DE 150 MM DE DIAMETRO PARA FIXACAO DE CAIXA MEDICAO, INCLUI PARAFUSOS E PORCAS                                                                                                                                                                                                                                                                                                                                                                                          </v>
          </cell>
          <cell r="C1289" t="str">
            <v xml:space="preserve">UN    </v>
          </cell>
          <cell r="D1289">
            <v>19.43</v>
          </cell>
        </row>
        <row r="1290">
          <cell r="A1290">
            <v>12327</v>
          </cell>
          <cell r="B1290" t="str">
            <v xml:space="preserve">CINTA CIRCULAR EM ACO GALVANIZADO DE 210 MM DE DIAMETRO PARA INSTALACAO DE TRANSFORMADOR EM POSTE DE CONCRETO                                                                                                                                                                                                                                                                                                                                                                                             </v>
          </cell>
          <cell r="C1290" t="str">
            <v xml:space="preserve">UN    </v>
          </cell>
          <cell r="D1290">
            <v>23.15</v>
          </cell>
        </row>
        <row r="1291">
          <cell r="A1291">
            <v>36148</v>
          </cell>
          <cell r="B1291" t="str">
            <v xml:space="preserve">CINTURAO DE SEGURANCA TIPO PARAQUEDISTA, FIVELA EM ACO, AJUSTE NO SUSPENSARIO, CINTURA E PERNAS                                                                                                                                                                                                                                                                                                                                                                                                           </v>
          </cell>
          <cell r="C1291" t="str">
            <v xml:space="preserve">UN    </v>
          </cell>
          <cell r="D1291">
            <v>45.6</v>
          </cell>
        </row>
        <row r="1292">
          <cell r="A1292">
            <v>12329</v>
          </cell>
          <cell r="B1292" t="str">
            <v xml:space="preserve">COBRE ELETROLITICO EM BARRA OU CHAPA                                                                                                                                                                                                                                                                                                                                                                                                                                                                      </v>
          </cell>
          <cell r="C1292" t="str">
            <v xml:space="preserve">KG    </v>
          </cell>
          <cell r="D1292">
            <v>67.040000000000006</v>
          </cell>
        </row>
        <row r="1293">
          <cell r="A1293">
            <v>1339</v>
          </cell>
          <cell r="B1293" t="str">
            <v xml:space="preserve">COLA A BASE DE RESINA SINTETICA PARA CHAPA DE LAMINADO MELAMINICO                                                                                                                                                                                                                                                                                                                                                                                                                                         </v>
          </cell>
          <cell r="C1293" t="str">
            <v xml:space="preserve">KG    </v>
          </cell>
          <cell r="D1293">
            <v>19.399999999999999</v>
          </cell>
        </row>
        <row r="1294">
          <cell r="A1294">
            <v>11849</v>
          </cell>
          <cell r="B1294" t="str">
            <v xml:space="preserve">COLA BRANCA BASE PVA                                                                                                                                                                                                                                                                                                                                                                                                                                                                                      </v>
          </cell>
          <cell r="C1294" t="str">
            <v xml:space="preserve">L     </v>
          </cell>
          <cell r="D1294">
            <v>16.89</v>
          </cell>
        </row>
        <row r="1295">
          <cell r="A1295">
            <v>37418</v>
          </cell>
          <cell r="B1295" t="str">
            <v xml:space="preserve">COLAR DE TOMADA EM POLIPROPILENO, PP, COM PARAFUSOS, PARA PEAD, 63 X 1/2" - LIGACAO PREDIAL DE AGUA                                                                                                                                                                                                                                                                                                                                                                                                       </v>
          </cell>
          <cell r="C1295" t="str">
            <v xml:space="preserve">UN    </v>
          </cell>
          <cell r="D1295">
            <v>11.94</v>
          </cell>
        </row>
        <row r="1296">
          <cell r="A1296">
            <v>37419</v>
          </cell>
          <cell r="B1296" t="str">
            <v xml:space="preserve">COLAR DE TOMADA EM POLIPROPILENO, PP, COM PARAFUSOS, PARA PEAD, 63 X 3/4" - LIGACAO PREDIAL DE AGUA                                                                                                                                                                                                                                                                                                                                                                                                       </v>
          </cell>
          <cell r="C1296" t="str">
            <v xml:space="preserve">UN    </v>
          </cell>
          <cell r="D1296">
            <v>12.26</v>
          </cell>
        </row>
        <row r="1297">
          <cell r="A1297">
            <v>1427</v>
          </cell>
          <cell r="B1297" t="str">
            <v xml:space="preserve">COLAR TOMADA PVC, COM TRAVAS, SAIDA COM ROSCA, DE 110 MM X 1/2" OU 110 MM X 3/4", PARA LIGACAO PREDIAL DE AGUA                                                                                                                                                                                                                                                                                                                                                                                            </v>
          </cell>
          <cell r="C1297" t="str">
            <v xml:space="preserve">UN    </v>
          </cell>
          <cell r="D1297">
            <v>18.34</v>
          </cell>
        </row>
        <row r="1298">
          <cell r="A1298">
            <v>1402</v>
          </cell>
          <cell r="B1298" t="str">
            <v xml:space="preserve">COLAR TOMADA PVC, COM TRAVAS, SAIDA COM ROSCA, DE 32 MM X 1/2" OU 32 MM X 3/4", PARA LIGACAO PREDIAL DE AGUA                                                                                                                                                                                                                                                                                                                                                                                              </v>
          </cell>
          <cell r="C1298" t="str">
            <v xml:space="preserve">UN    </v>
          </cell>
          <cell r="D1298">
            <v>9.68</v>
          </cell>
        </row>
        <row r="1299">
          <cell r="A1299">
            <v>1420</v>
          </cell>
          <cell r="B1299" t="str">
            <v xml:space="preserve">COLAR TOMADA PVC, COM TRAVAS, SAIDA COM ROSCA, DE 40 MM X 1/2" OU 40 MM X 3/4", PARA LIGACAO PREDIAL DE AGUA                                                                                                                                                                                                                                                                                                                                                                                              </v>
          </cell>
          <cell r="C1299" t="str">
            <v xml:space="preserve">UN    </v>
          </cell>
          <cell r="D1299">
            <v>10.039999999999999</v>
          </cell>
        </row>
        <row r="1300">
          <cell r="A1300">
            <v>1419</v>
          </cell>
          <cell r="B1300" t="str">
            <v xml:space="preserve">COLAR TOMADA PVC, COM TRAVAS, SAIDA COM ROSCA, DE 50 MM X 1/2" OU 50 MM X 3/4", PARA LIGACAO PREDIAL DE AGUA                                                                                                                                                                                                                                                                                                                                                                                              </v>
          </cell>
          <cell r="C1300" t="str">
            <v xml:space="preserve">UN    </v>
          </cell>
          <cell r="D1300">
            <v>10.88</v>
          </cell>
        </row>
        <row r="1301">
          <cell r="A1301">
            <v>1414</v>
          </cell>
          <cell r="B1301" t="str">
            <v xml:space="preserve">COLAR TOMADA PVC, COM TRAVAS, SAIDA COM ROSCA, DE 60 MM X 1/2" OU 60 MM X 3/4", PARA LIGACAO PREDIAL DE AGUA                                                                                                                                                                                                                                                                                                                                                                                              </v>
          </cell>
          <cell r="C1301" t="str">
            <v xml:space="preserve">UN    </v>
          </cell>
          <cell r="D1301">
            <v>12.21</v>
          </cell>
        </row>
        <row r="1302">
          <cell r="A1302">
            <v>1413</v>
          </cell>
          <cell r="B1302" t="str">
            <v xml:space="preserve">COLAR TOMADA PVC, COM TRAVAS, SAIDA COM ROSCA, DE 75 MM X 1/2" OU 75 MM X 3/4", PARA LIGACAO PREDIAL DE AGUA                                                                                                                                                                                                                                                                                                                                                                                              </v>
          </cell>
          <cell r="C1302" t="str">
            <v xml:space="preserve">UN    </v>
          </cell>
          <cell r="D1302">
            <v>14.78</v>
          </cell>
        </row>
        <row r="1303">
          <cell r="A1303">
            <v>1412</v>
          </cell>
          <cell r="B1303" t="str">
            <v xml:space="preserve">COLAR TOMADA PVC, COM TRAVAS, SAIDA COM ROSCA, DE 85 MM X 1/2" OU 85 MM X 3/4", PARA LIGACAO PREDIAL DE AGUA                                                                                                                                                                                                                                                                                                                                                                                              </v>
          </cell>
          <cell r="C1303" t="str">
            <v xml:space="preserve">UN    </v>
          </cell>
          <cell r="D1303">
            <v>15.33</v>
          </cell>
        </row>
        <row r="1304">
          <cell r="A1304">
            <v>1411</v>
          </cell>
          <cell r="B1304" t="str">
            <v xml:space="preserve">COLAR TOMADA PVC, COM TRAVAS, SAIDA ROSCAVEL COM BUCHA DE LATAO, DE 110 MM X 1/2" OU 110 MM X 3/4", PARA LIGACAO PREDIAL DE AGUA                                                                                                                                                                                                                                                                                                                                                                          </v>
          </cell>
          <cell r="C1304" t="str">
            <v xml:space="preserve">UN    </v>
          </cell>
          <cell r="D1304">
            <v>27.86</v>
          </cell>
        </row>
        <row r="1305">
          <cell r="A1305">
            <v>1406</v>
          </cell>
          <cell r="B1305" t="str">
            <v xml:space="preserve">COLAR TOMADA PVC, COM TRAVAS, SAIDA ROSCAVEL COM BUCHA DE LATAO, DE 60 MM X 1/2" OU 60 MM X 3/4", PARA LIGACAO PREDIAL DE AGUA                                                                                                                                                                                                                                                                                                                                                                            </v>
          </cell>
          <cell r="C1305" t="str">
            <v xml:space="preserve">UN    </v>
          </cell>
          <cell r="D1305">
            <v>18.52</v>
          </cell>
        </row>
        <row r="1306">
          <cell r="A1306">
            <v>1407</v>
          </cell>
          <cell r="B1306" t="str">
            <v xml:space="preserve">COLAR TOMADA PVC, COM TRAVAS, SAIDA ROSCAVEL COM BUCHA DE LATAO, DE 75 MM X 1/2" OU 75 MM X 3/4", PARA LIGACAO PREDIAL DE AGUA                                                                                                                                                                                                                                                                                                                                                                            </v>
          </cell>
          <cell r="C1306" t="str">
            <v xml:space="preserve">UN    </v>
          </cell>
          <cell r="D1306">
            <v>23.07</v>
          </cell>
        </row>
        <row r="1307">
          <cell r="A1307">
            <v>1404</v>
          </cell>
          <cell r="B1307" t="str">
            <v xml:space="preserve">COLAR TOMADA PVC, COM TRAVAS, SAIDA ROSCAVEL COM BUCHA DE LATAO, DE 85 MM X 1/2" OU 85 MM X 3/4", PARA LIGACAO PREDIAL DE AGUA                                                                                                                                                                                                                                                                                                                                                                            </v>
          </cell>
          <cell r="C1307" t="str">
            <v xml:space="preserve">UN    </v>
          </cell>
          <cell r="D1307">
            <v>24.46</v>
          </cell>
        </row>
        <row r="1308">
          <cell r="A1308">
            <v>11281</v>
          </cell>
          <cell r="B1308" t="str">
            <v xml:space="preserve">COMPACTADOR DE SOLO A PERCUSSAO (SOQUETE), COM MOTOR GASOLINA DE 4 TEMPOS, PESO ENTRE 55 E 65 KG, FORCA DE IMPACTO DE 1.000 A 1.500 KGF, FREQUENCIA DE 600 A 700 GOLPES POR MINUTO, VELOCIDADE DE TRABALHO ENTRE 10 E 15 M/MIN, POTENCIA ENTRE 2,00 E 3,00 HP                                                                                                                                                                                                                                             </v>
          </cell>
          <cell r="C1308" t="str">
            <v xml:space="preserve">UN    </v>
          </cell>
          <cell r="D1308">
            <v>8570.4500000000007</v>
          </cell>
        </row>
        <row r="1309">
          <cell r="A1309">
            <v>40699</v>
          </cell>
          <cell r="B1309" t="str">
            <v xml:space="preserve">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                                                                                                                                                                                 </v>
          </cell>
          <cell r="C1309" t="str">
            <v xml:space="preserve">UN    </v>
          </cell>
          <cell r="D1309">
            <v>4800.93</v>
          </cell>
        </row>
        <row r="1310">
          <cell r="A1310">
            <v>40701</v>
          </cell>
          <cell r="B1310" t="str">
            <v xml:space="preserve">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                                                                                                                                                                                           </v>
          </cell>
          <cell r="C1310" t="str">
            <v xml:space="preserve">UN    </v>
          </cell>
          <cell r="D1310">
            <v>84887.01</v>
          </cell>
        </row>
        <row r="1311">
          <cell r="A1311">
            <v>1442</v>
          </cell>
          <cell r="B1311" t="str">
            <v xml:space="preserve">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                                                                                                                                                                                 </v>
          </cell>
          <cell r="C1311" t="str">
            <v xml:space="preserve">UN    </v>
          </cell>
          <cell r="D1311">
            <v>7194.83</v>
          </cell>
        </row>
        <row r="1312">
          <cell r="A1312">
            <v>13457</v>
          </cell>
          <cell r="B1312" t="str">
            <v xml:space="preserve">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                                                                                                                                                                                 </v>
          </cell>
          <cell r="C1312" t="str">
            <v xml:space="preserve">UN    </v>
          </cell>
          <cell r="D1312">
            <v>6210.47</v>
          </cell>
        </row>
        <row r="1313">
          <cell r="A1313">
            <v>40700</v>
          </cell>
          <cell r="B1313" t="str">
            <v xml:space="preserve">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                                                                                                                                                                                    </v>
          </cell>
          <cell r="C1313" t="str">
            <v xml:space="preserve">UN    </v>
          </cell>
          <cell r="D1313">
            <v>11175.93</v>
          </cell>
        </row>
        <row r="1314">
          <cell r="A1314">
            <v>13458</v>
          </cell>
          <cell r="B1314" t="str">
            <v xml:space="preserve">COMPACTADOR DE SOLOS DE PERCURSAO (SOQUETE) COM MOTOR A GASOLINA 4 TEMPOS DE 4 HP (4 CV)                                                                                                                                                                                                                                                                                                                                                                                                                  </v>
          </cell>
          <cell r="C1314" t="str">
            <v xml:space="preserve">UN    </v>
          </cell>
          <cell r="D1314">
            <v>10619.9</v>
          </cell>
        </row>
        <row r="1315">
          <cell r="A1315">
            <v>36524</v>
          </cell>
          <cell r="B1315" t="str">
            <v xml:space="preserve">COMPRESSOR DE AR ESTACIONARIO, VAZAO 620 PCM, PRESSAO EFETIVA DE TRABALHO 109 PSI, MOTOR ELETRICO, POTENCIA 127 CV                                                                                                                                                                                                                                                                                                                                                                                        </v>
          </cell>
          <cell r="C1315" t="str">
            <v xml:space="preserve">UN    </v>
          </cell>
          <cell r="D1315">
            <v>69017.13</v>
          </cell>
        </row>
        <row r="1316">
          <cell r="A1316">
            <v>36526</v>
          </cell>
          <cell r="B1316" t="str">
            <v xml:space="preserve">COMPRESSOR DE AR REBOCAVEL VAZAO 400 PCM, PRESSAO EFETIVA DE TRABALHO 102 PSI, MOTOR DIESEL, POTENCIA 110 CV                                                                                                                                                                                                                                                                                                                                                                                              </v>
          </cell>
          <cell r="C1316" t="str">
            <v xml:space="preserve">UN    </v>
          </cell>
          <cell r="D1316">
            <v>55616.82</v>
          </cell>
        </row>
        <row r="1317">
          <cell r="A1317">
            <v>36523</v>
          </cell>
          <cell r="B1317" t="str">
            <v xml:space="preserve">COMPRESSOR DE AR REBOCAVEL VAZAO 748 PCM, PRESSAO EFETIVA DE TRABALHO 102 PSI, MOTOR DIESEL, POTENCIA 210 CV                                                                                                                                                                                                                                                                                                                                                                                              </v>
          </cell>
          <cell r="C1317" t="str">
            <v xml:space="preserve">UN    </v>
          </cell>
          <cell r="D1317">
            <v>119068.1</v>
          </cell>
        </row>
        <row r="1318">
          <cell r="A1318">
            <v>36527</v>
          </cell>
          <cell r="B1318" t="str">
            <v xml:space="preserve">COMPRESSOR DE AR REBOCAVEL VAZAO 860 PCM, PRESSAO EFETIVA DE TRABALHO 102 PSI, MOTOR DIESEL, POTENCIA 250 CV                                                                                                                                                                                                                                                                                                                                                                                              </v>
          </cell>
          <cell r="C1318" t="str">
            <v xml:space="preserve">UN    </v>
          </cell>
          <cell r="D1318">
            <v>129332.48</v>
          </cell>
        </row>
        <row r="1319">
          <cell r="A1319">
            <v>13803</v>
          </cell>
          <cell r="B1319" t="str">
            <v xml:space="preserve">COMPRESSOR DE AR REBOCAVEL, VAZAO *89* PCM, PRESSAO EFETIVA DE TRABALHO *102* PSI, MOTOR DIESEL, POTENCIA *20* CV                                                                                                                                                                                                                                                                                                                                                                                         </v>
          </cell>
          <cell r="C1319" t="str">
            <v xml:space="preserve">UN    </v>
          </cell>
          <cell r="D1319">
            <v>46765.5</v>
          </cell>
        </row>
        <row r="1320">
          <cell r="A1320">
            <v>38642</v>
          </cell>
          <cell r="B1320" t="str">
            <v xml:space="preserve">COMPRESSOR DE AR REBOCAVEL, VAZAO 152 PCM, PRESSAO EFETIVA DE TRABALHO 102 PSI, MOTOR DIESEL, POTENCIA 31,5 KW                                                                                                                                                                                                                                                                                                                                                                                            </v>
          </cell>
          <cell r="C1320" t="str">
            <v xml:space="preserve">UN    </v>
          </cell>
          <cell r="D1320">
            <v>30111.919999999998</v>
          </cell>
        </row>
        <row r="1321">
          <cell r="A1321">
            <v>36522</v>
          </cell>
          <cell r="B1321" t="str">
            <v xml:space="preserve">COMPRESSOR DE AR REBOCAVEL, VAZAO 189 PCM, PRESSAO EFETIVA DE TRABALHO 102 PSI, MOTOR DIESEL, POTENCIA 63 CV                                                                                                                                                                                                                                                                                                                                                                                              </v>
          </cell>
          <cell r="C1321" t="str">
            <v xml:space="preserve">UN    </v>
          </cell>
          <cell r="D1321">
            <v>35019.800000000003</v>
          </cell>
        </row>
        <row r="1322">
          <cell r="A1322">
            <v>36525</v>
          </cell>
          <cell r="B1322" t="str">
            <v xml:space="preserve">COMPRESSOR DE AR REBOCAVEL, VAZAO 250 PCM, PRESSAO EFETIVA DE TRABALHO 102 PSI, MOTOR DIESEL, POTENCIA 81 CV                                                                                                                                                                                                                                                                                                                                                                                              </v>
          </cell>
          <cell r="C1322" t="str">
            <v xml:space="preserve">UN    </v>
          </cell>
          <cell r="D1322">
            <v>46899.69</v>
          </cell>
        </row>
        <row r="1323">
          <cell r="A1323">
            <v>41991</v>
          </cell>
          <cell r="B1323" t="str">
            <v xml:space="preserve">COMPRESSOR DE AR, VAZAO DE 10 PCM, RESERVATORIO 100 L, PRESSAO DE TRABALHO ENTRE 6,9 E 9,7 BAR,  POTENCIA 2 HP, TENSAO 110/220 V (COLETADO CAIXA)                                                                                                                                                                                                                                                                                                                                                         </v>
          </cell>
          <cell r="C1323" t="str">
            <v xml:space="preserve">UN    </v>
          </cell>
          <cell r="D1323">
            <v>1733.01</v>
          </cell>
        </row>
        <row r="1324">
          <cell r="A1324">
            <v>34348</v>
          </cell>
          <cell r="B1324" t="str">
            <v xml:space="preserve">CONCERTINA CLIPADA (DUPLA) EM ACO GALVANIZADO DE ALTA RESISTENCIA, COM ESPIRAL DE 300 MM, D = 2,76 MM                                                                                                                                                                                                                                                                                                                                                                                                     </v>
          </cell>
          <cell r="C1324" t="str">
            <v xml:space="preserve">M     </v>
          </cell>
          <cell r="D1324">
            <v>26.59</v>
          </cell>
        </row>
        <row r="1325">
          <cell r="A1325">
            <v>34347</v>
          </cell>
          <cell r="B1325" t="str">
            <v xml:space="preserve">CONCERTINA SIMPLES EM ACO GALVANIZADO DE ALTA RESISTENCIA, COM ESPIRAL DE 300 MM, D = 2,76 MM                                                                                                                                                                                                                                                                                                                                                                                                             </v>
          </cell>
          <cell r="C1325" t="str">
            <v xml:space="preserve">M     </v>
          </cell>
          <cell r="D1325">
            <v>13.74</v>
          </cell>
        </row>
        <row r="1326">
          <cell r="A1326">
            <v>11146</v>
          </cell>
          <cell r="B1326" t="str">
            <v xml:space="preserve">CONCRETO AUTOADENSAVEL (CAA) CLASSE DE RESISTENCIA C15, ESPALHAMENTO SF2, INCLUI SERVICO DE BOMBEAMENTO (NBR 15823)                                                                                                                                                                                                                                                                                                                                                                                       </v>
          </cell>
          <cell r="C1326" t="str">
            <v xml:space="preserve">M3    </v>
          </cell>
          <cell r="D1326">
            <v>265.26</v>
          </cell>
        </row>
        <row r="1327">
          <cell r="A1327">
            <v>11147</v>
          </cell>
          <cell r="B1327" t="str">
            <v xml:space="preserve">CONCRETO AUTOADENSAVEL (CAA) CLASSE DE RESISTENCIA C20, ESPALHAMENTO SF2, INCLUI SERVICO DE BOMBEAMENTO (NBR 15823)                                                                                                                                                                                                                                                                                                                                                                                       </v>
          </cell>
          <cell r="C1327" t="str">
            <v xml:space="preserve">M3    </v>
          </cell>
          <cell r="D1327">
            <v>275.08</v>
          </cell>
        </row>
        <row r="1328">
          <cell r="A1328">
            <v>34872</v>
          </cell>
          <cell r="B1328" t="str">
            <v xml:space="preserve">CONCRETO AUTOADENSAVEL (CAA) CLASSE DE RESISTENCIA C25, ESPALHAMENTO SF2, INCLUI SERVICO DE BOMBEAMENTO (NBR 15823)                                                                                                                                                                                                                                                                                                                                                                                       </v>
          </cell>
          <cell r="C1328" t="str">
            <v xml:space="preserve">M3    </v>
          </cell>
          <cell r="D1328">
            <v>284.91000000000003</v>
          </cell>
        </row>
        <row r="1329">
          <cell r="A1329">
            <v>34491</v>
          </cell>
          <cell r="B1329" t="str">
            <v xml:space="preserve">CONCRETO AUTOADENSAVEL (CAA) CLASSE DE RESISTENCIA C30, ESPALHAMENTO SF2, INCLUI SERVICO DE BOMBEAMENTO (NBR 15823)                                                                                                                                                                                                                                                                                                                                                                                       </v>
          </cell>
          <cell r="C1329" t="str">
            <v xml:space="preserve">M3    </v>
          </cell>
          <cell r="D1329">
            <v>290.67</v>
          </cell>
        </row>
        <row r="1330">
          <cell r="A1330">
            <v>34770</v>
          </cell>
          <cell r="B1330" t="str">
            <v xml:space="preserve">CONCRETO BETUMINOSO USINADO A QUENTE (CBUQ) PARA PAVIMENTACAO ASFALTICA, PADRAO DNIT, FAIXA C, COM CAP 30/45 - AQUISICAO POSTO USINA                                                                                                                                                                                                                                                                                                                                                                      </v>
          </cell>
          <cell r="C1330" t="str">
            <v xml:space="preserve">T     </v>
          </cell>
          <cell r="D1330">
            <v>224.7</v>
          </cell>
        </row>
        <row r="1331">
          <cell r="A1331">
            <v>1518</v>
          </cell>
          <cell r="B1331" t="str">
            <v xml:space="preserve">CONCRETO BETUMINOSO USINADO A QUENTE (CBUQ) PARA PAVIMENTACAO ASFALTICA, PADRAO DNIT, FAIXA C, COM CAP 50/70 - AQUISICAO POSTO USINA                                                                                                                                                                                                                                                                                                                                                                      </v>
          </cell>
          <cell r="C1331" t="str">
            <v xml:space="preserve">T     </v>
          </cell>
          <cell r="D1331">
            <v>242.5</v>
          </cell>
        </row>
        <row r="1332">
          <cell r="A1332">
            <v>41965</v>
          </cell>
          <cell r="B1332" t="str">
            <v xml:space="preserve">CONCRETO BETUMINOSO USINADO A QUENTE (CBUQ) PARA PAVIMENTACAO ASFALTICA, PADRAO DNIT, PARA BINDER, COM CAP 50/70 - AQUISICAO POSTO USINA                                                                                                                                                                                                                                                                                                                                                                  </v>
          </cell>
          <cell r="C1332" t="str">
            <v xml:space="preserve">T     </v>
          </cell>
          <cell r="D1332">
            <v>234.93</v>
          </cell>
        </row>
        <row r="1333">
          <cell r="A1333">
            <v>34492</v>
          </cell>
          <cell r="B1333" t="str">
            <v xml:space="preserve">CONCRETO USINADO BOMBEAVEL, CLASSE DE RESISTENCIA C20, COM BRITA 0 E 1, SLUMP = 100 +/- 20 MM, EXCLUI SERVICO DE BOMBEAMENTO (NBR 8953)                                                                                                                                                                                                                                                                                                                                                                   </v>
          </cell>
          <cell r="C1333" t="str">
            <v xml:space="preserve">M3    </v>
          </cell>
          <cell r="D1333">
            <v>240.7</v>
          </cell>
        </row>
        <row r="1334">
          <cell r="A1334">
            <v>1524</v>
          </cell>
          <cell r="B1334" t="str">
            <v xml:space="preserve">CONCRETO USINADO BOMBEAVEL, CLASSE DE RESISTENCIA C20, COM BRITA 0 E 1, SLUMP = 100 +/- 20 MM, INCLUI SERVICO DE BOMBEAMENTO (NBR 8953)                                                                                                                                                                                                                                                                                                                                                                   </v>
          </cell>
          <cell r="C1334" t="str">
            <v xml:space="preserve">M3    </v>
          </cell>
          <cell r="D1334">
            <v>280</v>
          </cell>
        </row>
        <row r="1335">
          <cell r="A1335">
            <v>38404</v>
          </cell>
          <cell r="B1335" t="str">
            <v xml:space="preserve">CONCRETO USINADO BOMBEAVEL, CLASSE DE RESISTENCIA C20, COM BRITA 0 E 1, SLUMP = 130 +/- 20 MM, EXCLUI SERVICO DE BOMBEAMENTO (NBR 8953)                                                                                                                                                                                                                                                                                                                                                                   </v>
          </cell>
          <cell r="C1335" t="str">
            <v xml:space="preserve">M3    </v>
          </cell>
          <cell r="D1335">
            <v>295.52999999999997</v>
          </cell>
        </row>
        <row r="1336">
          <cell r="A1336">
            <v>39849</v>
          </cell>
          <cell r="B1336" t="str">
            <v xml:space="preserve">CONCRETO USINADO BOMBEAVEL, CLASSE DE RESISTENCIA C20, COM BRITA 0 E 1, SLUMP = 190 +/- 20 MM, INCLUI SERVICO DE BOMBEAMENTO (NBR 8953)                                                                                                                                                                                                                                                                                                                                                                   </v>
          </cell>
          <cell r="C1336" t="str">
            <v xml:space="preserve">M3    </v>
          </cell>
          <cell r="D1336">
            <v>294.89</v>
          </cell>
        </row>
        <row r="1337">
          <cell r="A1337">
            <v>38464</v>
          </cell>
          <cell r="B1337" t="str">
            <v xml:space="preserve">CONCRETO USINADO BOMBEAVEL, CLASSE DE RESISTENCIA C20, COM BRITA 0, SLUMP = 220 +/- 20 MM, INCLUI SERVICO DE BOMBEAMENTO (NBR 8953)                                                                                                                                                                                                                                                                                                                                                                       </v>
          </cell>
          <cell r="C1337" t="str">
            <v xml:space="preserve">M3    </v>
          </cell>
          <cell r="D1337">
            <v>357</v>
          </cell>
        </row>
        <row r="1338">
          <cell r="A1338">
            <v>34493</v>
          </cell>
          <cell r="B1338" t="str">
            <v xml:space="preserve">CONCRETO USINADO BOMBEAVEL, CLASSE DE RESISTENCIA C25, COM BRITA 0 E 1, SLUMP = 100 +/- 20 MM, EXCLUI SERVICO DE BOMBEAMENTO (NBR 8953)                                                                                                                                                                                                                                                                                                                                                                   </v>
          </cell>
          <cell r="C1338" t="str">
            <v xml:space="preserve">M3    </v>
          </cell>
          <cell r="D1338">
            <v>250.03</v>
          </cell>
        </row>
        <row r="1339">
          <cell r="A1339">
            <v>1527</v>
          </cell>
          <cell r="B1339" t="str">
            <v xml:space="preserve">CONCRETO USINADO BOMBEAVEL, CLASSE DE RESISTENCIA C25, COM BRITA 0 E 1, SLUMP = 100 +/- 20 MM, INCLUI SERVICO DE BOMBEAMENTO (NBR 8953)                                                                                                                                                                                                                                                                                                                                                                   </v>
          </cell>
          <cell r="C1339" t="str">
            <v xml:space="preserve">M3    </v>
          </cell>
          <cell r="D1339">
            <v>291.77999999999997</v>
          </cell>
        </row>
        <row r="1340">
          <cell r="A1340">
            <v>38405</v>
          </cell>
          <cell r="B1340" t="str">
            <v xml:space="preserve">CONCRETO USINADO BOMBEAVEL, CLASSE DE RESISTENCIA C25, COM BRITA 0 E 1, SLUMP = 130 +/- 20 MM, EXCLUI SERVICO DE BOMBEAMENTO (NBR 8953)                                                                                                                                                                                                                                                                                                                                                                   </v>
          </cell>
          <cell r="C1340" t="str">
            <v xml:space="preserve">M3    </v>
          </cell>
          <cell r="D1340">
            <v>313.26</v>
          </cell>
        </row>
        <row r="1341">
          <cell r="A1341">
            <v>38408</v>
          </cell>
          <cell r="B1341" t="str">
            <v xml:space="preserve">CONCRETO USINADO BOMBEAVEL, CLASSE DE RESISTENCIA C25, COM BRITA 0 E 1, SLUMP = 190 +/- 20 MM, EXCLUI SERVICO DE BOMBEAMENTO (NBR 8953)                                                                                                                                                                                                                                                                                                                                                                   </v>
          </cell>
          <cell r="C1341" t="str">
            <v xml:space="preserve">M3    </v>
          </cell>
          <cell r="D1341">
            <v>325.74</v>
          </cell>
        </row>
        <row r="1342">
          <cell r="A1342">
            <v>34494</v>
          </cell>
          <cell r="B1342" t="str">
            <v xml:space="preserve">CONCRETO USINADO BOMBEAVEL, CLASSE DE RESISTENCIA C30, COM BRITA 0 E 1, SLUMP = 100 +/- 20 MM, EXCLUI SERVICO DE BOMBEAMENTO (NBR 8953)                                                                                                                                                                                                                                                                                                                                                                   </v>
          </cell>
          <cell r="C1342" t="str">
            <v xml:space="preserve">M3    </v>
          </cell>
          <cell r="D1342">
            <v>261.13</v>
          </cell>
        </row>
        <row r="1343">
          <cell r="A1343">
            <v>1525</v>
          </cell>
          <cell r="B1343" t="str">
            <v xml:space="preserve">CONCRETO USINADO BOMBEAVEL, CLASSE DE RESISTENCIA C30, COM BRITA 0 E 1, SLUMP = 100 +/- 20 MM, INCLUI SERVICO DE BOMBEAMENTO (NBR 8953)                                                                                                                                                                                                                                                                                                                                                                   </v>
          </cell>
          <cell r="C1343" t="str">
            <v xml:space="preserve">M3    </v>
          </cell>
          <cell r="D1343">
            <v>301.61</v>
          </cell>
        </row>
        <row r="1344">
          <cell r="A1344">
            <v>38406</v>
          </cell>
          <cell r="B1344" t="str">
            <v xml:space="preserve">CONCRETO USINADO BOMBEAVEL, CLASSE DE RESISTENCIA C30, COM BRITA 0 E 1, SLUMP = 130 +/- 20 MM, EXCLUI SERVICO DE BOMBEAMENTO (NBR 8953)                                                                                                                                                                                                                                                                                                                                                                   </v>
          </cell>
          <cell r="C1344" t="str">
            <v xml:space="preserve">M3    </v>
          </cell>
          <cell r="D1344">
            <v>329.14</v>
          </cell>
        </row>
        <row r="1345">
          <cell r="A1345">
            <v>38409</v>
          </cell>
          <cell r="B1345" t="str">
            <v xml:space="preserve">CONCRETO USINADO BOMBEAVEL, CLASSE DE RESISTENCIA C30, COM BRITA 0 E 1, SLUMP = 190 +/- 20 MM, EXCLUI SERVICO DE BOMBEAMENTO (NBR 8953)                                                                                                                                                                                                                                                                                                                                                                   </v>
          </cell>
          <cell r="C1345" t="str">
            <v xml:space="preserve">M3    </v>
          </cell>
          <cell r="D1345">
            <v>351.12</v>
          </cell>
        </row>
        <row r="1346">
          <cell r="A1346">
            <v>34495</v>
          </cell>
          <cell r="B1346" t="str">
            <v xml:space="preserve">CONCRETO USINADO BOMBEAVEL, CLASSE DE RESISTENCIA C35, COM BRITA 0 E 1, SLUMP = 100 +/- 20 MM, EXCLUI SERVICO DE BOMBEAMENTO (NBR 8953)                                                                                                                                                                                                                                                                                                                                                                   </v>
          </cell>
          <cell r="C1346" t="str">
            <v xml:space="preserve">M3    </v>
          </cell>
          <cell r="D1346">
            <v>272.27999999999997</v>
          </cell>
        </row>
        <row r="1347">
          <cell r="A1347">
            <v>11145</v>
          </cell>
          <cell r="B1347" t="str">
            <v xml:space="preserve">CONCRETO USINADO BOMBEAVEL, CLASSE DE RESISTENCIA C35, COM BRITA 0 E 1, SLUMP = 100 +/- 20 MM, INCLUI SERVICO DE BOMBEAMENTO (NBR 8953)                                                                                                                                                                                                                                                                                                                                                                   </v>
          </cell>
          <cell r="C1347" t="str">
            <v xml:space="preserve">M3    </v>
          </cell>
          <cell r="D1347">
            <v>312.42</v>
          </cell>
        </row>
        <row r="1348">
          <cell r="A1348">
            <v>34496</v>
          </cell>
          <cell r="B1348" t="str">
            <v xml:space="preserve">CONCRETO USINADO BOMBEAVEL, CLASSE DE RESISTENCIA C40, COM BRITA 0 E 1, SLUMP = 100 +/- 20 MM, EXCLUI SERVICO DE BOMBEAMENTO (NBR 8953)                                                                                                                                                                                                                                                                                                                                                                   </v>
          </cell>
          <cell r="C1348" t="str">
            <v xml:space="preserve">M3    </v>
          </cell>
          <cell r="D1348">
            <v>284.42</v>
          </cell>
        </row>
        <row r="1349">
          <cell r="A1349">
            <v>34479</v>
          </cell>
          <cell r="B1349" t="str">
            <v xml:space="preserve">CONCRETO USINADO BOMBEAVEL, CLASSE DE RESISTENCIA C40, COM BRITA 0 E 1, SLUMP = 100 +/- 20 MM, INCLUI SERVICO DE BOMBEAMENTO (NBR 8953)                                                                                                                                                                                                                                                                                                                                                                   </v>
          </cell>
          <cell r="C1349" t="str">
            <v xml:space="preserve">M3    </v>
          </cell>
          <cell r="D1349">
            <v>324.20999999999998</v>
          </cell>
        </row>
        <row r="1350">
          <cell r="A1350">
            <v>34481</v>
          </cell>
          <cell r="B1350" t="str">
            <v xml:space="preserve">CONCRETO USINADO BOMBEAVEL, CLASSE DE RESISTENCIA C45, COM BRITA 0 E 1, SLUMP = 100 +/- 20 MM, INCLUI SERVICO DE BOMBEAMENTO (NBR 8953)                                                                                                                                                                                                                                                                                                                                                                   </v>
          </cell>
          <cell r="C1350" t="str">
            <v xml:space="preserve">M3    </v>
          </cell>
          <cell r="D1350">
            <v>364.49</v>
          </cell>
        </row>
        <row r="1351">
          <cell r="A1351">
            <v>34483</v>
          </cell>
          <cell r="B1351" t="str">
            <v xml:space="preserve">CONCRETO USINADO BOMBEAVEL, CLASSE DE RESISTENCIA C50, COM BRITA 0 E 1, SLUMP = 100 +/- 20 MM, INCLUI SERVICO DE BOMBEAMENTO (NBR 8953)                                                                                                                                                                                                                                                                                                                                                                   </v>
          </cell>
          <cell r="C1351" t="str">
            <v xml:space="preserve">M3    </v>
          </cell>
          <cell r="D1351">
            <v>432.28</v>
          </cell>
        </row>
        <row r="1352">
          <cell r="A1352">
            <v>34485</v>
          </cell>
          <cell r="B1352" t="str">
            <v xml:space="preserve">CONCRETO USINADO BOMBEAVEL, CLASSE DE RESISTENCIA C60, COM BRITA 0 E 1, SLUMP = 100 +/- 20 MM, INCLUI SERVICO DE BOMBEAMENTO (NBR 8953)                                                                                                                                                                                                                                                                                                                                                                   </v>
          </cell>
          <cell r="C1352" t="str">
            <v xml:space="preserve">M3    </v>
          </cell>
          <cell r="D1352">
            <v>555.08000000000004</v>
          </cell>
        </row>
        <row r="1353">
          <cell r="A1353">
            <v>34497</v>
          </cell>
          <cell r="B1353" t="str">
            <v xml:space="preserve">CONCRETO USINADO BOMBEAVEL, CLASSE DE RESISTENCIA C80, COM BRITA 0 E 1, SLUMP = 100 +/- 20 MM, EXCLUI SERVICO DE BOMBEAMENTO (NBR 8953)                                                                                                                                                                                                                                                                                                                                                                   </v>
          </cell>
          <cell r="C1353" t="str">
            <v xml:space="preserve">M3    </v>
          </cell>
          <cell r="D1353">
            <v>766.31</v>
          </cell>
        </row>
        <row r="1354">
          <cell r="A1354">
            <v>14041</v>
          </cell>
          <cell r="B1354" t="str">
            <v xml:space="preserve">CONCRETO USINADO CONVENCIONAL (NAO BOMBEAVEL) CLASSE DE RESISTENCIA C10, COM BRITA 1 E 2, SLUMP = 80 MM +/- 10 MM (NBR 8953)                                                                                                                                                                                                                                                                                                                                                                              </v>
          </cell>
          <cell r="C1354" t="str">
            <v xml:space="preserve">M3    </v>
          </cell>
          <cell r="D1354">
            <v>240.17</v>
          </cell>
        </row>
        <row r="1355">
          <cell r="A1355">
            <v>1523</v>
          </cell>
          <cell r="B1355" t="str">
            <v xml:space="preserve">CONCRETO USINADO CONVENCIONAL (NAO BOMBEAVEL) CLASSE DE RESISTENCIA C15, COM BRITA 1 E 2, SLUMP = 80 MM +/- 10 MM (NBR 8953)                                                                                                                                                                                                                                                                                                                                                                              </v>
          </cell>
          <cell r="C1355" t="str">
            <v xml:space="preserve">M3    </v>
          </cell>
          <cell r="D1355">
            <v>242.46</v>
          </cell>
        </row>
        <row r="1356">
          <cell r="A1356">
            <v>14052</v>
          </cell>
          <cell r="B1356" t="str">
            <v xml:space="preserve">CONDULETE DE ALUMINIO TIPO B, PARA ELETRODUTO ROSCAVEL DE 1/2", COM TAMPA CEGA                                                                                                                                                                                                                                                                                                                                                                                                                            </v>
          </cell>
          <cell r="C1356" t="str">
            <v xml:space="preserve">UN    </v>
          </cell>
          <cell r="D1356">
            <v>5.4</v>
          </cell>
        </row>
        <row r="1357">
          <cell r="A1357">
            <v>14054</v>
          </cell>
          <cell r="B1357" t="str">
            <v xml:space="preserve">CONDULETE DE ALUMINIO TIPO B, PARA ELETRODUTO ROSCAVEL DE 1", COM TAMPA CEGA                                                                                                                                                                                                                                                                                                                                                                                                                              </v>
          </cell>
          <cell r="C1357" t="str">
            <v xml:space="preserve">UN    </v>
          </cell>
          <cell r="D1357">
            <v>7.02</v>
          </cell>
        </row>
        <row r="1358">
          <cell r="A1358">
            <v>14053</v>
          </cell>
          <cell r="B1358" t="str">
            <v xml:space="preserve">CONDULETE DE ALUMINIO TIPO B, PARA ELETRODUTO ROSCAVEL DE 3/4", COM TAMPA CEGA                                                                                                                                                                                                                                                                                                                                                                                                                            </v>
          </cell>
          <cell r="C1358" t="str">
            <v xml:space="preserve">UN    </v>
          </cell>
          <cell r="D1358">
            <v>5.48</v>
          </cell>
        </row>
        <row r="1359">
          <cell r="A1359">
            <v>2558</v>
          </cell>
          <cell r="B1359" t="str">
            <v xml:space="preserve">CONDULETE DE ALUMINIO TIPO C, PARA ELETRODUTO ROSCAVEL DE 1/2", COM TAMPA CEGA                                                                                                                                                                                                                                                                                                                                                                                                                            </v>
          </cell>
          <cell r="C1359" t="str">
            <v xml:space="preserve">UN    </v>
          </cell>
          <cell r="D1359">
            <v>4.12</v>
          </cell>
        </row>
        <row r="1360">
          <cell r="A1360">
            <v>2560</v>
          </cell>
          <cell r="B1360" t="str">
            <v xml:space="preserve">CONDULETE DE ALUMINIO TIPO C, PARA ELETRODUTO ROSCAVEL DE 1", COM TAMPA CEGA                                                                                                                                                                                                                                                                                                                                                                                                                              </v>
          </cell>
          <cell r="C1360" t="str">
            <v xml:space="preserve">UN    </v>
          </cell>
          <cell r="D1360">
            <v>7.26</v>
          </cell>
        </row>
        <row r="1361">
          <cell r="A1361">
            <v>2559</v>
          </cell>
          <cell r="B1361" t="str">
            <v xml:space="preserve">CONDULETE DE ALUMINIO TIPO C, PARA ELETRODUTO ROSCAVEL DE 3/4", COM TAMPA CEGA                                                                                                                                                                                                                                                                                                                                                                                                                            </v>
          </cell>
          <cell r="C1361" t="str">
            <v xml:space="preserve">UN    </v>
          </cell>
          <cell r="D1361">
            <v>5.81</v>
          </cell>
        </row>
        <row r="1362">
          <cell r="A1362">
            <v>2592</v>
          </cell>
          <cell r="B1362" t="str">
            <v xml:space="preserve">CONDULETE DE ALUMINIO TIPO C, PARA ELETRODUTO ROSCAVEL DE 4", COM TAMPA CEGA                                                                                                                                                                                                                                                                                                                                                                                                                              </v>
          </cell>
          <cell r="C1362" t="str">
            <v xml:space="preserve">UN    </v>
          </cell>
          <cell r="D1362">
            <v>96.31</v>
          </cell>
        </row>
        <row r="1363">
          <cell r="A1363">
            <v>2566</v>
          </cell>
          <cell r="B1363" t="str">
            <v xml:space="preserve">CONDULETE DE ALUMINIO TIPO E, PARA ELETRODUTO ROSCAVEL DE 1  1/4", COM TAMPA CEGA                                                                                                                                                                                                                                                                                                                                                                                                                         </v>
          </cell>
          <cell r="C1363" t="str">
            <v xml:space="preserve">UN    </v>
          </cell>
          <cell r="D1363">
            <v>9.69</v>
          </cell>
        </row>
        <row r="1364">
          <cell r="A1364">
            <v>2589</v>
          </cell>
          <cell r="B1364" t="str">
            <v xml:space="preserve">CONDULETE DE ALUMINIO TIPO E, PARA ELETRODUTO ROSCAVEL DE 1 1/2", COM TAMPA CEGA                                                                                                                                                                                                                                                                                                                                                                                                                          </v>
          </cell>
          <cell r="C1364" t="str">
            <v xml:space="preserve">UN    </v>
          </cell>
          <cell r="D1364">
            <v>12.88</v>
          </cell>
        </row>
        <row r="1365">
          <cell r="A1365">
            <v>2591</v>
          </cell>
          <cell r="B1365" t="str">
            <v xml:space="preserve">CONDULETE DE ALUMINIO TIPO E, PARA ELETRODUTO ROSCAVEL DE 1/2", COM TAMPA CEGA                                                                                                                                                                                                                                                                                                                                                                                                                            </v>
          </cell>
          <cell r="C1365" t="str">
            <v xml:space="preserve">UN    </v>
          </cell>
          <cell r="D1365">
            <v>4.7</v>
          </cell>
        </row>
        <row r="1366">
          <cell r="A1366">
            <v>2590</v>
          </cell>
          <cell r="B1366" t="str">
            <v xml:space="preserve">CONDULETE DE ALUMINIO TIPO E, PARA ELETRODUTO ROSCAVEL DE 1", COM TAMPA CEGA                                                                                                                                                                                                                                                                                                                                                                                                                              </v>
          </cell>
          <cell r="C1366" t="str">
            <v xml:space="preserve">UN    </v>
          </cell>
          <cell r="D1366">
            <v>7.9</v>
          </cell>
        </row>
        <row r="1367">
          <cell r="A1367">
            <v>2567</v>
          </cell>
          <cell r="B1367" t="str">
            <v xml:space="preserve">CONDULETE DE ALUMINIO TIPO E, PARA ELETRODUTO ROSCAVEL DE 2", COM TAMPA CEGA                                                                                                                                                                                                                                                                                                                                                                                                                              </v>
          </cell>
          <cell r="C1367" t="str">
            <v xml:space="preserve">UN    </v>
          </cell>
          <cell r="D1367">
            <v>18.89</v>
          </cell>
        </row>
        <row r="1368">
          <cell r="A1368">
            <v>2565</v>
          </cell>
          <cell r="B1368" t="str">
            <v xml:space="preserve">CONDULETE DE ALUMINIO TIPO E, PARA ELETRODUTO ROSCAVEL DE 3/4", COM TAMPA CEGA                                                                                                                                                                                                                                                                                                                                                                                                                            </v>
          </cell>
          <cell r="C1368" t="str">
            <v xml:space="preserve">UN    </v>
          </cell>
          <cell r="D1368">
            <v>4.7</v>
          </cell>
        </row>
        <row r="1369">
          <cell r="A1369">
            <v>2568</v>
          </cell>
          <cell r="B1369" t="str">
            <v xml:space="preserve">CONDULETE DE ALUMINIO TIPO E, PARA ELETRODUTO ROSCAVEL DE 3", COM TAMPA CEGA                                                                                                                                                                                                                                                                                                                                                                                                                              </v>
          </cell>
          <cell r="C1369" t="str">
            <v xml:space="preserve">UN    </v>
          </cell>
          <cell r="D1369">
            <v>52.47</v>
          </cell>
        </row>
        <row r="1370">
          <cell r="A1370">
            <v>2594</v>
          </cell>
          <cell r="B1370" t="str">
            <v xml:space="preserve">CONDULETE DE ALUMINIO TIPO E, PARA ELETRODUTO ROSCAVEL DE 4", COM TAMPA CEGA                                                                                                                                                                                                                                                                                                                                                                                                                              </v>
          </cell>
          <cell r="C1370" t="str">
            <v xml:space="preserve">UN    </v>
          </cell>
          <cell r="D1370">
            <v>87.42</v>
          </cell>
        </row>
        <row r="1371">
          <cell r="A1371">
            <v>2587</v>
          </cell>
          <cell r="B1371" t="str">
            <v xml:space="preserve">CONDULETE DE ALUMINIO TIPO LR, PARA ELETRODUTO ROSCAVEL DE 1 1/2", COM TAMPA CEGA                                                                                                                                                                                                                                                                                                                                                                                                                         </v>
          </cell>
          <cell r="C1371" t="str">
            <v xml:space="preserve">UN    </v>
          </cell>
          <cell r="D1371">
            <v>14.9</v>
          </cell>
        </row>
        <row r="1372">
          <cell r="A1372">
            <v>2588</v>
          </cell>
          <cell r="B1372" t="str">
            <v xml:space="preserve">CONDULETE DE ALUMINIO TIPO LR, PARA ELETRODUTO ROSCAVEL DE 1 1/4", COM TAMPA CEGA                                                                                                                                                                                                                                                                                                                                                                                                                         </v>
          </cell>
          <cell r="C1372" t="str">
            <v xml:space="preserve">UN    </v>
          </cell>
          <cell r="D1372">
            <v>11.83</v>
          </cell>
        </row>
        <row r="1373">
          <cell r="A1373">
            <v>2569</v>
          </cell>
          <cell r="B1373" t="str">
            <v xml:space="preserve">CONDULETE DE ALUMINIO TIPO LR, PARA ELETRODUTO ROSCAVEL DE 1/2", COM TAMPA CEGA                                                                                                                                                                                                                                                                                                                                                                                                                           </v>
          </cell>
          <cell r="C1373" t="str">
            <v xml:space="preserve">UN    </v>
          </cell>
          <cell r="D1373">
            <v>4.5599999999999996</v>
          </cell>
        </row>
        <row r="1374">
          <cell r="A1374">
            <v>2570</v>
          </cell>
          <cell r="B1374" t="str">
            <v xml:space="preserve">CONDULETE DE ALUMINIO TIPO LR, PARA ELETRODUTO ROSCAVEL DE 1", COM TAMPA CEGA                                                                                                                                                                                                                                                                                                                                                                                                                             </v>
          </cell>
          <cell r="C1374" t="str">
            <v xml:space="preserve">UN    </v>
          </cell>
          <cell r="D1374">
            <v>7.64</v>
          </cell>
        </row>
        <row r="1375">
          <cell r="A1375">
            <v>2571</v>
          </cell>
          <cell r="B1375" t="str">
            <v xml:space="preserve">CONDULETE DE ALUMINIO TIPO LR, PARA ELETRODUTO ROSCAVEL DE 2", COM TAMPA CEGA                                                                                                                                                                                                                                                                                                                                                                                                                             </v>
          </cell>
          <cell r="C1375" t="str">
            <v xml:space="preserve">UN    </v>
          </cell>
          <cell r="D1375">
            <v>22.69</v>
          </cell>
        </row>
        <row r="1376">
          <cell r="A1376">
            <v>2593</v>
          </cell>
          <cell r="B1376" t="str">
            <v xml:space="preserve">CONDULETE DE ALUMINIO TIPO LR, PARA ELETRODUTO ROSCAVEL DE 3/4", COM TAMPA CEGA                                                                                                                                                                                                                                                                                                                                                                                                                           </v>
          </cell>
          <cell r="C1376" t="str">
            <v xml:space="preserve">UN    </v>
          </cell>
          <cell r="D1376">
            <v>4.8600000000000003</v>
          </cell>
        </row>
        <row r="1377">
          <cell r="A1377">
            <v>2572</v>
          </cell>
          <cell r="B1377" t="str">
            <v xml:space="preserve">CONDULETE DE ALUMINIO TIPO LR, PARA ELETRODUTO ROSCAVEL DE 3", COM TAMPA CEGA                                                                                                                                                                                                                                                                                                                                                                                                                             </v>
          </cell>
          <cell r="C1377" t="str">
            <v xml:space="preserve">UN    </v>
          </cell>
          <cell r="D1377">
            <v>67.099999999999994</v>
          </cell>
        </row>
        <row r="1378">
          <cell r="A1378">
            <v>2595</v>
          </cell>
          <cell r="B1378" t="str">
            <v xml:space="preserve">CONDULETE DE ALUMINIO TIPO LR, PARA ELETRODUTO ROSCAVEL DE 4", COM TAMPA CEGA                                                                                                                                                                                                                                                                                                                                                                                                                             </v>
          </cell>
          <cell r="C1378" t="str">
            <v xml:space="preserve">UN    </v>
          </cell>
          <cell r="D1378">
            <v>104.7</v>
          </cell>
        </row>
        <row r="1379">
          <cell r="A1379">
            <v>2576</v>
          </cell>
          <cell r="B1379" t="str">
            <v xml:space="preserve">CONDULETE DE ALUMINIO TIPO T, PARA ELETRODUTO ROSCAVEL DE 1 1/2", COM TAMPA CEGA                                                                                                                                                                                                                                                                                                                                                                                                                          </v>
          </cell>
          <cell r="C1379" t="str">
            <v xml:space="preserve">UN    </v>
          </cell>
          <cell r="D1379">
            <v>17.850000000000001</v>
          </cell>
        </row>
        <row r="1380">
          <cell r="A1380">
            <v>2575</v>
          </cell>
          <cell r="B1380" t="str">
            <v xml:space="preserve">CONDULETE DE ALUMINIO TIPO T, PARA ELETRODUTO ROSCAVEL DE 1 1/4", COM TAMPA CEGA                                                                                                                                                                                                                                                                                                                                                                                                                          </v>
          </cell>
          <cell r="C1380" t="str">
            <v xml:space="preserve">UN    </v>
          </cell>
          <cell r="D1380">
            <v>13.41</v>
          </cell>
        </row>
        <row r="1381">
          <cell r="A1381">
            <v>2573</v>
          </cell>
          <cell r="B1381" t="str">
            <v xml:space="preserve">CONDULETE DE ALUMINIO TIPO T, PARA ELETRODUTO ROSCAVEL DE 1/2", COM TAMPA CEGA                                                                                                                                                                                                                                                                                                                                                                                                                            </v>
          </cell>
          <cell r="C1381" t="str">
            <v xml:space="preserve">UN    </v>
          </cell>
          <cell r="D1381">
            <v>5.57</v>
          </cell>
        </row>
        <row r="1382">
          <cell r="A1382">
            <v>2586</v>
          </cell>
          <cell r="B1382" t="str">
            <v xml:space="preserve">CONDULETE DE ALUMINIO TIPO T, PARA ELETRODUTO ROSCAVEL DE 1", COM TAMPA CEGA                                                                                                                                                                                                                                                                                                                                                                                                                              </v>
          </cell>
          <cell r="C1382" t="str">
            <v xml:space="preserve">UN    </v>
          </cell>
          <cell r="D1382">
            <v>9.0299999999999994</v>
          </cell>
        </row>
        <row r="1383">
          <cell r="A1383">
            <v>2577</v>
          </cell>
          <cell r="B1383" t="str">
            <v xml:space="preserve">CONDULETE DE ALUMINIO TIPO T, PARA ELETRODUTO ROSCAVEL DE 2", COM TAMPA CEGA                                                                                                                                                                                                                                                                                                                                                                                                                              </v>
          </cell>
          <cell r="C1383" t="str">
            <v xml:space="preserve">UN    </v>
          </cell>
          <cell r="D1383">
            <v>24.18</v>
          </cell>
        </row>
        <row r="1384">
          <cell r="A1384">
            <v>2574</v>
          </cell>
          <cell r="B1384" t="str">
            <v xml:space="preserve">CONDULETE DE ALUMINIO TIPO T, PARA ELETRODUTO ROSCAVEL DE 3/4", COM TAMPA CEGA                                                                                                                                                                                                                                                                                                                                                                                                                            </v>
          </cell>
          <cell r="C1384" t="str">
            <v xml:space="preserve">UN    </v>
          </cell>
          <cell r="D1384">
            <v>5.61</v>
          </cell>
        </row>
        <row r="1385">
          <cell r="A1385">
            <v>2578</v>
          </cell>
          <cell r="B1385" t="str">
            <v xml:space="preserve">CONDULETE DE ALUMINIO TIPO T, PARA ELETRODUTO ROSCAVEL DE 3", COM TAMPA CEGA                                                                                                                                                                                                                                                                                                                                                                                                                              </v>
          </cell>
          <cell r="C1385" t="str">
            <v xml:space="preserve">UN    </v>
          </cell>
          <cell r="D1385">
            <v>75.5</v>
          </cell>
        </row>
        <row r="1386">
          <cell r="A1386">
            <v>2585</v>
          </cell>
          <cell r="B1386" t="str">
            <v xml:space="preserve">CONDULETE DE ALUMINIO TIPO T, PARA ELETRODUTO ROSCAVEL DE 4", COM TAMPA CEGA                                                                                                                                                                                                                                                                                                                                                                                                                              </v>
          </cell>
          <cell r="C1386" t="str">
            <v xml:space="preserve">UN    </v>
          </cell>
          <cell r="D1386">
            <v>103.61</v>
          </cell>
        </row>
        <row r="1387">
          <cell r="A1387">
            <v>12008</v>
          </cell>
          <cell r="B1387" t="str">
            <v xml:space="preserve">CONDULETE DE ALUMINIO TIPO TB, PARA ELETRODUTO ROSCAVEL DE 3", COM TAMPA CEGA                                                                                                                                                                                                                                                                                                                                                                                                                             </v>
          </cell>
          <cell r="C1387" t="str">
            <v xml:space="preserve">UN    </v>
          </cell>
          <cell r="D1387">
            <v>55.59</v>
          </cell>
        </row>
        <row r="1388">
          <cell r="A1388">
            <v>2582</v>
          </cell>
          <cell r="B1388" t="str">
            <v xml:space="preserve">CONDULETE DE ALUMINIO TIPO X, PARA ELETRODUTO ROSCAVEL DE 1 1/2", COM TAMPA CEGA                                                                                                                                                                                                                                                                                                                                                                                                                          </v>
          </cell>
          <cell r="C1388" t="str">
            <v xml:space="preserve">UN    </v>
          </cell>
          <cell r="D1388">
            <v>16.55</v>
          </cell>
        </row>
        <row r="1389">
          <cell r="A1389">
            <v>2597</v>
          </cell>
          <cell r="B1389" t="str">
            <v xml:space="preserve">CONDULETE DE ALUMINIO TIPO X, PARA ELETRODUTO ROSCAVEL DE 1 1/4", COM TAMPA CEGA                                                                                                                                                                                                                                                                                                                                                                                                                          </v>
          </cell>
          <cell r="C1389" t="str">
            <v xml:space="preserve">UN    </v>
          </cell>
          <cell r="D1389">
            <v>14.19</v>
          </cell>
        </row>
        <row r="1390">
          <cell r="A1390">
            <v>2579</v>
          </cell>
          <cell r="B1390" t="str">
            <v xml:space="preserve">CONDULETE DE ALUMINIO TIPO X, PARA ELETRODUTO ROSCAVEL DE 1/2", COM TAMPA CEGA                                                                                                                                                                                                                                                                                                                                                                                                                            </v>
          </cell>
          <cell r="C1390" t="str">
            <v xml:space="preserve">UN    </v>
          </cell>
          <cell r="D1390">
            <v>6.75</v>
          </cell>
        </row>
        <row r="1391">
          <cell r="A1391">
            <v>2581</v>
          </cell>
          <cell r="B1391" t="str">
            <v xml:space="preserve">CONDULETE DE ALUMINIO TIPO X, PARA ELETRODUTO ROSCAVEL DE 1", COM TAMPA CEGA                                                                                                                                                                                                                                                                                                                                                                                                                              </v>
          </cell>
          <cell r="C1391" t="str">
            <v xml:space="preserve">UN    </v>
          </cell>
          <cell r="D1391">
            <v>8.64</v>
          </cell>
        </row>
        <row r="1392">
          <cell r="A1392">
            <v>2596</v>
          </cell>
          <cell r="B1392" t="str">
            <v xml:space="preserve">CONDULETE DE ALUMINIO TIPO X, PARA ELETRODUTO ROSCAVEL DE 2", COM TAMPA CEGA                                                                                                                                                                                                                                                                                                                                                                                                                              </v>
          </cell>
          <cell r="C1392" t="str">
            <v xml:space="preserve">UN    </v>
          </cell>
          <cell r="D1392">
            <v>25.56</v>
          </cell>
        </row>
        <row r="1393">
          <cell r="A1393">
            <v>2580</v>
          </cell>
          <cell r="B1393" t="str">
            <v xml:space="preserve">CONDULETE DE ALUMINIO TIPO X, PARA ELETRODUTO ROSCAVEL DE 3/4", COM TAMPA CEGA                                                                                                                                                                                                                                                                                                                                                                                                                            </v>
          </cell>
          <cell r="C1393" t="str">
            <v xml:space="preserve">UN    </v>
          </cell>
          <cell r="D1393">
            <v>7.4</v>
          </cell>
        </row>
        <row r="1394">
          <cell r="A1394">
            <v>2583</v>
          </cell>
          <cell r="B1394" t="str">
            <v xml:space="preserve">CONDULETE DE ALUMINIO TIPO X, PARA ELETRODUTO ROSCAVEL DE 3", COM TAMPA CEGA                                                                                                                                                                                                                                                                                                                                                                                                                              </v>
          </cell>
          <cell r="C1394" t="str">
            <v xml:space="preserve">UN    </v>
          </cell>
          <cell r="D1394">
            <v>62.18</v>
          </cell>
        </row>
        <row r="1395">
          <cell r="A1395">
            <v>2584</v>
          </cell>
          <cell r="B1395" t="str">
            <v xml:space="preserve">CONDULETE DE ALUMINIO TIPO X, PARA ELETRODUTO ROSCAVEL DE 4", COM TAMPA CEGA                                                                                                                                                                                                                                                                                                                                                                                                                              </v>
          </cell>
          <cell r="C1395" t="str">
            <v xml:space="preserve">UN    </v>
          </cell>
          <cell r="D1395">
            <v>103.51</v>
          </cell>
        </row>
        <row r="1396">
          <cell r="A1396">
            <v>12010</v>
          </cell>
          <cell r="B1396" t="str">
            <v xml:space="preserve">CONDULETE EM PVC, TIPO "B", SEM TAMPA, DE 1/2" OU 3/4"                                                                                                                                                                                                                                                                                                                                                                                                                                                    </v>
          </cell>
          <cell r="C1396" t="str">
            <v xml:space="preserve">UN    </v>
          </cell>
          <cell r="D1396">
            <v>7.35</v>
          </cell>
        </row>
        <row r="1397">
          <cell r="A1397">
            <v>39329</v>
          </cell>
          <cell r="B1397" t="str">
            <v xml:space="preserve">CONDULETE EM PVC, TIPO "B", SEM TAMPA, DE 1"                                                                                                                                                                                                                                                                                                                                                                                                                                                              </v>
          </cell>
          <cell r="C1397" t="str">
            <v xml:space="preserve">UN    </v>
          </cell>
          <cell r="D1397">
            <v>7.68</v>
          </cell>
        </row>
        <row r="1398">
          <cell r="A1398">
            <v>39330</v>
          </cell>
          <cell r="B1398" t="str">
            <v xml:space="preserve">CONDULETE EM PVC, TIPO "C", SEM TAMPA, DE 1/2"                                                                                                                                                                                                                                                                                                                                                                                                                                                            </v>
          </cell>
          <cell r="C1398" t="str">
            <v xml:space="preserve">UN    </v>
          </cell>
          <cell r="D1398">
            <v>8.08</v>
          </cell>
        </row>
        <row r="1399">
          <cell r="A1399">
            <v>39332</v>
          </cell>
          <cell r="B1399" t="str">
            <v xml:space="preserve">CONDULETE EM PVC, TIPO "C", SEM TAMPA, DE 1"                                                                                                                                                                                                                                                                                                                                                                                                                                                              </v>
          </cell>
          <cell r="C1399" t="str">
            <v xml:space="preserve">UN    </v>
          </cell>
          <cell r="D1399">
            <v>9.0299999999999994</v>
          </cell>
        </row>
        <row r="1400">
          <cell r="A1400">
            <v>39331</v>
          </cell>
          <cell r="B1400" t="str">
            <v xml:space="preserve">CONDULETE EM PVC, TIPO "C", SEM TAMPA, DE 3/4"                                                                                                                                                                                                                                                                                                                                                                                                                                                            </v>
          </cell>
          <cell r="C1400" t="str">
            <v xml:space="preserve">UN    </v>
          </cell>
          <cell r="D1400">
            <v>7.19</v>
          </cell>
        </row>
        <row r="1401">
          <cell r="A1401">
            <v>39333</v>
          </cell>
          <cell r="B1401" t="str">
            <v xml:space="preserve">CONDULETE EM PVC, TIPO "E", SEM TAMPA, DE 1/2"                                                                                                                                                                                                                                                                                                                                                                                                                                                            </v>
          </cell>
          <cell r="C1401" t="str">
            <v xml:space="preserve">UN    </v>
          </cell>
          <cell r="D1401">
            <v>7.01</v>
          </cell>
        </row>
        <row r="1402">
          <cell r="A1402">
            <v>39335</v>
          </cell>
          <cell r="B1402" t="str">
            <v xml:space="preserve">CONDULETE EM PVC, TIPO "E", SEM TAMPA, DE 1"                                                                                                                                                                                                                                                                                                                                                                                                                                                              </v>
          </cell>
          <cell r="C1402" t="str">
            <v xml:space="preserve">UN    </v>
          </cell>
          <cell r="D1402">
            <v>8.11</v>
          </cell>
        </row>
        <row r="1403">
          <cell r="A1403">
            <v>39334</v>
          </cell>
          <cell r="B1403" t="str">
            <v xml:space="preserve">CONDULETE EM PVC, TIPO "E", SEM TAMPA, DE 3/4"                                                                                                                                                                                                                                                                                                                                                                                                                                                            </v>
          </cell>
          <cell r="C1403" t="str">
            <v xml:space="preserve">UN    </v>
          </cell>
          <cell r="D1403">
            <v>6.45</v>
          </cell>
        </row>
        <row r="1404">
          <cell r="A1404">
            <v>12016</v>
          </cell>
          <cell r="B1404" t="str">
            <v xml:space="preserve">CONDULETE EM PVC, TIPO "LB", SEM TAMPA, DE 1/2" OU 3/4"                                                                                                                                                                                                                                                                                                                                                                                                                                                   </v>
          </cell>
          <cell r="C1404" t="str">
            <v xml:space="preserve">UN    </v>
          </cell>
          <cell r="D1404">
            <v>8.09</v>
          </cell>
        </row>
        <row r="1405">
          <cell r="A1405">
            <v>12015</v>
          </cell>
          <cell r="B1405" t="str">
            <v xml:space="preserve">CONDULETE EM PVC, TIPO "LB", SEM TAMPA, DE 1"                                                                                                                                                                                                                                                                                                                                                                                                                                                             </v>
          </cell>
          <cell r="C1405" t="str">
            <v xml:space="preserve">UN    </v>
          </cell>
          <cell r="D1405">
            <v>9.42</v>
          </cell>
        </row>
        <row r="1406">
          <cell r="A1406">
            <v>12020</v>
          </cell>
          <cell r="B1406" t="str">
            <v xml:space="preserve">CONDULETE EM PVC, TIPO "LL", SEM TAMPA, DE 1/2" OU 3/4"                                                                                                                                                                                                                                                                                                                                                                                                                                                   </v>
          </cell>
          <cell r="C1406" t="str">
            <v xml:space="preserve">UN    </v>
          </cell>
          <cell r="D1406">
            <v>8.09</v>
          </cell>
        </row>
        <row r="1407">
          <cell r="A1407">
            <v>12019</v>
          </cell>
          <cell r="B1407" t="str">
            <v xml:space="preserve">CONDULETE EM PVC, TIPO "LL", SEM TAMPA, DE 1"                                                                                                                                                                                                                                                                                                                                                                                                                                                             </v>
          </cell>
          <cell r="C1407" t="str">
            <v xml:space="preserve">UN    </v>
          </cell>
          <cell r="D1407">
            <v>9.42</v>
          </cell>
        </row>
        <row r="1408">
          <cell r="A1408">
            <v>39336</v>
          </cell>
          <cell r="B1408" t="str">
            <v xml:space="preserve">CONDULETE EM PVC, TIPO "LR", SEM TAMPA, DE 1/2"                                                                                                                                                                                                                                                                                                                                                                                                                                                           </v>
          </cell>
          <cell r="C1408" t="str">
            <v xml:space="preserve">UN    </v>
          </cell>
          <cell r="D1408">
            <v>8.08</v>
          </cell>
        </row>
        <row r="1409">
          <cell r="A1409">
            <v>39338</v>
          </cell>
          <cell r="B1409" t="str">
            <v xml:space="preserve">CONDULETE EM PVC, TIPO "LR", SEM TAMPA, DE 1"                                                                                                                                                                                                                                                                                                                                                                                                                                                             </v>
          </cell>
          <cell r="C1409" t="str">
            <v xml:space="preserve">UN    </v>
          </cell>
          <cell r="D1409">
            <v>9.0299999999999994</v>
          </cell>
        </row>
        <row r="1410">
          <cell r="A1410">
            <v>39337</v>
          </cell>
          <cell r="B1410" t="str">
            <v xml:space="preserve">CONDULETE EM PVC, TIPO "LR", SEM TAMPA, DE 3/4"                                                                                                                                                                                                                                                                                                                                                                                                                                                           </v>
          </cell>
          <cell r="C1410" t="str">
            <v xml:space="preserve">UN    </v>
          </cell>
          <cell r="D1410">
            <v>7.19</v>
          </cell>
        </row>
        <row r="1411">
          <cell r="A1411">
            <v>39341</v>
          </cell>
          <cell r="B1411" t="str">
            <v xml:space="preserve">CONDULETE EM PVC, TIPO "T", SEM TAMPA, DE 1"                                                                                                                                                                                                                                                                                                                                                                                                                                                              </v>
          </cell>
          <cell r="C1411" t="str">
            <v xml:space="preserve">UN    </v>
          </cell>
          <cell r="D1411">
            <v>11.77</v>
          </cell>
        </row>
        <row r="1412">
          <cell r="A1412">
            <v>39340</v>
          </cell>
          <cell r="B1412" t="str">
            <v xml:space="preserve">CONDULETE EM PVC, TIPO "T", SEM TAMPA, DE 3/4"                                                                                                                                                                                                                                                                                                                                                                                                                                                            </v>
          </cell>
          <cell r="C1412" t="str">
            <v xml:space="preserve">UN    </v>
          </cell>
          <cell r="D1412">
            <v>8.64</v>
          </cell>
        </row>
        <row r="1413">
          <cell r="A1413">
            <v>12025</v>
          </cell>
          <cell r="B1413" t="str">
            <v xml:space="preserve">CONDULETE EM PVC, TIPO "TB", SEM TAMPA, DE 1/2" OU 3/4"                                                                                                                                                                                                                                                                                                                                                                                                                                                   </v>
          </cell>
          <cell r="C1413" t="str">
            <v xml:space="preserve">UN    </v>
          </cell>
          <cell r="D1413">
            <v>8.93</v>
          </cell>
        </row>
        <row r="1414">
          <cell r="A1414">
            <v>39342</v>
          </cell>
          <cell r="B1414" t="str">
            <v xml:space="preserve">CONDULETE EM PVC, TIPO "TB", SEM TAMPA, DE 1"                                                                                                                                                                                                                                                                                                                                                                                                                                                             </v>
          </cell>
          <cell r="C1414" t="str">
            <v xml:space="preserve">UN    </v>
          </cell>
          <cell r="D1414">
            <v>11.77</v>
          </cell>
        </row>
        <row r="1415">
          <cell r="A1415">
            <v>39343</v>
          </cell>
          <cell r="B1415" t="str">
            <v xml:space="preserve">CONDULETE EM PVC, TIPO "X", SEM TAMPA, DE 1/2"                                                                                                                                                                                                                                                                                                                                                                                                                                                            </v>
          </cell>
          <cell r="C1415" t="str">
            <v xml:space="preserve">UN    </v>
          </cell>
          <cell r="D1415">
            <v>9.94</v>
          </cell>
        </row>
        <row r="1416">
          <cell r="A1416">
            <v>39345</v>
          </cell>
          <cell r="B1416" t="str">
            <v xml:space="preserve">CONDULETE EM PVC, TIPO "X", SEM TAMPA, DE 1"                                                                                                                                                                                                                                                                                                                                                                                                                                                              </v>
          </cell>
          <cell r="C1416" t="str">
            <v xml:space="preserve">UN    </v>
          </cell>
          <cell r="D1416">
            <v>13.46</v>
          </cell>
        </row>
        <row r="1417">
          <cell r="A1417">
            <v>39344</v>
          </cell>
          <cell r="B1417" t="str">
            <v xml:space="preserve">CONDULETE EM PVC, TIPO "X", SEM TAMPA, DE 3/4"                                                                                                                                                                                                                                                                                                                                                                                                                                                            </v>
          </cell>
          <cell r="C1417" t="str">
            <v xml:space="preserve">UN    </v>
          </cell>
          <cell r="D1417">
            <v>9.61</v>
          </cell>
        </row>
        <row r="1418">
          <cell r="A1418">
            <v>12623</v>
          </cell>
          <cell r="B1418" t="str">
            <v xml:space="preserve">CONDUTOR PLUVIAL, PVC, CIRCULAR, DIAMETRO ENTRE 80 E 100 MM, PARA DRENAGEM PREDIAL                                                                                                                                                                                                                                                                                                                                                                                                                        </v>
          </cell>
          <cell r="C1418" t="str">
            <v xml:space="preserve">M     </v>
          </cell>
          <cell r="D1418">
            <v>7.03</v>
          </cell>
        </row>
        <row r="1419">
          <cell r="A1419">
            <v>34498</v>
          </cell>
          <cell r="B1419" t="str">
            <v xml:space="preserve">CONE DE SINALIZACAO EM PVC FLEXIVEL, H = 70 / 76 CM (NBR 15071)                                                                                                                                                                                                                                                                                                                                                                                                                                           </v>
          </cell>
          <cell r="C1419" t="str">
            <v xml:space="preserve">UN    </v>
          </cell>
          <cell r="D1419">
            <v>109.99</v>
          </cell>
        </row>
        <row r="1420">
          <cell r="A1420">
            <v>13244</v>
          </cell>
          <cell r="B1420" t="str">
            <v xml:space="preserve">CONE DE SINALIZACAO EM PVC RIGIDO COM FAIXA REFLETIVA, H = 70 / 76 CM                                                                                                                                                                                                                                                                                                                                                                                                                                     </v>
          </cell>
          <cell r="C1420" t="str">
            <v xml:space="preserve">UN    </v>
          </cell>
          <cell r="D1420">
            <v>46.3</v>
          </cell>
        </row>
        <row r="1421">
          <cell r="A1421">
            <v>38998</v>
          </cell>
          <cell r="B1421" t="str">
            <v xml:space="preserve">CONECTOR / ADAPTADOR FEMEA, COM INSERTO METALICO, PPR, DN 25 MM X 1/2", PARA AGUA QUENTE E FRIA PREDIAL                                                                                                                                                                                                                                                                                                                                                                                                   </v>
          </cell>
          <cell r="C1421" t="str">
            <v xml:space="preserve">UN    </v>
          </cell>
          <cell r="D1421">
            <v>6.8</v>
          </cell>
        </row>
        <row r="1422">
          <cell r="A1422">
            <v>38999</v>
          </cell>
          <cell r="B1422" t="str">
            <v xml:space="preserve">CONECTOR / ADAPTADOR FEMEA, COM INSERTO METALICO, PPR, DN 32 MM X 3/4", PARA AGUA QUENTE E FRIA PREDIAL                                                                                                                                                                                                                                                                                                                                                                                                   </v>
          </cell>
          <cell r="C1422" t="str">
            <v xml:space="preserve">UN    </v>
          </cell>
          <cell r="D1422">
            <v>11.25</v>
          </cell>
        </row>
        <row r="1423">
          <cell r="A1423">
            <v>38996</v>
          </cell>
          <cell r="B1423" t="str">
            <v xml:space="preserve">CONECTOR / ADAPTADOR MACHO, COM INSERTO METALICO, PPR, DN 25 MM X 1/2", PARA AGUA QUENTE E FRIA PREDIAL                                                                                                                                                                                                                                                                                                                                                                                                   </v>
          </cell>
          <cell r="C1423" t="str">
            <v xml:space="preserve">UN    </v>
          </cell>
          <cell r="D1423">
            <v>9.83</v>
          </cell>
        </row>
        <row r="1424">
          <cell r="A1424">
            <v>38997</v>
          </cell>
          <cell r="B1424" t="str">
            <v xml:space="preserve">CONECTOR / ADAPTADOR MACHO, COM INSERTO METALICO, PPR, DN 32 MM X 3/4", PARA AGUA QUENTE E FRIA PREDIAL                                                                                                                                                                                                                                                                                                                                                                                                   </v>
          </cell>
          <cell r="C1424" t="str">
            <v xml:space="preserve">UN    </v>
          </cell>
          <cell r="D1424">
            <v>15.9</v>
          </cell>
        </row>
        <row r="1425">
          <cell r="A1425">
            <v>39862</v>
          </cell>
          <cell r="B1425" t="str">
            <v xml:space="preserve">CONECTOR BRONZE/LATAO (REF 603) SEM ANEL DE SOLDA, BOLSA X ROSCA F, 15 MM X 1/2"                                                                                                                                                                                                                                                                                                                                                                                                                          </v>
          </cell>
          <cell r="C1425" t="str">
            <v xml:space="preserve">UN    </v>
          </cell>
          <cell r="D1425">
            <v>6.8</v>
          </cell>
        </row>
        <row r="1426">
          <cell r="A1426">
            <v>39863</v>
          </cell>
          <cell r="B1426" t="str">
            <v xml:space="preserve">CONECTOR BRONZE/LATAO (REF 603) SEM ANEL DE SOLDA, BOLSA X ROSCA F, 22 MM X 1/2"                                                                                                                                                                                                                                                                                                                                                                                                                          </v>
          </cell>
          <cell r="C1426" t="str">
            <v xml:space="preserve">UN    </v>
          </cell>
          <cell r="D1426">
            <v>6.89</v>
          </cell>
        </row>
        <row r="1427">
          <cell r="A1427">
            <v>39864</v>
          </cell>
          <cell r="B1427" t="str">
            <v xml:space="preserve">CONECTOR BRONZE/LATAO (REF 603) SEM ANEL DE SOLDA, BOLSA X ROSCA F, 22 MM X 3/4"                                                                                                                                                                                                                                                                                                                                                                                                                          </v>
          </cell>
          <cell r="C1427" t="str">
            <v xml:space="preserve">UN    </v>
          </cell>
          <cell r="D1427">
            <v>8.5500000000000007</v>
          </cell>
        </row>
        <row r="1428">
          <cell r="A1428">
            <v>39865</v>
          </cell>
          <cell r="B1428" t="str">
            <v xml:space="preserve">CONECTOR BRONZE/LATAO (REF 603) SEM ANEL DE SOLDA, BOLSA X ROSCA F, 28 MM X 1/2"                                                                                                                                                                                                                                                                                                                                                                                                                          </v>
          </cell>
          <cell r="C1428" t="str">
            <v xml:space="preserve">UN    </v>
          </cell>
          <cell r="D1428">
            <v>12.06</v>
          </cell>
        </row>
        <row r="1429">
          <cell r="A1429">
            <v>2517</v>
          </cell>
          <cell r="B1429" t="str">
            <v xml:space="preserve">CONECTOR CURVO 90 GRAUS DE ALUMINIO, BITOLA 1 1/2", PARA ADAPTAR ENTRADA DE ELETRODUTO METALICO FLEXIVEL EM QUADROS                                                                                                                                                                                                                                                                                                                                                                                       </v>
          </cell>
          <cell r="C1429" t="str">
            <v xml:space="preserve">UN    </v>
          </cell>
          <cell r="D1429">
            <v>10.31</v>
          </cell>
        </row>
        <row r="1430">
          <cell r="A1430">
            <v>2522</v>
          </cell>
          <cell r="B1430" t="str">
            <v xml:space="preserve">CONECTOR CURVO 90 GRAUS DE ALUMINIO, BITOLA 1 1/4", PARA ADAPTAR ENTRADA DE ELETRODUTO METALICO FLEXIVEL EM QUADROS                                                                                                                                                                                                                                                                                                                                                                                       </v>
          </cell>
          <cell r="C1430" t="str">
            <v xml:space="preserve">UN    </v>
          </cell>
          <cell r="D1430">
            <v>6.66</v>
          </cell>
        </row>
        <row r="1431">
          <cell r="A1431">
            <v>2548</v>
          </cell>
          <cell r="B1431" t="str">
            <v xml:space="preserve">CONECTOR CURVO 90 GRAUS DE ALUMINIO, BITOLA 1/2", PARA ADAPTAR ENTRADA DE ELETRODUTO METALICO FLEXIVEL EM QUADROS                                                                                                                                                                                                                                                                                                                                                                                         </v>
          </cell>
          <cell r="C1431" t="str">
            <v xml:space="preserve">UN    </v>
          </cell>
          <cell r="D1431">
            <v>4.0999999999999996</v>
          </cell>
        </row>
        <row r="1432">
          <cell r="A1432">
            <v>2516</v>
          </cell>
          <cell r="B1432" t="str">
            <v xml:space="preserve">CONECTOR CURVO 90 GRAUS DE ALUMINIO, BITOLA 1", PARA ADAPTAR ENTRADA DE ELETRODUTO METALICO FLEXIVEL EM QUADROS                                                                                                                                                                                                                                                                                                                                                                                           </v>
          </cell>
          <cell r="C1432" t="str">
            <v xml:space="preserve">UN    </v>
          </cell>
          <cell r="D1432">
            <v>5.35</v>
          </cell>
        </row>
        <row r="1433">
          <cell r="A1433">
            <v>2518</v>
          </cell>
          <cell r="B1433" t="str">
            <v xml:space="preserve">CONECTOR CURVO 90 GRAUS DE ALUMINIO, BITOLA 2 1/2", PARA ADAPTAR ENTRADA DE ELETRODUTO METALICO FLEXIVEL EM QUADROS                                                                                                                                                                                                                                                                                                                                                                                       </v>
          </cell>
          <cell r="C1433" t="str">
            <v xml:space="preserve">UN    </v>
          </cell>
          <cell r="D1433">
            <v>49.09</v>
          </cell>
        </row>
        <row r="1434">
          <cell r="A1434">
            <v>2521</v>
          </cell>
          <cell r="B1434" t="str">
            <v xml:space="preserve">CONECTOR CURVO 90 GRAUS DE ALUMINIO, BITOLA 2", PARA ADAPTAR ENTRADA DE ELETRODUTO METALICO FLEXIVEL EM QUADROS                                                                                                                                                                                                                                                                                                                                                                                           </v>
          </cell>
          <cell r="C1434" t="str">
            <v xml:space="preserve">UN    </v>
          </cell>
          <cell r="D1434">
            <v>20.89</v>
          </cell>
        </row>
        <row r="1435">
          <cell r="A1435">
            <v>2515</v>
          </cell>
          <cell r="B1435" t="str">
            <v xml:space="preserve">CONECTOR CURVO 90 GRAUS DE ALUMINIO, BITOLA 3/4", PARA ADAPTAR ENTRADA DE ELETRODUTO METALICO FLEXIVEL EM QUADROS                                                                                                                                                                                                                                                                                                                                                                                         </v>
          </cell>
          <cell r="C1435" t="str">
            <v xml:space="preserve">UN    </v>
          </cell>
          <cell r="D1435">
            <v>4.45</v>
          </cell>
        </row>
        <row r="1436">
          <cell r="A1436">
            <v>2519</v>
          </cell>
          <cell r="B1436" t="str">
            <v xml:space="preserve">CONECTOR CURVO 90 GRAUS DE ALUMINIO, BITOLA 3", PARA ADAPTAR ENTRADA DE ELETRODUTO METALICO FLEXIVEL EM QUADROS                                                                                                                                                                                                                                                                                                                                                                                           </v>
          </cell>
          <cell r="C1436" t="str">
            <v xml:space="preserve">UN    </v>
          </cell>
          <cell r="D1436">
            <v>59.19</v>
          </cell>
        </row>
        <row r="1437">
          <cell r="A1437">
            <v>2520</v>
          </cell>
          <cell r="B1437" t="str">
            <v xml:space="preserve">CONECTOR CURVO 90 GRAUS DE ALUMINIO, BITOLA 4", PARA ADAPTAR ENTRADA DE ELETRODUTO METALICO FLEXIVEL EM QUADROS                                                                                                                                                                                                                                                                                                                                                                                           </v>
          </cell>
          <cell r="C1437" t="str">
            <v xml:space="preserve">UN    </v>
          </cell>
          <cell r="D1437">
            <v>108.94</v>
          </cell>
        </row>
        <row r="1438">
          <cell r="A1438">
            <v>1602</v>
          </cell>
          <cell r="B1438" t="str">
            <v xml:space="preserve">CONECTOR DE ALUMINIO TIPO PRENSA CABO, BITOLA 1 1/2", PARA CABOS DE DIAMETRO DE 37 A 40 MM                                                                                                                                                                                                                                                                                                                                                                                                                </v>
          </cell>
          <cell r="C1438" t="str">
            <v xml:space="preserve">UN    </v>
          </cell>
          <cell r="D1438">
            <v>28.92</v>
          </cell>
        </row>
        <row r="1439">
          <cell r="A1439">
            <v>1601</v>
          </cell>
          <cell r="B1439" t="str">
            <v xml:space="preserve">CONECTOR DE ALUMINIO TIPO PRENSA CABO, BITOLA 1 1/4", PARA CABOS DE DIAMETRO DE 31 A 34 MM                                                                                                                                                                                                                                                                                                                                                                                                                </v>
          </cell>
          <cell r="C1439" t="str">
            <v xml:space="preserve">UN    </v>
          </cell>
          <cell r="D1439">
            <v>25.78</v>
          </cell>
        </row>
        <row r="1440">
          <cell r="A1440">
            <v>1598</v>
          </cell>
          <cell r="B1440" t="str">
            <v xml:space="preserve">CONECTOR DE ALUMINIO TIPO PRENSA CABO, BITOLA 1/2", PARA CABOS DE DIAMETRO DE 12,5 A 15 MM                                                                                                                                                                                                                                                                                                                                                                                                                </v>
          </cell>
          <cell r="C1440" t="str">
            <v xml:space="preserve">UN    </v>
          </cell>
          <cell r="D1440">
            <v>7.63</v>
          </cell>
        </row>
        <row r="1441">
          <cell r="A1441">
            <v>1600</v>
          </cell>
          <cell r="B1441" t="str">
            <v xml:space="preserve">CONECTOR DE ALUMINIO TIPO PRENSA CABO, BITOLA 1", PARA CABOS DE DIAMETRO DE 22,5 A 25 MM                                                                                                                                                                                                                                                                                                                                                                                                                  </v>
          </cell>
          <cell r="C1441" t="str">
            <v xml:space="preserve">UN    </v>
          </cell>
          <cell r="D1441">
            <v>11.26</v>
          </cell>
        </row>
        <row r="1442">
          <cell r="A1442">
            <v>1603</v>
          </cell>
          <cell r="B1442" t="str">
            <v xml:space="preserve">CONECTOR DE ALUMINIO TIPO PRENSA CABO, BITOLA 2", PARA CABOS DE DIAMETRO DE 47,5 A 50 MM                                                                                                                                                                                                                                                                                                                                                                                                                  </v>
          </cell>
          <cell r="C1442" t="str">
            <v xml:space="preserve">UN    </v>
          </cell>
          <cell r="D1442">
            <v>43.67</v>
          </cell>
        </row>
        <row r="1443">
          <cell r="A1443">
            <v>1599</v>
          </cell>
          <cell r="B1443" t="str">
            <v xml:space="preserve">CONECTOR DE ALUMINIO TIPO PRENSA CABO, BITOLA 3/4", PARA CABOS DE DIAMETRO DE 17,5 A 20 MM                                                                                                                                                                                                                                                                                                                                                                                                                </v>
          </cell>
          <cell r="C1443" t="str">
            <v xml:space="preserve">UN    </v>
          </cell>
          <cell r="D1443">
            <v>8.85</v>
          </cell>
        </row>
        <row r="1444">
          <cell r="A1444">
            <v>1597</v>
          </cell>
          <cell r="B1444" t="str">
            <v xml:space="preserve">CONECTOR DE ALUMINIO TIPO PRENSA CABO, BITOLA 3/8", PARA CABOS DE DIAMETRO DE 9 A 10 MM                                                                                                                                                                                                                                                                                                                                                                                                                   </v>
          </cell>
          <cell r="C1444" t="str">
            <v xml:space="preserve">UN    </v>
          </cell>
          <cell r="D1444">
            <v>7.17</v>
          </cell>
        </row>
        <row r="1445">
          <cell r="A1445">
            <v>39600</v>
          </cell>
          <cell r="B1445" t="str">
            <v xml:space="preserve">CONECTOR FEMEA RJ - 45, CATEGORIA 5 E                                                                                                                                                                                                                                                                                                                                                                                                                                                                     </v>
          </cell>
          <cell r="C1445" t="str">
            <v xml:space="preserve">UN    </v>
          </cell>
          <cell r="D1445">
            <v>8.7799999999999994</v>
          </cell>
        </row>
        <row r="1446">
          <cell r="A1446">
            <v>39601</v>
          </cell>
          <cell r="B1446" t="str">
            <v xml:space="preserve">CONECTOR FEMEA RJ - 45, CATEGORIA 6                                                                                                                                                                                                                                                                                                                                                                                                                                                                       </v>
          </cell>
          <cell r="C1446" t="str">
            <v xml:space="preserve">UN    </v>
          </cell>
          <cell r="D1446">
            <v>15.28</v>
          </cell>
        </row>
        <row r="1447">
          <cell r="A1447">
            <v>39602</v>
          </cell>
          <cell r="B1447" t="str">
            <v xml:space="preserve">CONECTOR MACHO RJ - 45, CATEGORIA 5 E                                                                                                                                                                                                                                                                                                                                                                                                                                                                     </v>
          </cell>
          <cell r="C1447" t="str">
            <v xml:space="preserve">UN    </v>
          </cell>
          <cell r="D1447">
            <v>1</v>
          </cell>
        </row>
        <row r="1448">
          <cell r="A1448">
            <v>39603</v>
          </cell>
          <cell r="B1448" t="str">
            <v xml:space="preserve">CONECTOR MACHO RJ - 45, CATEGORIA 6                                                                                                                                                                                                                                                                                                                                                                                                                                                                       </v>
          </cell>
          <cell r="C1448" t="str">
            <v xml:space="preserve">UN    </v>
          </cell>
          <cell r="D1448">
            <v>1.72</v>
          </cell>
        </row>
        <row r="1449">
          <cell r="A1449">
            <v>11821</v>
          </cell>
          <cell r="B1449" t="str">
            <v xml:space="preserve">CONECTOR METALICO TIPO PARAFUSO FENDIDO (SPLIT BOLT), COM SEPARADOR DE CABOS BIMETALICOS, PARA CABOS ATE 25 MM2                                                                                                                                                                                                                                                                                                                                                                                           </v>
          </cell>
          <cell r="C1449" t="str">
            <v xml:space="preserve">UN    </v>
          </cell>
          <cell r="D1449">
            <v>5.89</v>
          </cell>
        </row>
        <row r="1450">
          <cell r="A1450">
            <v>1562</v>
          </cell>
          <cell r="B1450" t="str">
            <v xml:space="preserve">CONECTOR METALICO TIPO PARAFUSO FENDIDO (SPLIT BOLT), COM SEPARADOR DE CABOS BIMETALICOS, PARA CABOS ATE 50 MM2                                                                                                                                                                                                                                                                                                                                                                                           </v>
          </cell>
          <cell r="C1450" t="str">
            <v xml:space="preserve">UN    </v>
          </cell>
          <cell r="D1450">
            <v>9.65</v>
          </cell>
        </row>
        <row r="1451">
          <cell r="A1451">
            <v>1563</v>
          </cell>
          <cell r="B1451" t="str">
            <v xml:space="preserve">CONECTOR METALICO TIPO PARAFUSO FENDIDO (SPLIT BOLT), COM SEPARADOR DE CABOS BIMETALICOS, PARA CABOS ATE 70 MM2                                                                                                                                                                                                                                                                                                                                                                                           </v>
          </cell>
          <cell r="C1451" t="str">
            <v xml:space="preserve">UN    </v>
          </cell>
          <cell r="D1451">
            <v>12.95</v>
          </cell>
        </row>
        <row r="1452">
          <cell r="A1452">
            <v>11856</v>
          </cell>
          <cell r="B1452" t="str">
            <v xml:space="preserve">CONECTOR METALICO TIPO PARAFUSO FENDIDO (SPLIT BOLT), PARA CABOS ATE 10 MM2                                                                                                                                                                                                                                                                                                                                                                                                                               </v>
          </cell>
          <cell r="C1452" t="str">
            <v xml:space="preserve">UN    </v>
          </cell>
          <cell r="D1452">
            <v>3.86</v>
          </cell>
        </row>
        <row r="1453">
          <cell r="A1453">
            <v>11857</v>
          </cell>
          <cell r="B1453" t="str">
            <v xml:space="preserve">CONECTOR METALICO TIPO PARAFUSO FENDIDO (SPLIT BOLT), PARA CABOS ATE 120 MM2                                                                                                                                                                                                                                                                                                                                                                                                                              </v>
          </cell>
          <cell r="C1453" t="str">
            <v xml:space="preserve">UN    </v>
          </cell>
          <cell r="D1453">
            <v>20.309999999999999</v>
          </cell>
        </row>
        <row r="1454">
          <cell r="A1454">
            <v>11858</v>
          </cell>
          <cell r="B1454" t="str">
            <v xml:space="preserve">CONECTOR METALICO TIPO PARAFUSO FENDIDO (SPLIT BOLT), PARA CABOS ATE 150 MM2                                                                                                                                                                                                                                                                                                                                                                                                                              </v>
          </cell>
          <cell r="C1454" t="str">
            <v xml:space="preserve">UN    </v>
          </cell>
          <cell r="D1454">
            <v>25.21</v>
          </cell>
        </row>
        <row r="1455">
          <cell r="A1455">
            <v>1539</v>
          </cell>
          <cell r="B1455" t="str">
            <v xml:space="preserve">CONECTOR METALICO TIPO PARAFUSO FENDIDO (SPLIT BOLT), PARA CABOS ATE 16 MM2                                                                                                                                                                                                                                                                                                                                                                                                                               </v>
          </cell>
          <cell r="C1455" t="str">
            <v xml:space="preserve">UN    </v>
          </cell>
          <cell r="D1455">
            <v>4.53</v>
          </cell>
        </row>
        <row r="1456">
          <cell r="A1456">
            <v>11859</v>
          </cell>
          <cell r="B1456" t="str">
            <v xml:space="preserve">CONECTOR METALICO TIPO PARAFUSO FENDIDO (SPLIT BOLT), PARA CABOS ATE 185 MM2                                                                                                                                                                                                                                                                                                                                                                                                                              </v>
          </cell>
          <cell r="C1456" t="str">
            <v xml:space="preserve">UN    </v>
          </cell>
          <cell r="D1456">
            <v>34.299999999999997</v>
          </cell>
        </row>
        <row r="1457">
          <cell r="A1457">
            <v>1550</v>
          </cell>
          <cell r="B1457" t="str">
            <v xml:space="preserve">CONECTOR METALICO TIPO PARAFUSO FENDIDO (SPLIT BOLT), PARA CABOS ATE 25 MM2                                                                                                                                                                                                                                                                                                                                                                                                                               </v>
          </cell>
          <cell r="C1457" t="str">
            <v xml:space="preserve">UN    </v>
          </cell>
          <cell r="D1457">
            <v>4.78</v>
          </cell>
        </row>
        <row r="1458">
          <cell r="A1458">
            <v>11854</v>
          </cell>
          <cell r="B1458" t="str">
            <v xml:space="preserve">CONECTOR METALICO TIPO PARAFUSO FENDIDO (SPLIT BOLT), PARA CABOS ATE 35 MM2                                                                                                                                                                                                                                                                                                                                                                                                                               </v>
          </cell>
          <cell r="C1458" t="str">
            <v xml:space="preserve">UN    </v>
          </cell>
          <cell r="D1458">
            <v>5.98</v>
          </cell>
        </row>
        <row r="1459">
          <cell r="A1459">
            <v>11862</v>
          </cell>
          <cell r="B1459" t="str">
            <v xml:space="preserve">CONECTOR METALICO TIPO PARAFUSO FENDIDO (SPLIT BOLT), PARA CABOS ATE 50 MM2                                                                                                                                                                                                                                                                                                                                                                                                                               </v>
          </cell>
          <cell r="C1459" t="str">
            <v xml:space="preserve">UN    </v>
          </cell>
          <cell r="D1459">
            <v>8.39</v>
          </cell>
        </row>
        <row r="1460">
          <cell r="A1460">
            <v>11863</v>
          </cell>
          <cell r="B1460" t="str">
            <v xml:space="preserve">CONECTOR METALICO TIPO PARAFUSO FENDIDO (SPLIT BOLT), PARA CABOS ATE 6 MM2                                                                                                                                                                                                                                                                                                                                                                                                                                </v>
          </cell>
          <cell r="C1460" t="str">
            <v xml:space="preserve">UN    </v>
          </cell>
          <cell r="D1460">
            <v>3.38</v>
          </cell>
        </row>
        <row r="1461">
          <cell r="A1461">
            <v>11855</v>
          </cell>
          <cell r="B1461" t="str">
            <v xml:space="preserve">CONECTOR METALICO TIPO PARAFUSO FENDIDO (SPLIT BOLT), PARA CABOS ATE 70 MM2                                                                                                                                                                                                                                                                                                                                                                                                                               </v>
          </cell>
          <cell r="C1461" t="str">
            <v xml:space="preserve">UN    </v>
          </cell>
          <cell r="D1461">
            <v>12.52</v>
          </cell>
        </row>
        <row r="1462">
          <cell r="A1462">
            <v>11864</v>
          </cell>
          <cell r="B1462" t="str">
            <v xml:space="preserve">CONECTOR METALICO TIPO PARAFUSO FENDIDO (SPLIT BOLT), PARA CABOS ATE 95 MM2                                                                                                                                                                                                                                                                                                                                                                                                                               </v>
          </cell>
          <cell r="C1462" t="str">
            <v xml:space="preserve">UN    </v>
          </cell>
          <cell r="D1462">
            <v>18.93</v>
          </cell>
        </row>
        <row r="1463">
          <cell r="A1463">
            <v>2527</v>
          </cell>
          <cell r="B1463" t="str">
            <v xml:space="preserve">CONECTOR RETO DE ALUMINIO PARA ELETRODUTO DE 1 1/2", PARA ADAPTAR ENTRADA DE ELETRODUTO METALICO FLEXIVEL EM QUADROS                                                                                                                                                                                                                                                                                                                                                                                      </v>
          </cell>
          <cell r="C1463" t="str">
            <v xml:space="preserve">UN    </v>
          </cell>
          <cell r="D1463">
            <v>3.69</v>
          </cell>
        </row>
        <row r="1464">
          <cell r="A1464">
            <v>2526</v>
          </cell>
          <cell r="B1464" t="str">
            <v xml:space="preserve">CONECTOR RETO DE ALUMINIO PARA ELETRODUTO DE 1 1/4", PARA ADAPTAR ENTRADA DE ELETRODUTO METALICO FLEXIVEL EM QUADROS                                                                                                                                                                                                                                                                                                                                                                                      </v>
          </cell>
          <cell r="C1464" t="str">
            <v xml:space="preserve">UN    </v>
          </cell>
          <cell r="D1464">
            <v>2.36</v>
          </cell>
        </row>
        <row r="1465">
          <cell r="A1465">
            <v>2487</v>
          </cell>
          <cell r="B1465" t="str">
            <v xml:space="preserve">CONECTOR RETO DE ALUMINIO PARA ELETRODUTO DE 1/2", PARA ADAPTAR ENTRADA DE ELETRODUTO METALICO FLEXIVEL EM QUADROS                                                                                                                                                                                                                                                                                                                                                                                        </v>
          </cell>
          <cell r="C1465" t="str">
            <v xml:space="preserve">UN    </v>
          </cell>
          <cell r="D1465">
            <v>0.8</v>
          </cell>
        </row>
        <row r="1466">
          <cell r="A1466">
            <v>2483</v>
          </cell>
          <cell r="B1466" t="str">
            <v xml:space="preserve">CONECTOR RETO DE ALUMINIO PARA ELETRODUTO DE 1", PARA ADAPTAR ENTRADA DE ELETRODUTO METALICO FLEXIVEL EM QUADROS                                                                                                                                                                                                                                                                                                                                                                                          </v>
          </cell>
          <cell r="C1466" t="str">
            <v xml:space="preserve">UN    </v>
          </cell>
          <cell r="D1466">
            <v>1.68</v>
          </cell>
        </row>
        <row r="1467">
          <cell r="A1467">
            <v>2528</v>
          </cell>
          <cell r="B1467" t="str">
            <v xml:space="preserve">CONECTOR RETO DE ALUMINIO PARA ELETRODUTO DE 2 1/2", PARA ADAPTAR ENTRADA DE ELETRODUTO METALICO FLEXIVEL EM QUADROS                                                                                                                                                                                                                                                                                                                                                                                      </v>
          </cell>
          <cell r="C1467" t="str">
            <v xml:space="preserve">UN    </v>
          </cell>
          <cell r="D1467">
            <v>9.2899999999999991</v>
          </cell>
        </row>
        <row r="1468">
          <cell r="A1468">
            <v>2489</v>
          </cell>
          <cell r="B1468" t="str">
            <v xml:space="preserve">CONECTOR RETO DE ALUMINIO PARA ELETRODUTO DE 2", PARA ADAPTAR ENTRADA DE ELETRODUTO METALICO FLEXIVEL EM QUADROS                                                                                                                                                                                                                                                                                                                                                                                          </v>
          </cell>
          <cell r="C1468" t="str">
            <v xml:space="preserve">UN    </v>
          </cell>
          <cell r="D1468">
            <v>4.09</v>
          </cell>
        </row>
        <row r="1469">
          <cell r="A1469">
            <v>2488</v>
          </cell>
          <cell r="B1469" t="str">
            <v xml:space="preserve">CONECTOR RETO DE ALUMINIO PARA ELETRODUTO DE 3/4", PARA ADAPTAR ENTRADA DE ELETRODUTO METALICO FLEXIVEL EM QUADROS                                                                                                                                                                                                                                                                                                                                                                                        </v>
          </cell>
          <cell r="C1469" t="str">
            <v xml:space="preserve">UN    </v>
          </cell>
          <cell r="D1469">
            <v>0.94</v>
          </cell>
        </row>
        <row r="1470">
          <cell r="A1470">
            <v>2484</v>
          </cell>
          <cell r="B1470" t="str">
            <v xml:space="preserve">CONECTOR RETO DE ALUMINIO PARA ELETRODUTO DE 3", PARA ADAPTAR ENTRADA DE ELETRODUTO METALICO FLEXIVEL EM QUADROS                                                                                                                                                                                                                                                                                                                                                                                          </v>
          </cell>
          <cell r="C1470" t="str">
            <v xml:space="preserve">UN    </v>
          </cell>
          <cell r="D1470">
            <v>13.49</v>
          </cell>
        </row>
        <row r="1471">
          <cell r="A1471">
            <v>2485</v>
          </cell>
          <cell r="B1471" t="str">
            <v xml:space="preserve">CONECTOR RETO DE ALUMINIO PARA ELETRODUTO DE 4", PARA ADAPTAR ENTRADA DE ELETRODUTO METALICO FLEXIVEL EM QUADROS                                                                                                                                                                                                                                                                                                                                                                                          </v>
          </cell>
          <cell r="C1471" t="str">
            <v xml:space="preserve">UN    </v>
          </cell>
          <cell r="D1471">
            <v>21.14</v>
          </cell>
        </row>
        <row r="1472">
          <cell r="A1472">
            <v>38005</v>
          </cell>
          <cell r="B1472" t="str">
            <v xml:space="preserve">CONECTOR, CPVC, SOLDAVEL, 15 MM X 1/2", PARA AGUA QUENTE                                                                                                                                                                                                                                                                                                                                                                                                                                                  </v>
          </cell>
          <cell r="C1472" t="str">
            <v xml:space="preserve">UN    </v>
          </cell>
          <cell r="D1472">
            <v>11.99</v>
          </cell>
        </row>
        <row r="1473">
          <cell r="A1473">
            <v>38006</v>
          </cell>
          <cell r="B1473" t="str">
            <v xml:space="preserve">CONECTOR, CPVC, SOLDAVEL, 22 MM X 1/2", PARA AGUA QUENTE                                                                                                                                                                                                                                                                                                                                                                                                                                                  </v>
          </cell>
          <cell r="C1473" t="str">
            <v xml:space="preserve">UN    </v>
          </cell>
          <cell r="D1473">
            <v>14.72</v>
          </cell>
        </row>
        <row r="1474">
          <cell r="A1474">
            <v>38428</v>
          </cell>
          <cell r="B1474" t="str">
            <v xml:space="preserve">CONECTOR, CPVC, SOLDAVEL, 22 MM X 3/4", PARA AGUA QUENTE                                                                                                                                                                                                                                                                                                                                                                                                                                                  </v>
          </cell>
          <cell r="C1474" t="str">
            <v xml:space="preserve">UN    </v>
          </cell>
          <cell r="D1474">
            <v>13.79</v>
          </cell>
        </row>
        <row r="1475">
          <cell r="A1475">
            <v>38007</v>
          </cell>
          <cell r="B1475" t="str">
            <v xml:space="preserve">CONECTOR, CPVC, SOLDAVEL, 28 MM X 1", PARA AGUA QUENTE                                                                                                                                                                                                                                                                                                                                                                                                                                                    </v>
          </cell>
          <cell r="C1475" t="str">
            <v xml:space="preserve">UN    </v>
          </cell>
          <cell r="D1475">
            <v>22.53</v>
          </cell>
        </row>
        <row r="1476">
          <cell r="A1476">
            <v>38008</v>
          </cell>
          <cell r="B1476" t="str">
            <v xml:space="preserve">CONECTOR, CPVC, SOLDAVEL, 35 MM X 1 1/4", PARA AGUA QUENTE                                                                                                                                                                                                                                                                                                                                                                                                                                                </v>
          </cell>
          <cell r="C1476" t="str">
            <v xml:space="preserve">UN    </v>
          </cell>
          <cell r="D1476">
            <v>90.73</v>
          </cell>
        </row>
        <row r="1477">
          <cell r="A1477">
            <v>38009</v>
          </cell>
          <cell r="B1477" t="str">
            <v xml:space="preserve">CONECTOR, CPVC, SOLDAVEL, 42 MM X 1 1/2", PARA AGUA QUENTE                                                                                                                                                                                                                                                                                                                                                                                                                                                </v>
          </cell>
          <cell r="C1477" t="str">
            <v xml:space="preserve">UN    </v>
          </cell>
          <cell r="D1477">
            <v>110.88</v>
          </cell>
        </row>
        <row r="1478">
          <cell r="A1478">
            <v>39279</v>
          </cell>
          <cell r="B1478" t="str">
            <v xml:space="preserve">CONEXAO FIXA, ROSCA FEMEA, EM PLASTICO, DN 16 MM X 1/2", PARA CONEXAO COM CRIMPAGEM EM TUBO PEX                                                                                                                                                                                                                                                                                                                                                                                                           </v>
          </cell>
          <cell r="C1478" t="str">
            <v xml:space="preserve">UN    </v>
          </cell>
          <cell r="D1478">
            <v>8.92</v>
          </cell>
        </row>
        <row r="1479">
          <cell r="A1479">
            <v>38845</v>
          </cell>
          <cell r="B1479" t="str">
            <v xml:space="preserve">CONEXAO FIXA, ROSCA FEMEA, EM PLASTICO, DN 16 MM X 3/4", PARA CONEXAO COM CRIMPAGEM EM TUBO PEX                                                                                                                                                                                                                                                                                                                                                                                                           </v>
          </cell>
          <cell r="C1479" t="str">
            <v xml:space="preserve">UN    </v>
          </cell>
          <cell r="D1479">
            <v>12.91</v>
          </cell>
        </row>
        <row r="1480">
          <cell r="A1480">
            <v>39280</v>
          </cell>
          <cell r="B1480" t="str">
            <v xml:space="preserve">CONEXAO FIXA, ROSCA FEMEA, EM PLASTICO, DN 20 MM X 1/2", PARA CONEXAO COM CRIMPAGEM EM TUBO PEX                                                                                                                                                                                                                                                                                                                                                                                                           </v>
          </cell>
          <cell r="C1480" t="str">
            <v xml:space="preserve">UN    </v>
          </cell>
          <cell r="D1480">
            <v>11.57</v>
          </cell>
        </row>
        <row r="1481">
          <cell r="A1481">
            <v>39281</v>
          </cell>
          <cell r="B1481" t="str">
            <v xml:space="preserve">CONEXAO FIXA, ROSCA FEMEA, EM PLASTICO, DN 20 MM X 3/4", PARA CONEXAO COM CRIMPAGEM EM TUBO PEX                                                                                                                                                                                                                                                                                                                                                                                                           </v>
          </cell>
          <cell r="C1481" t="str">
            <v xml:space="preserve">UN    </v>
          </cell>
          <cell r="D1481">
            <v>15.23</v>
          </cell>
        </row>
        <row r="1482">
          <cell r="A1482">
            <v>38849</v>
          </cell>
          <cell r="B1482" t="str">
            <v xml:space="preserve">CONEXAO FIXA, ROSCA FEMEA, EM PLASTICO, DN 25 MM X 1/2", PARA CONEXAO COM CRIMPAGEM EM TUBO PEX                                                                                                                                                                                                                                                                                                                                                                                                           </v>
          </cell>
          <cell r="C1482" t="str">
            <v xml:space="preserve">UN    </v>
          </cell>
          <cell r="D1482">
            <v>13.05</v>
          </cell>
        </row>
        <row r="1483">
          <cell r="A1483">
            <v>39282</v>
          </cell>
          <cell r="B1483" t="str">
            <v xml:space="preserve">CONEXAO FIXA, ROSCA FEMEA, EM PLASTICO, DN 25 MM X 3/4", PARA CONEXAO COM CRIMPAGEM EM TUBO PEX                                                                                                                                                                                                                                                                                                                                                                                                           </v>
          </cell>
          <cell r="C1483" t="str">
            <v xml:space="preserve">UN    </v>
          </cell>
          <cell r="D1483">
            <v>15.59</v>
          </cell>
        </row>
        <row r="1484">
          <cell r="A1484">
            <v>38852</v>
          </cell>
          <cell r="B1484" t="str">
            <v xml:space="preserve">CONEXAO FIXA, ROSCA FEMEA, EM PLASTICO, DN 32 MM X 3/4", PARA CONEXAO COM CRIMPAGEM EM TUBO PEX                                                                                                                                                                                                                                                                                                                                                                                                           </v>
          </cell>
          <cell r="C1484" t="str">
            <v xml:space="preserve">UN    </v>
          </cell>
          <cell r="D1484">
            <v>21.21</v>
          </cell>
        </row>
        <row r="1485">
          <cell r="A1485">
            <v>38844</v>
          </cell>
          <cell r="B1485" t="str">
            <v xml:space="preserve">CONEXAO FIXA, ROSCA FEMEA, METALICA, COM ANEL DESLIZANTE, DN 16 MM X 1/2", PARA TUBO PEX                                                                                                                                                                                                                                                                                                                                                                                                                  </v>
          </cell>
          <cell r="C1485" t="str">
            <v xml:space="preserve">UN    </v>
          </cell>
          <cell r="D1485">
            <v>6.52</v>
          </cell>
        </row>
        <row r="1486">
          <cell r="A1486">
            <v>38846</v>
          </cell>
          <cell r="B1486" t="str">
            <v xml:space="preserve">CONEXAO FIXA, ROSCA FEMEA, METALICA, COM ANEL DESLIZANTE, DN 20 MM X 1/2", PARA TUBO PEX                                                                                                                                                                                                                                                                                                                                                                                                                  </v>
          </cell>
          <cell r="C1486" t="str">
            <v xml:space="preserve">UN    </v>
          </cell>
          <cell r="D1486">
            <v>7.13</v>
          </cell>
        </row>
        <row r="1487">
          <cell r="A1487">
            <v>38847</v>
          </cell>
          <cell r="B1487" t="str">
            <v xml:space="preserve">CONEXAO FIXA, ROSCA FEMEA, METALICA, COM ANEL DESLIZANTE, DN 20 MM X 3/4", PARA TUBO PEX                                                                                                                                                                                                                                                                                                                                                                                                                  </v>
          </cell>
          <cell r="C1487" t="str">
            <v xml:space="preserve">UN    </v>
          </cell>
          <cell r="D1487">
            <v>8.77</v>
          </cell>
        </row>
        <row r="1488">
          <cell r="A1488">
            <v>38850</v>
          </cell>
          <cell r="B1488" t="str">
            <v xml:space="preserve">CONEXAO FIXA, ROSCA FEMEA, METALICA, COM ANEL DESLIZANTE, DN 25 MM X 1", PARA TUBO PEX                                                                                                                                                                                                                                                                                                                                                                                                                    </v>
          </cell>
          <cell r="C1488" t="str">
            <v xml:space="preserve">UN    </v>
          </cell>
          <cell r="D1488">
            <v>12.19</v>
          </cell>
        </row>
        <row r="1489">
          <cell r="A1489">
            <v>38848</v>
          </cell>
          <cell r="B1489" t="str">
            <v xml:space="preserve">CONEXAO FIXA, ROSCA FEMEA, METALICA, COM ANEL DESLIZANTE, DN 25 MM X 3/4", PARA TUBO PEX                                                                                                                                                                                                                                                                                                                                                                                                                  </v>
          </cell>
          <cell r="C1489" t="str">
            <v xml:space="preserve">UN    </v>
          </cell>
          <cell r="D1489">
            <v>10.199999999999999</v>
          </cell>
        </row>
        <row r="1490">
          <cell r="A1490">
            <v>38851</v>
          </cell>
          <cell r="B1490" t="str">
            <v xml:space="preserve">CONEXAO FIXA, ROSCA FEMEA, METALICA, COM ANEL DESLIZANTE, DN 32 MM X 1", PARA TUBO PEX                                                                                                                                                                                                                                                                                                                                                                                                                    </v>
          </cell>
          <cell r="C1490" t="str">
            <v xml:space="preserve">UN    </v>
          </cell>
          <cell r="D1490">
            <v>18.54</v>
          </cell>
        </row>
        <row r="1491">
          <cell r="A1491">
            <v>38860</v>
          </cell>
          <cell r="B1491" t="str">
            <v xml:space="preserve">CONEXAO FIXA, ROSCA MACHO, METALICA, PARA TUBO PEX, DN 16 MM X 1/2"                                                                                                                                                                                                                                                                                                                                                                                                                                       </v>
          </cell>
          <cell r="C1491" t="str">
            <v xml:space="preserve">UN    </v>
          </cell>
          <cell r="D1491">
            <v>5.24</v>
          </cell>
        </row>
        <row r="1492">
          <cell r="A1492">
            <v>38861</v>
          </cell>
          <cell r="B1492" t="str">
            <v xml:space="preserve">CONEXAO FIXA, ROSCA MACHO, METALICA, PARA TUBO PEX, DN 16 MM X 3/4"                                                                                                                                                                                                                                                                                                                                                                                                                                       </v>
          </cell>
          <cell r="C1492" t="str">
            <v xml:space="preserve">UN    </v>
          </cell>
          <cell r="D1492">
            <v>7.05</v>
          </cell>
        </row>
        <row r="1493">
          <cell r="A1493">
            <v>38862</v>
          </cell>
          <cell r="B1493" t="str">
            <v xml:space="preserve">CONEXAO FIXA, ROSCA MACHO, METALICA, PARA TUBO PEX, DN 20 MM X 1/2"                                                                                                                                                                                                                                                                                                                                                                                                                                       </v>
          </cell>
          <cell r="C1493" t="str">
            <v xml:space="preserve">UN    </v>
          </cell>
          <cell r="D1493">
            <v>5.94</v>
          </cell>
        </row>
        <row r="1494">
          <cell r="A1494">
            <v>38863</v>
          </cell>
          <cell r="B1494" t="str">
            <v xml:space="preserve">CONEXAO FIXA, ROSCA MACHO, METALICA, PARA TUBO PEX, DN 20 MM X 3/4"                                                                                                                                                                                                                                                                                                                                                                                                                                       </v>
          </cell>
          <cell r="C1494" t="str">
            <v xml:space="preserve">UN    </v>
          </cell>
          <cell r="D1494">
            <v>6.83</v>
          </cell>
        </row>
        <row r="1495">
          <cell r="A1495">
            <v>38865</v>
          </cell>
          <cell r="B1495" t="str">
            <v xml:space="preserve">CONEXAO FIXA, ROSCA MACHO, METALICA, PARA TUBO PEX, DN 25 MM X 1/2"                                                                                                                                                                                                                                                                                                                                                                                                                                       </v>
          </cell>
          <cell r="C1495" t="str">
            <v xml:space="preserve">UN    </v>
          </cell>
          <cell r="D1495">
            <v>9.27</v>
          </cell>
        </row>
        <row r="1496">
          <cell r="A1496">
            <v>38864</v>
          </cell>
          <cell r="B1496" t="str">
            <v xml:space="preserve">CONEXAO FIXA, ROSCA MACHO, METALICA, PARA TUBO PEX, DN 25 MM X 1"                                                                                                                                                                                                                                                                                                                                                                                                                                         </v>
          </cell>
          <cell r="C1496" t="str">
            <v xml:space="preserve">UN    </v>
          </cell>
          <cell r="D1496">
            <v>14.17</v>
          </cell>
        </row>
        <row r="1497">
          <cell r="A1497">
            <v>38866</v>
          </cell>
          <cell r="B1497" t="str">
            <v xml:space="preserve">CONEXAO FIXA, ROSCA MACHO, METALICA, PARA TUBO PEX, DN 25 MM X 3/4"                                                                                                                                                                                                                                                                                                                                                                                                                                       </v>
          </cell>
          <cell r="C1497" t="str">
            <v xml:space="preserve">UN    </v>
          </cell>
          <cell r="D1497">
            <v>9.98</v>
          </cell>
        </row>
        <row r="1498">
          <cell r="A1498">
            <v>38868</v>
          </cell>
          <cell r="B1498" t="str">
            <v xml:space="preserve">CONEXAO FIXA, ROSCA MACHO, METALICA, PARA TUBO PEX, DN 32 MM X 1"                                                                                                                                                                                                                                                                                                                                                                                                                                         </v>
          </cell>
          <cell r="C1498" t="str">
            <v xml:space="preserve">UN    </v>
          </cell>
          <cell r="D1498">
            <v>16.63</v>
          </cell>
        </row>
        <row r="1499">
          <cell r="A1499">
            <v>38853</v>
          </cell>
          <cell r="B1499" t="str">
            <v xml:space="preserve">CONEXAO MOVEL, ROSCA FEMEA, METALICA, COM ANEL DESLIZANTE, PARA TUBO PEX, DN 16 MM X 1/2"                                                                                                                                                                                                                                                                                                                                                                                                                 </v>
          </cell>
          <cell r="C1499" t="str">
            <v xml:space="preserve">UN    </v>
          </cell>
          <cell r="D1499">
            <v>5.37</v>
          </cell>
        </row>
        <row r="1500">
          <cell r="A1500">
            <v>38854</v>
          </cell>
          <cell r="B1500" t="str">
            <v xml:space="preserve">CONEXAO MOVEL, ROSCA FEMEA, METALICA, COM ANEL DESLIZANTE, PARA TUBO PEX, DN 16 MM X 3/4"                                                                                                                                                                                                                                                                                                                                                                                                                 </v>
          </cell>
          <cell r="C1500" t="str">
            <v xml:space="preserve">UN    </v>
          </cell>
          <cell r="D1500">
            <v>7.34</v>
          </cell>
        </row>
        <row r="1501">
          <cell r="A1501">
            <v>38855</v>
          </cell>
          <cell r="B1501" t="str">
            <v xml:space="preserve">CONEXAO MOVEL, ROSCA FEMEA, METALICA, COM ANEL DESLIZANTE, PARA TUBO PEX, DN 20 MM X 1/2"                                                                                                                                                                                                                                                                                                                                                                                                                 </v>
          </cell>
          <cell r="C1501" t="str">
            <v xml:space="preserve">UN    </v>
          </cell>
          <cell r="D1501">
            <v>5.45</v>
          </cell>
        </row>
        <row r="1502">
          <cell r="A1502">
            <v>38856</v>
          </cell>
          <cell r="B1502" t="str">
            <v xml:space="preserve">CONEXAO MOVEL, ROSCA FEMEA, METALICA, COM ANEL DESLIZANTE, PARA TUBO PEX, DN 20 MM X 3/4"                                                                                                                                                                                                                                                                                                                                                                                                                 </v>
          </cell>
          <cell r="C1502" t="str">
            <v xml:space="preserve">UN    </v>
          </cell>
          <cell r="D1502">
            <v>8.75</v>
          </cell>
        </row>
        <row r="1503">
          <cell r="A1503">
            <v>38857</v>
          </cell>
          <cell r="B1503" t="str">
            <v xml:space="preserve">CONEXAO MOVEL, ROSCA FEMEA, METALICA, COM ANEL DESLIZANTE, PARA TUBO PEX, DN 25 MM X 1"                                                                                                                                                                                                                                                                                                                                                                                                                   </v>
          </cell>
          <cell r="C1503" t="str">
            <v xml:space="preserve">UN    </v>
          </cell>
          <cell r="D1503">
            <v>11.57</v>
          </cell>
        </row>
        <row r="1504">
          <cell r="A1504">
            <v>38858</v>
          </cell>
          <cell r="B1504" t="str">
            <v xml:space="preserve">CONEXAO MOVEL, ROSCA FEMEA, METALICA, COM ANEL DESLIZANTE, PARA TUBO PEX, DN 25 MM X 3/4"                                                                                                                                                                                                                                                                                                                                                                                                                 </v>
          </cell>
          <cell r="C1504" t="str">
            <v xml:space="preserve">UN    </v>
          </cell>
          <cell r="D1504">
            <v>10.52</v>
          </cell>
        </row>
        <row r="1505">
          <cell r="A1505">
            <v>38859</v>
          </cell>
          <cell r="B1505" t="str">
            <v xml:space="preserve">CONEXAO MOVEL, ROSCA FEMEA, METALICA, COM ANEL DESLIZANTE, PARA TUBO PEX, DN 32 MM X 1"                                                                                                                                                                                                                                                                                                                                                                                                                   </v>
          </cell>
          <cell r="C1505" t="str">
            <v xml:space="preserve">UN    </v>
          </cell>
          <cell r="D1505">
            <v>17.04</v>
          </cell>
        </row>
        <row r="1506">
          <cell r="A1506">
            <v>1607</v>
          </cell>
          <cell r="B1506" t="str">
            <v xml:space="preserve">CONJUNTO ARRUELAS DE VEDACAO 5/16" PARA TELHA FIBROCIMENTO (UMA ARRUELA METALICA E UMA ARRUELA PVC - CONICAS)                                                                                                                                                                                                                                                                                                                                                                                             </v>
          </cell>
          <cell r="C1506" t="str">
            <v xml:space="preserve">CJ    </v>
          </cell>
          <cell r="D1506">
            <v>0.11</v>
          </cell>
        </row>
        <row r="1507">
          <cell r="A1507">
            <v>11467</v>
          </cell>
          <cell r="B1507" t="str">
            <v xml:space="preserve">CONJUNTO DE FECHADURA DE SOBREPOR EM FERRO PINTADO, SEM MACANETA, COM CHAVE GRANDE (SEM CILINDRO) - TIPO CAIXAO - COMPLETA                                                                                                                                                                                                                                                                                                                                                                                </v>
          </cell>
          <cell r="C1507" t="str">
            <v xml:space="preserve">UN    </v>
          </cell>
          <cell r="D1507">
            <v>12.15</v>
          </cell>
        </row>
        <row r="1508">
          <cell r="A1508">
            <v>38169</v>
          </cell>
          <cell r="B1508" t="str">
            <v xml:space="preserve">CONJUNTO DE FERRAGENS PIVO, PARA PORTA PIVOTANTE DE ATE 100 KG, REGULAVEL COM ESFERA , CROMADO - SUPERIOR E INFERIOR - COMPLETO                                                                                                                                                                                                                                                                                                                                                                           </v>
          </cell>
          <cell r="C1508" t="str">
            <v xml:space="preserve">CJ    </v>
          </cell>
          <cell r="D1508">
            <v>57.3</v>
          </cell>
        </row>
        <row r="1509">
          <cell r="A1509">
            <v>6142</v>
          </cell>
          <cell r="B1509" t="str">
            <v xml:space="preserve">CONJUNTO DE LIGACAO PARA BACIA SANITARIA AJUSTAVEL, EM PLASTICO BRANCO, COM TUBO, CANOPLA E ESPUDE                                                                                                                                                                                                                                                                                                                                                                                                        </v>
          </cell>
          <cell r="C1509" t="str">
            <v xml:space="preserve">UN    </v>
          </cell>
          <cell r="D1509">
            <v>5.2</v>
          </cell>
        </row>
        <row r="1510">
          <cell r="A1510">
            <v>11686</v>
          </cell>
          <cell r="B1510" t="str">
            <v xml:space="preserve">CONJUNTO DE LIGACAO PARA BACIA SANITARIA EM PLASTICO BRANCO COM TUBO, CANOPLA E ANEL DE EXPANSAO (TUBO 1.1/2 '' X 20 CM)                                                                                                                                                                                                                                                                                                                                                                                  </v>
          </cell>
          <cell r="C1510" t="str">
            <v xml:space="preserve">UN    </v>
          </cell>
          <cell r="D1510">
            <v>7.22</v>
          </cell>
        </row>
        <row r="1511">
          <cell r="A1511">
            <v>37598</v>
          </cell>
          <cell r="B1511" t="str">
            <v xml:space="preserve">CONJUNTO MONTADO ESTOPIM COM ESPOLETA COMUM NUMERO 8, COM CABECA ACENDEDORA, 1,5 M                                                                                                                                                                                                                                                                                                                                                                                                                        </v>
          </cell>
          <cell r="C1511" t="str">
            <v xml:space="preserve">UN    </v>
          </cell>
          <cell r="D1511">
            <v>17.440000000000001</v>
          </cell>
        </row>
        <row r="1512">
          <cell r="A1512">
            <v>25398</v>
          </cell>
          <cell r="B1512" t="str">
            <v xml:space="preserve">CONJUNTO PARA FUTSAL COM TRAVES OFICIAIS DE 3,00 X 2,00 M EM TUBO DE ACO GALVANIZADO 3" COM REQUADRO EM TUBO DE 1", PINTURA EM PRIMER COM TINTA ESMALTE SINTETICO E REDES DE POLIETILENO FIO 4 MM                                                                                                                                                                                                                                                                                                         </v>
          </cell>
          <cell r="C1512" t="str">
            <v xml:space="preserve">UN    </v>
          </cell>
          <cell r="D1512">
            <v>2679.29</v>
          </cell>
        </row>
        <row r="1513">
          <cell r="A1513">
            <v>25399</v>
          </cell>
          <cell r="B1513" t="str">
            <v xml:space="preserve">CONJUNTO PARA QUADRA DE  VOLEI COM POSTES EM TUBO DE ACO GALVANIZADO 3", H = *255* CM, PINTURA EM TINTA ESMALTE SINTETICO, REDE DE NYLON COM 2 MM, MALHA 10 X 10 CM E ANTENAS OFICIAIS EM FIBRA DE VIDRO                                                                                                                                                                                                                                                                                                  </v>
          </cell>
          <cell r="C1513" t="str">
            <v xml:space="preserve">UN    </v>
          </cell>
          <cell r="D1513">
            <v>1626.56</v>
          </cell>
        </row>
        <row r="1514">
          <cell r="A1514">
            <v>10667</v>
          </cell>
          <cell r="B1514" t="str">
            <v xml:space="preserve">CONTAINER ALMOXARIFADO, DE *2,40* X *6,00* M, PADRAO SIMPLES, SEM REVESTIMENTO E SEM DIVISORIAS INTERNOS E SEM SANITARIO, PARA USO EM CANTEIRO DE OBRAS                                                                                                                                                                                                                                                                                                                                                   </v>
          </cell>
          <cell r="C1514" t="str">
            <v xml:space="preserve">UN    </v>
          </cell>
          <cell r="D1514">
            <v>9846</v>
          </cell>
        </row>
        <row r="1515">
          <cell r="A1515">
            <v>1613</v>
          </cell>
          <cell r="B1515" t="str">
            <v xml:space="preserve">CONTATOR TRIPOLAR, CORRENTE DE *110* A, TENSAO NOMINAL DE *500* V, CATEGORIA AC-2 E AC-3                                                                                                                                                                                                                                                                                                                                                                                                                  </v>
          </cell>
          <cell r="C1515" t="str">
            <v xml:space="preserve">UN    </v>
          </cell>
          <cell r="D1515">
            <v>1355.98</v>
          </cell>
        </row>
        <row r="1516">
          <cell r="A1516">
            <v>1626</v>
          </cell>
          <cell r="B1516" t="str">
            <v xml:space="preserve">CONTATOR TRIPOLAR, CORRENTE DE *185* A, TENSAO NOMINAL DE *500* V, CATEGORIA AC-2 E AC-3                                                                                                                                                                                                                                                                                                                                                                                                                  </v>
          </cell>
          <cell r="C1516" t="str">
            <v xml:space="preserve">UN    </v>
          </cell>
          <cell r="D1516">
            <v>2028.04</v>
          </cell>
        </row>
        <row r="1517">
          <cell r="A1517">
            <v>1625</v>
          </cell>
          <cell r="B1517" t="str">
            <v xml:space="preserve">CONTATOR TRIPOLAR, CORRENTE DE *22* A, TENSAO NOMINAL DE *500* V, CATEGORIA AC-2 E AC-3                                                                                                                                                                                                                                                                                                                                                                                                                   </v>
          </cell>
          <cell r="C1517" t="str">
            <v xml:space="preserve">UN    </v>
          </cell>
          <cell r="D1517">
            <v>141.65</v>
          </cell>
        </row>
        <row r="1518">
          <cell r="A1518">
            <v>1622</v>
          </cell>
          <cell r="B1518" t="str">
            <v xml:space="preserve">CONTATOR TRIPOLAR, CORRENTE DE *265* A, TENSAO NOMINAL DE *500* V, CATEGORIA AC-2 E AC-3                                                                                                                                                                                                                                                                                                                                                                                                                  </v>
          </cell>
          <cell r="C1518" t="str">
            <v xml:space="preserve">UN    </v>
          </cell>
          <cell r="D1518">
            <v>4576.46</v>
          </cell>
        </row>
        <row r="1519">
          <cell r="A1519">
            <v>1620</v>
          </cell>
          <cell r="B1519" t="str">
            <v xml:space="preserve">CONTATOR TRIPOLAR, CORRENTE DE *38* A, TENSAO NOMINAL DE *500* V, CATEGORIA AC-2 E AC-3                                                                                                                                                                                                                                                                                                                                                                                                                   </v>
          </cell>
          <cell r="C1519" t="str">
            <v xml:space="preserve">UN    </v>
          </cell>
          <cell r="D1519">
            <v>298.39</v>
          </cell>
        </row>
        <row r="1520">
          <cell r="A1520">
            <v>1629</v>
          </cell>
          <cell r="B1520" t="str">
            <v xml:space="preserve">CONTATOR TRIPOLAR, CORRENTE DE *500* A, TENSAO NOMINAL DE *500* V, CATEGORIA AC-2 E AC-3                                                                                                                                                                                                                                                                                                                                                                                                                  </v>
          </cell>
          <cell r="C1520" t="str">
            <v xml:space="preserve">UN    </v>
          </cell>
          <cell r="D1520">
            <v>11138.02</v>
          </cell>
        </row>
        <row r="1521">
          <cell r="A1521">
            <v>1627</v>
          </cell>
          <cell r="B1521" t="str">
            <v xml:space="preserve">CONTATOR TRIPOLAR, CORRENTE DE *65* A, TENSAO NOMINAL DE *500* V, CATEGORIA AC-2 E AC-3                                                                                                                                                                                                                                                                                                                                                                                                                   </v>
          </cell>
          <cell r="C1521" t="str">
            <v xml:space="preserve">UN    </v>
          </cell>
          <cell r="D1521">
            <v>570.37</v>
          </cell>
        </row>
        <row r="1522">
          <cell r="A1522">
            <v>1623</v>
          </cell>
          <cell r="B1522" t="str">
            <v xml:space="preserve">CONTATOR TRIPOLAR, CORRENTE DE 12 A, TENSAO NOMINAL DE *500* V, CATEGORIA AC-2 E AC-3                                                                                                                                                                                                                                                                                                                                                                                                                     </v>
          </cell>
          <cell r="C1522" t="str">
            <v xml:space="preserve">UN    </v>
          </cell>
          <cell r="D1522">
            <v>115.52</v>
          </cell>
        </row>
        <row r="1523">
          <cell r="A1523">
            <v>1619</v>
          </cell>
          <cell r="B1523" t="str">
            <v xml:space="preserve">CONTATOR TRIPOLAR, CORRENTE DE 25 A, TENSAO NOMINAL DE *500* V, CATEGORIA AC-2 E AC-3                                                                                                                                                                                                                                                                                                                                                                                                                     </v>
          </cell>
          <cell r="C1523" t="str">
            <v xml:space="preserve">UN    </v>
          </cell>
          <cell r="D1523">
            <v>158.91</v>
          </cell>
        </row>
        <row r="1524">
          <cell r="A1524">
            <v>1630</v>
          </cell>
          <cell r="B1524" t="str">
            <v xml:space="preserve">CONTATOR TRIPOLAR, CORRENTE DE 250 A, TENSAO NOMINAL DE *500* V, PARA ACIONAMENTO DE CAPACITORES                                                                                                                                                                                                                                                                                                                                                                                                          </v>
          </cell>
          <cell r="C1524" t="str">
            <v xml:space="preserve">UN    </v>
          </cell>
          <cell r="D1524">
            <v>3498.8</v>
          </cell>
        </row>
        <row r="1525">
          <cell r="A1525">
            <v>1616</v>
          </cell>
          <cell r="B1525" t="str">
            <v xml:space="preserve">CONTATOR TRIPOLAR, CORRENTE DE 300 A, TENSAO NOMINAL DE *500* V, CATEGORIA AC-2 E AC-3                                                                                                                                                                                                                                                                                                                                                                                                                    </v>
          </cell>
          <cell r="C1525" t="str">
            <v xml:space="preserve">UN    </v>
          </cell>
          <cell r="D1525">
            <v>5381.21</v>
          </cell>
        </row>
        <row r="1526">
          <cell r="A1526">
            <v>1614</v>
          </cell>
          <cell r="B1526" t="str">
            <v xml:space="preserve">CONTATOR TRIPOLAR, CORRENTE DE 32 A, TENSAO NOMINAL DE *500* V, CATEGORIA AC-2 E AC-3                                                                                                                                                                                                                                                                                                                                                                                                                     </v>
          </cell>
          <cell r="C1526" t="str">
            <v xml:space="preserve">UN    </v>
          </cell>
          <cell r="D1526">
            <v>245.94</v>
          </cell>
        </row>
        <row r="1527">
          <cell r="A1527">
            <v>1617</v>
          </cell>
          <cell r="B1527" t="str">
            <v xml:space="preserve">CONTATOR TRIPOLAR, CORRENTE DE 400 A, TENSAO NOMINAL DE *500* V, CATEGORIA AC-2 E AC-3                                                                                                                                                                                                                                                                                                                                                                                                                    </v>
          </cell>
          <cell r="C1527" t="str">
            <v xml:space="preserve">UN    </v>
          </cell>
          <cell r="D1527">
            <v>6424.01</v>
          </cell>
        </row>
        <row r="1528">
          <cell r="A1528">
            <v>1621</v>
          </cell>
          <cell r="B1528" t="str">
            <v xml:space="preserve">CONTATOR TRIPOLAR, CORRENTE DE 45 A, TENSAO NOMINAL DE *500* V, CATEGORIA AC-2 E AC-3                                                                                                                                                                                                                                                                                                                                                                                                                     </v>
          </cell>
          <cell r="C1528" t="str">
            <v xml:space="preserve">UN    </v>
          </cell>
          <cell r="D1528">
            <v>439.86</v>
          </cell>
        </row>
        <row r="1529">
          <cell r="A1529">
            <v>1624</v>
          </cell>
          <cell r="B1529" t="str">
            <v xml:space="preserve">CONTATOR TRIPOLAR, CORRENTE DE 630 A, TENSAO NOMINAL DE *500* V, CATEGORIA AC-2 E AC-3                                                                                                                                                                                                                                                                                                                                                                                                                    </v>
          </cell>
          <cell r="C1529" t="str">
            <v xml:space="preserve">UN    </v>
          </cell>
          <cell r="D1529">
            <v>15790.52</v>
          </cell>
        </row>
        <row r="1530">
          <cell r="A1530">
            <v>1615</v>
          </cell>
          <cell r="B1530" t="str">
            <v xml:space="preserve">CONTATOR TRIPOLAR, CORRENTE DE 75 A, TENSAO NOMINAL DE *500* V, CATEGORIA AC-2 E AC-3                                                                                                                                                                                                                                                                                                                                                                                                                     </v>
          </cell>
          <cell r="C1530" t="str">
            <v xml:space="preserve">UN    </v>
          </cell>
          <cell r="D1530">
            <v>825.98</v>
          </cell>
        </row>
        <row r="1531">
          <cell r="A1531">
            <v>1612</v>
          </cell>
          <cell r="B1531" t="str">
            <v xml:space="preserve">CONTATOR TRIPOLAR, CORRENTE DE 9 A, TENSAO NOMINAL DE *500* V, CATEGORIA AC-2 E AC-3                                                                                                                                                                                                                                                                                                                                                                                                                      </v>
          </cell>
          <cell r="C1531" t="str">
            <v xml:space="preserve">UN    </v>
          </cell>
          <cell r="D1531">
            <v>108.79</v>
          </cell>
        </row>
        <row r="1532">
          <cell r="A1532">
            <v>1618</v>
          </cell>
          <cell r="B1532" t="str">
            <v xml:space="preserve">CONTATOR TRIPOLAR, CORRENTE DE 95 A, TENSAO NOMINAL DE *500* V, CATEGORIA AC-2 E AC-3                                                                                                                                                                                                                                                                                                                                                                                                                     </v>
          </cell>
          <cell r="C1532" t="str">
            <v xml:space="preserve">UN    </v>
          </cell>
          <cell r="D1532">
            <v>1135.02</v>
          </cell>
        </row>
        <row r="1533">
          <cell r="A1533">
            <v>14211</v>
          </cell>
          <cell r="B1533" t="str">
            <v xml:space="preserve">CONTRA-PORCA SEXTAVADA, DIAMETRO NOMINAL 1 3/8", ALTURA 35 MM                                                                                                                                                                                                                                                                                                                                                                                                                                             </v>
          </cell>
          <cell r="C1533" t="str">
            <v xml:space="preserve">UN    </v>
          </cell>
          <cell r="D1533">
            <v>13.86</v>
          </cell>
        </row>
        <row r="1534">
          <cell r="A1534">
            <v>40934</v>
          </cell>
          <cell r="B1534" t="str">
            <v xml:space="preserve">COORDENADOR / GERENTE DE OBRA (MENSALISTA)                                                                                                                                                                                                                                                                                                                                                                                                                                                                </v>
          </cell>
          <cell r="C1534" t="str">
            <v xml:space="preserve">MES   </v>
          </cell>
          <cell r="D1534">
            <v>30355.07</v>
          </cell>
        </row>
        <row r="1535">
          <cell r="A1535">
            <v>34500</v>
          </cell>
          <cell r="B1535" t="str">
            <v xml:space="preserve">COORDENADOR/GERENTE DE OBRA                                                                                                                                                                                                                                                                                                                                                                                                                                                                               </v>
          </cell>
          <cell r="C1535" t="str">
            <v xml:space="preserve">H     </v>
          </cell>
          <cell r="D1535">
            <v>172.8</v>
          </cell>
        </row>
        <row r="1536">
          <cell r="A1536">
            <v>5328</v>
          </cell>
          <cell r="B1536" t="str">
            <v xml:space="preserve">CORANTE LIQUIDO PARA TINTA PVA, BISNAGA 50 ML                                                                                                                                                                                                                                                                                                                                                                                                                                                             </v>
          </cell>
          <cell r="C1536" t="str">
            <v xml:space="preserve">UN    </v>
          </cell>
          <cell r="D1536">
            <v>3.31</v>
          </cell>
        </row>
        <row r="1537">
          <cell r="A1537">
            <v>38200</v>
          </cell>
          <cell r="B1537" t="str">
            <v xml:space="preserve">CORDA DE POLIAMIDA 12 MM TIPO BOMBEIRO, PARA TRABALHO EM ALTURA                                                                                                                                                                                                                                                                                                                                                                                                                                           </v>
          </cell>
          <cell r="C1537" t="str">
            <v xml:space="preserve">100M  </v>
          </cell>
          <cell r="D1537">
            <v>405.48</v>
          </cell>
        </row>
        <row r="1538">
          <cell r="A1538">
            <v>39269</v>
          </cell>
          <cell r="B1538" t="str">
            <v xml:space="preserve">CORDAO DE COBRE, FLEXIVEL, TORCIDO, CLASSE 4 OU 5, ISOLACAO EM PVC/D, 300 V, 2 CONDUTORES DE 0,5 MM2                                                                                                                                                                                                                                                                                                                                                                                                      </v>
          </cell>
          <cell r="C1538" t="str">
            <v xml:space="preserve">M     </v>
          </cell>
          <cell r="D1538">
            <v>0.61</v>
          </cell>
        </row>
        <row r="1539">
          <cell r="A1539">
            <v>11889</v>
          </cell>
          <cell r="B1539" t="str">
            <v xml:space="preserve">CORDAO DE COBRE, FLEXIVEL, TORCIDO, CLASSE 4 OU 5, ISOLACAO EM PVC/D, 300 V, 2 CONDUTORES DE 0,75 MM2                                                                                                                                                                                                                                                                                                                                                                                                     </v>
          </cell>
          <cell r="C1539" t="str">
            <v xml:space="preserve">M     </v>
          </cell>
          <cell r="D1539">
            <v>0.86</v>
          </cell>
        </row>
        <row r="1540">
          <cell r="A1540">
            <v>39270</v>
          </cell>
          <cell r="B1540" t="str">
            <v xml:space="preserve">CORDAO DE COBRE, FLEXIVEL, TORCIDO, CLASSE 4 OU 5, ISOLACAO EM PVC/D, 300 V, 2 CONDUTORES DE 1,0 MM2                                                                                                                                                                                                                                                                                                                                                                                                      </v>
          </cell>
          <cell r="C1540" t="str">
            <v xml:space="preserve">M     </v>
          </cell>
          <cell r="D1540">
            <v>1.02</v>
          </cell>
        </row>
        <row r="1541">
          <cell r="A1541">
            <v>11890</v>
          </cell>
          <cell r="B1541" t="str">
            <v xml:space="preserve">CORDAO DE COBRE, FLEXIVEL, TORCIDO, CLASSE 4 OU 5, ISOLACAO EM PVC/D, 300 V, 2 CONDUTORES DE 1,5 MM2                                                                                                                                                                                                                                                                                                                                                                                                      </v>
          </cell>
          <cell r="C1541" t="str">
            <v xml:space="preserve">M     </v>
          </cell>
          <cell r="D1541">
            <v>1.33</v>
          </cell>
        </row>
        <row r="1542">
          <cell r="A1542">
            <v>11891</v>
          </cell>
          <cell r="B1542" t="str">
            <v xml:space="preserve">CORDAO DE COBRE, FLEXIVEL, TORCIDO, CLASSE 4 OU 5, ISOLACAO EM PVC/D, 300 V, 2 CONDUTORES DE 2,5 MM2                                                                                                                                                                                                                                                                                                                                                                                                      </v>
          </cell>
          <cell r="C1542" t="str">
            <v xml:space="preserve">M     </v>
          </cell>
          <cell r="D1542">
            <v>2.19</v>
          </cell>
        </row>
        <row r="1543">
          <cell r="A1543">
            <v>11892</v>
          </cell>
          <cell r="B1543" t="str">
            <v xml:space="preserve">CORDAO DE COBRE, FLEXIVEL, TORCIDO, CLASSE 4 OU 5, ISOLACAO EM PVC/D, 300 V, 2 CONDUTORES DE 4 MM2                                                                                                                                                                                                                                                                                                                                                                                                        </v>
          </cell>
          <cell r="C1543" t="str">
            <v xml:space="preserve">M     </v>
          </cell>
          <cell r="D1543">
            <v>3.38</v>
          </cell>
        </row>
        <row r="1544">
          <cell r="A1544">
            <v>37601</v>
          </cell>
          <cell r="B1544" t="str">
            <v xml:space="preserve">CORDEL DETONANTE, NP 05 G/M                                                                                                                                                                                                                                                                                                                                                                                                                                                                               </v>
          </cell>
          <cell r="C1544" t="str">
            <v xml:space="preserve">M     </v>
          </cell>
          <cell r="D1544">
            <v>3.87</v>
          </cell>
        </row>
        <row r="1545">
          <cell r="A1545">
            <v>1634</v>
          </cell>
          <cell r="B1545" t="str">
            <v xml:space="preserve">CORDEL DETONANTE, NP 10 G/M                                                                                                                                                                                                                                                                                                                                                                                                                                                                               </v>
          </cell>
          <cell r="C1545" t="str">
            <v xml:space="preserve">M     </v>
          </cell>
          <cell r="D1545">
            <v>4</v>
          </cell>
        </row>
        <row r="1546">
          <cell r="A1546">
            <v>5086</v>
          </cell>
          <cell r="B1546" t="str">
            <v xml:space="preserve">CORRENTE DE ELO CURTO COMUM, SOLDADA, GALVANIZADA, ESPESSURA DO ELO = 1/2" (12,5 MM)                                                                                                                                                                                                                                                                                                                                                                                                                      </v>
          </cell>
          <cell r="C1546" t="str">
            <v xml:space="preserve">KG    </v>
          </cell>
          <cell r="D1546">
            <v>23.72</v>
          </cell>
        </row>
        <row r="1547">
          <cell r="A1547">
            <v>11280</v>
          </cell>
          <cell r="B1547" t="str">
            <v xml:space="preserve">CORTADEIRA DE PISO DE CONCRETO E ASFALTO, PARA DISCO PADRAO DE DIAMETRO 350 MM (14") OU 450 MM (18") , MOTOR A GASOLINA, POTENCIA 13 HP, SEM DISCO                                                                                                                                                                                                                                                                                                                                                        </v>
          </cell>
          <cell r="C1547" t="str">
            <v xml:space="preserve">UN    </v>
          </cell>
          <cell r="D1547">
            <v>7930.13</v>
          </cell>
        </row>
        <row r="1548">
          <cell r="A1548">
            <v>40519</v>
          </cell>
          <cell r="B1548" t="str">
            <v xml:space="preserve">CORTADEIRA HIDRAULICA DE VERGALHAO, PARA ACO DE DIAMETRO ATE 50 MM, MOTOR ELETRICO TRIFASICO, POTENCIA DE 5,5 HP A 7,5 HP                                                                                                                                                                                                                                                                                                                                                                                 </v>
          </cell>
          <cell r="C1548" t="str">
            <v xml:space="preserve">UN    </v>
          </cell>
          <cell r="D1548">
            <v>65373.29</v>
          </cell>
        </row>
        <row r="1549">
          <cell r="A1549">
            <v>39869</v>
          </cell>
          <cell r="B1549" t="str">
            <v xml:space="preserve">COTOVELO BRONZE/LATAO (REF 707-3) SEM ANEL DE SOLDA, BOLSA X ROSCA F, 15MM X 1/2"                                                                                                                                                                                                                                                                                                                                                                                                                         </v>
          </cell>
          <cell r="C1549" t="str">
            <v xml:space="preserve">UN    </v>
          </cell>
          <cell r="D1549">
            <v>6.75</v>
          </cell>
        </row>
        <row r="1550">
          <cell r="A1550">
            <v>39870</v>
          </cell>
          <cell r="B1550" t="str">
            <v xml:space="preserve">COTOVELO BRONZE/LATAO (REF 707-3) SEM ANEL DE SOLDA, BOLSA X ROSCA F, 22MM X 1/2"                                                                                                                                                                                                                                                                                                                                                                                                                         </v>
          </cell>
          <cell r="C1550" t="str">
            <v xml:space="preserve">UN    </v>
          </cell>
          <cell r="D1550">
            <v>10.33</v>
          </cell>
        </row>
        <row r="1551">
          <cell r="A1551">
            <v>39871</v>
          </cell>
          <cell r="B1551" t="str">
            <v xml:space="preserve">COTOVELO BRONZE/LATAO (REF 707-3) SEM ANEL DE SOLDA, BOLSA X ROSCA F, 22MM X 3/4"                                                                                                                                                                                                                                                                                                                                                                                                                         </v>
          </cell>
          <cell r="C1551" t="str">
            <v xml:space="preserve">UN    </v>
          </cell>
          <cell r="D1551">
            <v>11.58</v>
          </cell>
        </row>
        <row r="1552">
          <cell r="A1552">
            <v>12722</v>
          </cell>
          <cell r="B1552" t="str">
            <v xml:space="preserve">COTOVELO DE COBRE 90 GRAUS (REF 607) SEM ANEL DE SOLDA, BOLSA X BOLSA, 104 MM                                                                                                                                                                                                                                                                                                                                                                                                                             </v>
          </cell>
          <cell r="C1552" t="str">
            <v xml:space="preserve">UN    </v>
          </cell>
          <cell r="D1552">
            <v>387.47</v>
          </cell>
        </row>
        <row r="1553">
          <cell r="A1553">
            <v>12714</v>
          </cell>
          <cell r="B1553" t="str">
            <v xml:space="preserve">COTOVELO DE COBRE 90 GRAUS (REF 607) SEM ANEL DE SOLDA, BOLSA X BOLSA, 15 MM                                                                                                                                                                                                                                                                                                                                                                                                                              </v>
          </cell>
          <cell r="C1553" t="str">
            <v xml:space="preserve">UN    </v>
          </cell>
          <cell r="D1553">
            <v>2.5299999999999998</v>
          </cell>
        </row>
        <row r="1554">
          <cell r="A1554">
            <v>12715</v>
          </cell>
          <cell r="B1554" t="str">
            <v xml:space="preserve">COTOVELO DE COBRE 90 GRAUS (REF 607) SEM ANEL DE SOLDA, BOLSA X BOLSA, 22 MM                                                                                                                                                                                                                                                                                                                                                                                                                              </v>
          </cell>
          <cell r="C1554" t="str">
            <v xml:space="preserve">UN    </v>
          </cell>
          <cell r="D1554">
            <v>5.71</v>
          </cell>
        </row>
        <row r="1555">
          <cell r="A1555">
            <v>12716</v>
          </cell>
          <cell r="B1555" t="str">
            <v xml:space="preserve">COTOVELO DE COBRE 90 GRAUS (REF 607) SEM ANEL DE SOLDA, BOLSA X BOLSA, 28 MM                                                                                                                                                                                                                                                                                                                                                                                                                              </v>
          </cell>
          <cell r="C1555" t="str">
            <v xml:space="preserve">UN    </v>
          </cell>
          <cell r="D1555">
            <v>9.8000000000000007</v>
          </cell>
        </row>
        <row r="1556">
          <cell r="A1556">
            <v>12717</v>
          </cell>
          <cell r="B1556" t="str">
            <v xml:space="preserve">COTOVELO DE COBRE 90 GRAUS (REF 607) SEM ANEL DE SOLDA, BOLSA X BOLSA, 35 MM                                                                                                                                                                                                                                                                                                                                                                                                                              </v>
          </cell>
          <cell r="C1556" t="str">
            <v xml:space="preserve">UN    </v>
          </cell>
          <cell r="D1556">
            <v>19.27</v>
          </cell>
        </row>
        <row r="1557">
          <cell r="A1557">
            <v>12718</v>
          </cell>
          <cell r="B1557" t="str">
            <v xml:space="preserve">COTOVELO DE COBRE 90 GRAUS (REF 607) SEM ANEL DE SOLDA, BOLSA X BOLSA, 42 MM                                                                                                                                                                                                                                                                                                                                                                                                                              </v>
          </cell>
          <cell r="C1557" t="str">
            <v xml:space="preserve">UN    </v>
          </cell>
          <cell r="D1557">
            <v>29.58</v>
          </cell>
        </row>
        <row r="1558">
          <cell r="A1558">
            <v>12719</v>
          </cell>
          <cell r="B1558" t="str">
            <v xml:space="preserve">COTOVELO DE COBRE 90 GRAUS (REF 607) SEM ANEL DE SOLDA, BOLSA X BOLSA, 54 MM                                                                                                                                                                                                                                                                                                                                                                                                                              </v>
          </cell>
          <cell r="C1558" t="str">
            <v xml:space="preserve">UN    </v>
          </cell>
          <cell r="D1558">
            <v>46.96</v>
          </cell>
        </row>
        <row r="1559">
          <cell r="A1559">
            <v>12720</v>
          </cell>
          <cell r="B1559" t="str">
            <v xml:space="preserve">COTOVELO DE COBRE 90 GRAUS (REF 607) SEM ANEL DE SOLDA, BOLSA X BOLSA, 66 MM                                                                                                                                                                                                                                                                                                                                                                                                                              </v>
          </cell>
          <cell r="C1559" t="str">
            <v xml:space="preserve">UN    </v>
          </cell>
          <cell r="D1559">
            <v>163.52000000000001</v>
          </cell>
        </row>
        <row r="1560">
          <cell r="A1560">
            <v>12721</v>
          </cell>
          <cell r="B1560" t="str">
            <v xml:space="preserve">COTOVELO DE COBRE 90 GRAUS (REF 607) SEM ANEL DE SOLDA, BOLSA X BOLSA, 79 MM                                                                                                                                                                                                                                                                                                                                                                                                                              </v>
          </cell>
          <cell r="C1560" t="str">
            <v xml:space="preserve">UN    </v>
          </cell>
          <cell r="D1560">
            <v>156.80000000000001</v>
          </cell>
        </row>
        <row r="1561">
          <cell r="A1561">
            <v>3468</v>
          </cell>
          <cell r="B1561" t="str">
            <v xml:space="preserve">COTOVELO DE REDUCAO 90 GRAUS DE FERRO GALVANIZADO, COM ROSCA BSP, DE 1 1/2" X 1"                                                                                                                                                                                                                                                                                                                                                                                                                          </v>
          </cell>
          <cell r="C1561" t="str">
            <v xml:space="preserve">UN    </v>
          </cell>
          <cell r="D1561">
            <v>24.6</v>
          </cell>
        </row>
        <row r="1562">
          <cell r="A1562">
            <v>3465</v>
          </cell>
          <cell r="B1562" t="str">
            <v xml:space="preserve">COTOVELO DE REDUCAO 90 GRAUS DE FERRO GALVANIZADO, COM ROSCA BSP, DE 1 1/2" X 3/4"                                                                                                                                                                                                                                                                                                                                                                                                                        </v>
          </cell>
          <cell r="C1562" t="str">
            <v xml:space="preserve">UN    </v>
          </cell>
          <cell r="D1562">
            <v>24.59</v>
          </cell>
        </row>
        <row r="1563">
          <cell r="A1563">
            <v>12403</v>
          </cell>
          <cell r="B1563" t="str">
            <v xml:space="preserve">COTOVELO DE REDUCAO 90 GRAUS DE FERRO GALVANIZADO, COM ROSCA BSP, DE 1 1/4" X 1"                                                                                                                                                                                                                                                                                                                                                                                                                          </v>
          </cell>
          <cell r="C1563" t="str">
            <v xml:space="preserve">UN    </v>
          </cell>
          <cell r="D1563">
            <v>17.53</v>
          </cell>
        </row>
        <row r="1564">
          <cell r="A1564">
            <v>3463</v>
          </cell>
          <cell r="B1564" t="str">
            <v xml:space="preserve">COTOVELO DE REDUCAO 90 GRAUS DE FERRO GALVANIZADO, COM ROSCA BSP, DE 1" X 1/2"                                                                                                                                                                                                                                                                                                                                                                                                                            </v>
          </cell>
          <cell r="C1564" t="str">
            <v xml:space="preserve">UN    </v>
          </cell>
          <cell r="D1564">
            <v>10.24</v>
          </cell>
        </row>
        <row r="1565">
          <cell r="A1565">
            <v>3464</v>
          </cell>
          <cell r="B1565" t="str">
            <v xml:space="preserve">COTOVELO DE REDUCAO 90 GRAUS DE FERRO GALVANIZADO, COM ROSCA BSP, DE 1" X 3/4"                                                                                                                                                                                                                                                                                                                                                                                                                            </v>
          </cell>
          <cell r="C1565" t="str">
            <v xml:space="preserve">UN    </v>
          </cell>
          <cell r="D1565">
            <v>10.24</v>
          </cell>
        </row>
        <row r="1566">
          <cell r="A1566">
            <v>3466</v>
          </cell>
          <cell r="B1566" t="str">
            <v xml:space="preserve">COTOVELO DE REDUCAO 90 GRAUS DE FERRO GALVANIZADO, COM ROSCA BSP, DE 2 1/2" X 2"                                                                                                                                                                                                                                                                                                                                                                                                                          </v>
          </cell>
          <cell r="C1566" t="str">
            <v xml:space="preserve">UN    </v>
          </cell>
          <cell r="D1566">
            <v>62.47</v>
          </cell>
        </row>
        <row r="1567">
          <cell r="A1567">
            <v>3467</v>
          </cell>
          <cell r="B1567" t="str">
            <v xml:space="preserve">COTOVELO DE REDUCAO 90 GRAUS DE FERRO GALVANIZADO, COM ROSCA BSP, DE 2" X 1 1/2"                                                                                                                                                                                                                                                                                                                                                                                                                          </v>
          </cell>
          <cell r="C1567" t="str">
            <v xml:space="preserve">UN    </v>
          </cell>
          <cell r="D1567">
            <v>35.28</v>
          </cell>
        </row>
        <row r="1568">
          <cell r="A1568">
            <v>3462</v>
          </cell>
          <cell r="B1568" t="str">
            <v xml:space="preserve">COTOVELO DE REDUCAO 90 GRAUS DE FERRO GALVANIZADO, COM ROSCA BSP, DE 3/4" X 1/2"                                                                                                                                                                                                                                                                                                                                                                                                                          </v>
          </cell>
          <cell r="C1568" t="str">
            <v xml:space="preserve">UN    </v>
          </cell>
          <cell r="D1568">
            <v>6.76</v>
          </cell>
        </row>
        <row r="1569">
          <cell r="A1569">
            <v>3446</v>
          </cell>
          <cell r="B1569" t="str">
            <v xml:space="preserve">COTOVELO 45 GRAUS DE FERRO GALVANIZADO, COM ROSCA BSP, DE 1 1/2"                                                                                                                                                                                                                                                                                                                                                                                                                                          </v>
          </cell>
          <cell r="C1569" t="str">
            <v xml:space="preserve">UN    </v>
          </cell>
          <cell r="D1569">
            <v>20.8</v>
          </cell>
        </row>
        <row r="1570">
          <cell r="A1570">
            <v>3445</v>
          </cell>
          <cell r="B1570" t="str">
            <v xml:space="preserve">COTOVELO 45 GRAUS DE FERRO GALVANIZADO, COM ROSCA BSP, DE 1 1/4"                                                                                                                                                                                                                                                                                                                                                                                                                                          </v>
          </cell>
          <cell r="C1570" t="str">
            <v xml:space="preserve">UN    </v>
          </cell>
          <cell r="D1570">
            <v>16.98</v>
          </cell>
        </row>
        <row r="1571">
          <cell r="A1571">
            <v>3441</v>
          </cell>
          <cell r="B1571" t="str">
            <v xml:space="preserve">COTOVELO 45 GRAUS DE FERRO GALVANIZADO, COM ROSCA BSP, DE 1/2"                                                                                                                                                                                                                                                                                                                                                                                                                                            </v>
          </cell>
          <cell r="C1571" t="str">
            <v xml:space="preserve">UN    </v>
          </cell>
          <cell r="D1571">
            <v>4.79</v>
          </cell>
        </row>
        <row r="1572">
          <cell r="A1572">
            <v>3444</v>
          </cell>
          <cell r="B1572" t="str">
            <v xml:space="preserve">COTOVELO 45 GRAUS DE FERRO GALVANIZADO, COM ROSCA BSP, DE 1"                                                                                                                                                                                                                                                                                                                                                                                                                                              </v>
          </cell>
          <cell r="C1572" t="str">
            <v xml:space="preserve">UN    </v>
          </cell>
          <cell r="D1572">
            <v>10.45</v>
          </cell>
        </row>
        <row r="1573">
          <cell r="A1573">
            <v>12402</v>
          </cell>
          <cell r="B1573" t="str">
            <v xml:space="preserve">COTOVELO 45 GRAUS DE FERRO GALVANIZADO, COM ROSCA BSP, DE 2 1/2"                                                                                                                                                                                                                                                                                                                                                                                                                                          </v>
          </cell>
          <cell r="C1573" t="str">
            <v xml:space="preserve">UN    </v>
          </cell>
          <cell r="D1573">
            <v>58.46</v>
          </cell>
        </row>
        <row r="1574">
          <cell r="A1574">
            <v>3447</v>
          </cell>
          <cell r="B1574" t="str">
            <v xml:space="preserve">COTOVELO 45 GRAUS DE FERRO GALVANIZADO, COM ROSCA BSP, DE 2"                                                                                                                                                                                                                                                                                                                                                                                                                                              </v>
          </cell>
          <cell r="C1574" t="str">
            <v xml:space="preserve">UN    </v>
          </cell>
          <cell r="D1574">
            <v>30.25</v>
          </cell>
        </row>
        <row r="1575">
          <cell r="A1575">
            <v>3442</v>
          </cell>
          <cell r="B1575" t="str">
            <v xml:space="preserve">COTOVELO 45 GRAUS DE FERRO GALVANIZADO, COM ROSCA BSP, DE 3/4"                                                                                                                                                                                                                                                                                                                                                                                                                                            </v>
          </cell>
          <cell r="C1575" t="str">
            <v xml:space="preserve">UN    </v>
          </cell>
          <cell r="D1575">
            <v>7.16</v>
          </cell>
        </row>
        <row r="1576">
          <cell r="A1576">
            <v>3448</v>
          </cell>
          <cell r="B1576" t="str">
            <v xml:space="preserve">COTOVELO 45 GRAUS DE FERRO GALVANIZADO, COM ROSCA BSP, DE 3"                                                                                                                                                                                                                                                                                                                                                                                                                                              </v>
          </cell>
          <cell r="C1576" t="str">
            <v xml:space="preserve">UN    </v>
          </cell>
          <cell r="D1576">
            <v>85.48</v>
          </cell>
        </row>
        <row r="1577">
          <cell r="A1577">
            <v>3449</v>
          </cell>
          <cell r="B1577" t="str">
            <v xml:space="preserve">COTOVELO 45 GRAUS DE FERRO GALVANIZADO, COM ROSCA BSP, DE 4"                                                                                                                                                                                                                                                                                                                                                                                                                                              </v>
          </cell>
          <cell r="C1577" t="str">
            <v xml:space="preserve">UN    </v>
          </cell>
          <cell r="D1577">
            <v>149.77000000000001</v>
          </cell>
        </row>
        <row r="1578">
          <cell r="A1578">
            <v>37438</v>
          </cell>
          <cell r="B1578" t="str">
            <v xml:space="preserve">COTOVELO 45 GRAUS, PEAD PE 100, DE 125 MM, PARA ELETROFUSAO                                                                                                                                                                                                                                                                                                                                                                                                                                               </v>
          </cell>
          <cell r="C1578" t="str">
            <v xml:space="preserve">UN    </v>
          </cell>
          <cell r="D1578">
            <v>135.76</v>
          </cell>
        </row>
        <row r="1579">
          <cell r="A1579">
            <v>37439</v>
          </cell>
          <cell r="B1579" t="str">
            <v xml:space="preserve">COTOVELO 45 GRAUS, PEAD PE 100, DE 200 MM, PARA ELETROFUSAO                                                                                                                                                                                                                                                                                                                                                                                                                                               </v>
          </cell>
          <cell r="C1579" t="str">
            <v xml:space="preserve">UN    </v>
          </cell>
          <cell r="D1579">
            <v>887.63</v>
          </cell>
        </row>
        <row r="1580">
          <cell r="A1580">
            <v>37435</v>
          </cell>
          <cell r="B1580" t="str">
            <v xml:space="preserve">COTOVELO 45 GRAUS, PEAD PE 100, DE 32 MM, PARA ELETROFUSAO                                                                                                                                                                                                                                                                                                                                                                                                                                                </v>
          </cell>
          <cell r="C1580" t="str">
            <v xml:space="preserve">UN    </v>
          </cell>
          <cell r="D1580">
            <v>15.95</v>
          </cell>
        </row>
        <row r="1581">
          <cell r="A1581">
            <v>37436</v>
          </cell>
          <cell r="B1581" t="str">
            <v xml:space="preserve">COTOVELO 45 GRAUS, PEAD PE 100, DE 40 MM, PARA ELETROFUSAO                                                                                                                                                                                                                                                                                                                                                                                                                                                </v>
          </cell>
          <cell r="C1581" t="str">
            <v xml:space="preserve">UN    </v>
          </cell>
          <cell r="D1581">
            <v>18.829999999999998</v>
          </cell>
        </row>
        <row r="1582">
          <cell r="A1582">
            <v>37437</v>
          </cell>
          <cell r="B1582" t="str">
            <v xml:space="preserve">COTOVELO 45 GRAUS, PEAD PE 100, DE 63 MM, PARA ELETROFUSAO                                                                                                                                                                                                                                                                                                                                                                                                                                                </v>
          </cell>
          <cell r="C1582" t="str">
            <v xml:space="preserve">UN    </v>
          </cell>
          <cell r="D1582">
            <v>27.23</v>
          </cell>
        </row>
        <row r="1583">
          <cell r="A1583">
            <v>3473</v>
          </cell>
          <cell r="B1583" t="str">
            <v xml:space="preserve">COTOVELO 90 GRAUS DE FERRO GALVANIZADO, COM ROSCA BSP MACHO/FEMEA, DE 1 1/2"                                                                                                                                                                                                                                                                                                                                                                                                                              </v>
          </cell>
          <cell r="C1583" t="str">
            <v xml:space="preserve">UN    </v>
          </cell>
          <cell r="D1583">
            <v>23.52</v>
          </cell>
        </row>
        <row r="1584">
          <cell r="A1584">
            <v>3474</v>
          </cell>
          <cell r="B1584" t="str">
            <v xml:space="preserve">COTOVELO 90 GRAUS DE FERRO GALVANIZADO, COM ROSCA BSP MACHO/FEMEA, DE 1 1/4"                                                                                                                                                                                                                                                                                                                                                                                                                              </v>
          </cell>
          <cell r="C1584" t="str">
            <v xml:space="preserve">UN    </v>
          </cell>
          <cell r="D1584">
            <v>19.38</v>
          </cell>
        </row>
        <row r="1585">
          <cell r="A1585">
            <v>3450</v>
          </cell>
          <cell r="B1585" t="str">
            <v xml:space="preserve">COTOVELO 90 GRAUS DE FERRO GALVANIZADO, COM ROSCA BSP MACHO/FEMEA, DE 1/2"                                                                                                                                                                                                                                                                                                                                                                                                                                </v>
          </cell>
          <cell r="C1585" t="str">
            <v xml:space="preserve">UN    </v>
          </cell>
          <cell r="D1585">
            <v>5.62</v>
          </cell>
        </row>
        <row r="1586">
          <cell r="A1586">
            <v>3443</v>
          </cell>
          <cell r="B1586" t="str">
            <v xml:space="preserve">COTOVELO 90 GRAUS DE FERRO GALVANIZADO, COM ROSCA BSP MACHO/FEMEA, DE 1"                                                                                                                                                                                                                                                                                                                                                                                                                                  </v>
          </cell>
          <cell r="C1586" t="str">
            <v xml:space="preserve">UN    </v>
          </cell>
          <cell r="D1586">
            <v>12.06</v>
          </cell>
        </row>
        <row r="1587">
          <cell r="A1587">
            <v>3453</v>
          </cell>
          <cell r="B1587" t="str">
            <v xml:space="preserve">COTOVELO 90 GRAUS DE FERRO GALVANIZADO, COM ROSCA BSP MACHO/FEMEA, DE 2 1/2"                                                                                                                                                                                                                                                                                                                                                                                                                              </v>
          </cell>
          <cell r="C1587" t="str">
            <v xml:space="preserve">UN    </v>
          </cell>
          <cell r="D1587">
            <v>68.64</v>
          </cell>
        </row>
        <row r="1588">
          <cell r="A1588">
            <v>3452</v>
          </cell>
          <cell r="B1588" t="str">
            <v xml:space="preserve">COTOVELO 90 GRAUS DE FERRO GALVANIZADO, COM ROSCA BSP MACHO/FEMEA, DE 2"                                                                                                                                                                                                                                                                                                                                                                                                                                  </v>
          </cell>
          <cell r="C1588" t="str">
            <v xml:space="preserve">UN    </v>
          </cell>
          <cell r="D1588">
            <v>33.880000000000003</v>
          </cell>
        </row>
        <row r="1589">
          <cell r="A1589">
            <v>3451</v>
          </cell>
          <cell r="B1589" t="str">
            <v xml:space="preserve">COTOVELO 90 GRAUS DE FERRO GALVANIZADO, COM ROSCA BSP MACHO/FEMEA, DE 3/4"                                                                                                                                                                                                                                                                                                                                                                                                                                </v>
          </cell>
          <cell r="C1589" t="str">
            <v xml:space="preserve">UN    </v>
          </cell>
          <cell r="D1589">
            <v>6.72</v>
          </cell>
        </row>
        <row r="1590">
          <cell r="A1590">
            <v>3454</v>
          </cell>
          <cell r="B1590" t="str">
            <v xml:space="preserve">COTOVELO 90 GRAUS DE FERRO GALVANIZADO, COM ROSCA BSP MACHO/FEMEA, DE 3"                                                                                                                                                                                                                                                                                                                                                                                                                                  </v>
          </cell>
          <cell r="C1590" t="str">
            <v xml:space="preserve">UN    </v>
          </cell>
          <cell r="D1590">
            <v>104.4</v>
          </cell>
        </row>
        <row r="1591">
          <cell r="A1591">
            <v>3458</v>
          </cell>
          <cell r="B1591" t="str">
            <v xml:space="preserve">COTOVELO 90 GRAUS DE FERRO GALVANIZADO, COM ROSCA BSP, DE 1 1/2"                                                                                                                                                                                                                                                                                                                                                                                                                                          </v>
          </cell>
          <cell r="C1591" t="str">
            <v xml:space="preserve">UN    </v>
          </cell>
          <cell r="D1591">
            <v>18.850000000000001</v>
          </cell>
        </row>
        <row r="1592">
          <cell r="A1592">
            <v>3457</v>
          </cell>
          <cell r="B1592" t="str">
            <v xml:space="preserve">COTOVELO 90 GRAUS DE FERRO GALVANIZADO, COM ROSCA BSP, DE 1 1/4"                                                                                                                                                                                                                                                                                                                                                                                                                                          </v>
          </cell>
          <cell r="C1592" t="str">
            <v xml:space="preserve">UN    </v>
          </cell>
          <cell r="D1592">
            <v>14.15</v>
          </cell>
        </row>
        <row r="1593">
          <cell r="A1593">
            <v>3455</v>
          </cell>
          <cell r="B1593" t="str">
            <v xml:space="preserve">COTOVELO 90 GRAUS DE FERRO GALVANIZADO, COM ROSCA BSP, DE 1/2"                                                                                                                                                                                                                                                                                                                                                                                                                                            </v>
          </cell>
          <cell r="C1593" t="str">
            <v xml:space="preserve">UN    </v>
          </cell>
          <cell r="D1593">
            <v>4.0199999999999996</v>
          </cell>
        </row>
        <row r="1594">
          <cell r="A1594">
            <v>3472</v>
          </cell>
          <cell r="B1594" t="str">
            <v xml:space="preserve">COTOVELO 90 GRAUS DE FERRO GALVANIZADO, COM ROSCA BSP, DE 1"                                                                                                                                                                                                                                                                                                                                                                                                                                              </v>
          </cell>
          <cell r="C1594" t="str">
            <v xml:space="preserve">UN    </v>
          </cell>
          <cell r="D1594">
            <v>9.0299999999999994</v>
          </cell>
        </row>
        <row r="1595">
          <cell r="A1595">
            <v>3470</v>
          </cell>
          <cell r="B1595" t="str">
            <v xml:space="preserve">COTOVELO 90 GRAUS DE FERRO GALVANIZADO, COM ROSCA BSP, DE 2 1/2"                                                                                                                                                                                                                                                                                                                                                                                                                                          </v>
          </cell>
          <cell r="C1595" t="str">
            <v xml:space="preserve">UN    </v>
          </cell>
          <cell r="D1595">
            <v>52.63</v>
          </cell>
        </row>
        <row r="1596">
          <cell r="A1596">
            <v>3471</v>
          </cell>
          <cell r="B1596" t="str">
            <v xml:space="preserve">COTOVELO 90 GRAUS DE FERRO GALVANIZADO, COM ROSCA BSP, DE 2"                                                                                                                                                                                                                                                                                                                                                                                                                                              </v>
          </cell>
          <cell r="C1596" t="str">
            <v xml:space="preserve">UN    </v>
          </cell>
          <cell r="D1596">
            <v>28.92</v>
          </cell>
        </row>
        <row r="1597">
          <cell r="A1597">
            <v>3456</v>
          </cell>
          <cell r="B1597" t="str">
            <v xml:space="preserve">COTOVELO 90 GRAUS DE FERRO GALVANIZADO, COM ROSCA BSP, DE 3/4"                                                                                                                                                                                                                                                                                                                                                                                                                                            </v>
          </cell>
          <cell r="C1597" t="str">
            <v xml:space="preserve">UN    </v>
          </cell>
          <cell r="D1597">
            <v>6.01</v>
          </cell>
        </row>
        <row r="1598">
          <cell r="A1598">
            <v>3459</v>
          </cell>
          <cell r="B1598" t="str">
            <v xml:space="preserve">COTOVELO 90 GRAUS DE FERRO GALVANIZADO, COM ROSCA BSP, DE 3"                                                                                                                                                                                                                                                                                                                                                                                                                                              </v>
          </cell>
          <cell r="C1598" t="str">
            <v xml:space="preserve">UN    </v>
          </cell>
          <cell r="D1598">
            <v>74.239999999999995</v>
          </cell>
        </row>
        <row r="1599">
          <cell r="A1599">
            <v>3469</v>
          </cell>
          <cell r="B1599" t="str">
            <v xml:space="preserve">COTOVELO 90 GRAUS DE FERRO GALVANIZADO, COM ROSCA BSP, DE 4"                                                                                                                                                                                                                                                                                                                                                                                                                                              </v>
          </cell>
          <cell r="C1599" t="str">
            <v xml:space="preserve">UN    </v>
          </cell>
          <cell r="D1599">
            <v>141.19</v>
          </cell>
        </row>
        <row r="1600">
          <cell r="A1600">
            <v>3460</v>
          </cell>
          <cell r="B1600" t="str">
            <v xml:space="preserve">COTOVELO 90 GRAUS DE FERRO GALVANIZADO, COM ROSCA BSP, DE 5"                                                                                                                                                                                                                                                                                                                                                                                                                                              </v>
          </cell>
          <cell r="C1600" t="str">
            <v xml:space="preserve">UN    </v>
          </cell>
          <cell r="D1600">
            <v>206.02</v>
          </cell>
        </row>
        <row r="1601">
          <cell r="A1601">
            <v>3461</v>
          </cell>
          <cell r="B1601" t="str">
            <v xml:space="preserve">COTOVELO 90 GRAUS DE FERRO GALVANIZADO, COM ROSCA BSP, DE 6"                                                                                                                                                                                                                                                                                                                                                                                                                                              </v>
          </cell>
          <cell r="C1601" t="str">
            <v xml:space="preserve">UN    </v>
          </cell>
          <cell r="D1601">
            <v>526.57000000000005</v>
          </cell>
        </row>
        <row r="1602">
          <cell r="A1602">
            <v>37433</v>
          </cell>
          <cell r="B1602" t="str">
            <v xml:space="preserve">COTOVELO 90 GRAUS, PEAD PE 100, DE 125 MM, PARA ELETROFUSAO                                                                                                                                                                                                                                                                                                                                                                                                                                               </v>
          </cell>
          <cell r="C1602" t="str">
            <v xml:space="preserve">UN    </v>
          </cell>
          <cell r="D1602">
            <v>135.76</v>
          </cell>
        </row>
        <row r="1603">
          <cell r="A1603">
            <v>37430</v>
          </cell>
          <cell r="B1603" t="str">
            <v xml:space="preserve">COTOVELO 90 GRAUS, PEAD PE 100, DE 20 MM, PARA ELETROFUSAO                                                                                                                                                                                                                                                                                                                                                                                                                                                </v>
          </cell>
          <cell r="C1603" t="str">
            <v xml:space="preserve">UN    </v>
          </cell>
          <cell r="D1603">
            <v>17.010000000000002</v>
          </cell>
        </row>
        <row r="1604">
          <cell r="A1604">
            <v>37434</v>
          </cell>
          <cell r="B1604" t="str">
            <v xml:space="preserve">COTOVELO 90 GRAUS, PEAD PE 100, DE 200 MM, PARA ELETROFUSAO                                                                                                                                                                                                                                                                                                                                                                                                                                               </v>
          </cell>
          <cell r="C1604" t="str">
            <v xml:space="preserve">UN    </v>
          </cell>
          <cell r="D1604">
            <v>1265.8900000000001</v>
          </cell>
        </row>
        <row r="1605">
          <cell r="A1605">
            <v>37431</v>
          </cell>
          <cell r="B1605" t="str">
            <v xml:space="preserve">COTOVELO 90 GRAUS, PEAD PE 100, DE 32 MM, PARA ELETROFUSAO                                                                                                                                                                                                                                                                                                                                                                                                                                                </v>
          </cell>
          <cell r="C1605" t="str">
            <v xml:space="preserve">UN    </v>
          </cell>
          <cell r="D1605">
            <v>23.08</v>
          </cell>
        </row>
        <row r="1606">
          <cell r="A1606">
            <v>37432</v>
          </cell>
          <cell r="B1606" t="str">
            <v xml:space="preserve">COTOVELO 90 GRAUS, PEAD PE 100, DE 63 MM, PARA ELETROFUSAO                                                                                                                                                                                                                                                                                                                                                                                                                                                </v>
          </cell>
          <cell r="C1606" t="str">
            <v xml:space="preserve">UN    </v>
          </cell>
          <cell r="D1606">
            <v>42.57</v>
          </cell>
        </row>
        <row r="1607">
          <cell r="A1607">
            <v>37413</v>
          </cell>
          <cell r="B1607" t="str">
            <v xml:space="preserve">COTOVELO/JOELHO COM ADAPTADOR, 90 GRAUS, EM POLIPROPILENO, PN 16, PARA TUBOS PEAD, 20 MM X 1/2" - LIGACAO PREDIAL DE AGUA                                                                                                                                                                                                                                                                                                                                                                                 </v>
          </cell>
          <cell r="C1607" t="str">
            <v xml:space="preserve">UN    </v>
          </cell>
          <cell r="D1607">
            <v>2.73</v>
          </cell>
        </row>
        <row r="1608">
          <cell r="A1608">
            <v>37414</v>
          </cell>
          <cell r="B1608" t="str">
            <v xml:space="preserve">COTOVELO/JOELHO COM ADAPTADOR, 90 GRAUS, EM POLIPROPILENO, PN 16, PARA TUBOS PEAD, 20 MM X 3/4" - LIGACAO PREDIAL DE AGUA                                                                                                                                                                                                                                                                                                                                                                                 </v>
          </cell>
          <cell r="C1608" t="str">
            <v xml:space="preserve">UN    </v>
          </cell>
          <cell r="D1608">
            <v>3.1</v>
          </cell>
        </row>
        <row r="1609">
          <cell r="A1609">
            <v>37415</v>
          </cell>
          <cell r="B1609" t="str">
            <v xml:space="preserve">COTOVELO/JOELHO COM ADAPTADOR, 90 GRAUS, EM POLIPROPILENO, PN 16, PARA TUBOS PEAD, 32 MM X 1" - LIGACAO PREDIAL DE AGUA                                                                                                                                                                                                                                                                                                                                                                                   </v>
          </cell>
          <cell r="C1609" t="str">
            <v xml:space="preserve">UN    </v>
          </cell>
          <cell r="D1609">
            <v>5.64</v>
          </cell>
        </row>
        <row r="1610">
          <cell r="A1610">
            <v>37416</v>
          </cell>
          <cell r="B1610" t="str">
            <v xml:space="preserve">COTOVELO/JOELHO 90 GRAUS, EM POLIPROPILENO, PN 16, PARA TUBOS PEAD, 20 X 20 MM - LIGACAO PREDIAL DE AGUA                                                                                                                                                                                                                                                                                                                                                                                                  </v>
          </cell>
          <cell r="C1610" t="str">
            <v xml:space="preserve">UN    </v>
          </cell>
          <cell r="D1610">
            <v>2.56</v>
          </cell>
        </row>
        <row r="1611">
          <cell r="A1611">
            <v>37417</v>
          </cell>
          <cell r="B1611" t="str">
            <v xml:space="preserve">COTOVELO/JOELHO 90 GRAUS, EM POLIPROPILENO, PN 16, PARA TUBOS PEAD, 32 X 32 MM - LIGACAO PREDIAL DE AGUA                                                                                                                                                                                                                                                                                                                                                                                                  </v>
          </cell>
          <cell r="C1611" t="str">
            <v xml:space="preserve">UN    </v>
          </cell>
          <cell r="D1611">
            <v>3.68</v>
          </cell>
        </row>
        <row r="1612">
          <cell r="A1612">
            <v>3112</v>
          </cell>
          <cell r="B1612" t="str">
            <v xml:space="preserve">CREMONA COM CASTANHA BIPARTIDA, COM VARA DE 1.20 M, EM LATAO CROMADO, PARA PORTAS E JANELAS - COMPLETA                                                                                                                                                                                                                                                                                                                                                                                                    </v>
          </cell>
          <cell r="C1612" t="str">
            <v xml:space="preserve">CJ    </v>
          </cell>
          <cell r="D1612">
            <v>47.93</v>
          </cell>
        </row>
        <row r="1613">
          <cell r="A1613">
            <v>3113</v>
          </cell>
          <cell r="B1613" t="str">
            <v xml:space="preserve">CREMONA COM CASTANHA BIPARTIDA, COM VARA DE 1.50 M, EM LATAO CROMADO, PARA PORTAS E JANELAS - COMPLETA                                                                                                                                                                                                                                                                                                                                                                                                    </v>
          </cell>
          <cell r="C1613" t="str">
            <v xml:space="preserve">CJ    </v>
          </cell>
          <cell r="D1613">
            <v>55.22</v>
          </cell>
        </row>
        <row r="1614">
          <cell r="A1614">
            <v>3114</v>
          </cell>
          <cell r="B1614" t="str">
            <v xml:space="preserve">CREMONA LATAO CROMADO, COM CASTANHA BIPARTIDA E PRESILHAS, MEDIDAS APROXIMADAS DE 113 X 40 X 35 MM (NAO INCL VARA FERRO)                                                                                                                                                                                                                                                                                                                                                                                  </v>
          </cell>
          <cell r="C1614" t="str">
            <v xml:space="preserve">UN    </v>
          </cell>
          <cell r="D1614">
            <v>24.94</v>
          </cell>
        </row>
        <row r="1615">
          <cell r="A1615">
            <v>34519</v>
          </cell>
          <cell r="B1615" t="str">
            <v xml:space="preserve">CRUZETA DE CONCRETO LEVE, COMP. 2000 MM SECAO, 90 X 90 MM                                                                                                                                                                                                                                                                                                                                                                                                                                                 </v>
          </cell>
          <cell r="C1615" t="str">
            <v xml:space="preserve">UN    </v>
          </cell>
          <cell r="D1615">
            <v>71.39</v>
          </cell>
        </row>
        <row r="1616">
          <cell r="A1616">
            <v>10510</v>
          </cell>
          <cell r="B1616" t="str">
            <v xml:space="preserve">CRUZETA DE EUCALIPTO TRATADO, OU EQUIVALENTE DA REGIAO, *2,4* M, SECAO *9 X 11,5* CM                                                                                                                                                                                                                                                                                                                                                                                                                      </v>
          </cell>
          <cell r="C1616" t="str">
            <v xml:space="preserve">UN    </v>
          </cell>
          <cell r="D1616">
            <v>85.85</v>
          </cell>
        </row>
        <row r="1617">
          <cell r="A1617">
            <v>1649</v>
          </cell>
          <cell r="B1617" t="str">
            <v xml:space="preserve">CRUZETA DE FERRO GALVANIZADO, COM ROSCA BSP, DE 1 1/2"                                                                                                                                                                                                                                                                                                                                                                                                                                                    </v>
          </cell>
          <cell r="C1617" t="str">
            <v xml:space="preserve">UN    </v>
          </cell>
          <cell r="D1617">
            <v>44.45</v>
          </cell>
        </row>
        <row r="1618">
          <cell r="A1618">
            <v>1653</v>
          </cell>
          <cell r="B1618" t="str">
            <v xml:space="preserve">CRUZETA DE FERRO GALVANIZADO, COM ROSCA BSP, DE 1 1/4"                                                                                                                                                                                                                                                                                                                                                                                                                                                    </v>
          </cell>
          <cell r="C1618" t="str">
            <v xml:space="preserve">UN    </v>
          </cell>
          <cell r="D1618">
            <v>34.82</v>
          </cell>
        </row>
        <row r="1619">
          <cell r="A1619">
            <v>1647</v>
          </cell>
          <cell r="B1619" t="str">
            <v xml:space="preserve">CRUZETA DE FERRO GALVANIZADO, COM ROSCA BSP, DE 1/2"                                                                                                                                                                                                                                                                                                                                                                                                                                                      </v>
          </cell>
          <cell r="C1619" t="str">
            <v xml:space="preserve">UN    </v>
          </cell>
          <cell r="D1619">
            <v>12.47</v>
          </cell>
        </row>
        <row r="1620">
          <cell r="A1620">
            <v>1648</v>
          </cell>
          <cell r="B1620" t="str">
            <v xml:space="preserve">CRUZETA DE FERRO GALVANIZADO, COM ROSCA BSP, DE 1"                                                                                                                                                                                                                                                                                                                                                                                                                                                        </v>
          </cell>
          <cell r="C1620" t="str">
            <v xml:space="preserve">UN    </v>
          </cell>
          <cell r="D1620">
            <v>23.94</v>
          </cell>
        </row>
        <row r="1621">
          <cell r="A1621">
            <v>1651</v>
          </cell>
          <cell r="B1621" t="str">
            <v xml:space="preserve">CRUZETA DE FERRO GALVANIZADO, COM ROSCA BSP, DE 2 1/2"                                                                                                                                                                                                                                                                                                                                                                                                                                                    </v>
          </cell>
          <cell r="C1621" t="str">
            <v xml:space="preserve">UN    </v>
          </cell>
          <cell r="D1621">
            <v>111.07</v>
          </cell>
        </row>
        <row r="1622">
          <cell r="A1622">
            <v>1650</v>
          </cell>
          <cell r="B1622" t="str">
            <v xml:space="preserve">CRUZETA DE FERRO GALVANIZADO, COM ROSCA BSP, DE 2"                                                                                                                                                                                                                                                                                                                                                                                                                                                        </v>
          </cell>
          <cell r="C1622" t="str">
            <v xml:space="preserve">UN    </v>
          </cell>
          <cell r="D1622">
            <v>61.39</v>
          </cell>
        </row>
        <row r="1623">
          <cell r="A1623">
            <v>1654</v>
          </cell>
          <cell r="B1623" t="str">
            <v xml:space="preserve">CRUZETA DE FERRO GALVANIZADO, COM ROSCA BSP, DE 3/4"                                                                                                                                                                                                                                                                                                                                                                                                                                                      </v>
          </cell>
          <cell r="C1623" t="str">
            <v xml:space="preserve">UN    </v>
          </cell>
          <cell r="D1623">
            <v>17.11</v>
          </cell>
        </row>
        <row r="1624">
          <cell r="A1624">
            <v>1652</v>
          </cell>
          <cell r="B1624" t="str">
            <v xml:space="preserve">CRUZETA DE FERRO GALVANIZADO, COM ROSCA BSP, DE 3"                                                                                                                                                                                                                                                                                                                                                                                                                                                        </v>
          </cell>
          <cell r="C1624" t="str">
            <v xml:space="preserve">UN    </v>
          </cell>
          <cell r="D1624">
            <v>159.41</v>
          </cell>
        </row>
        <row r="1625">
          <cell r="A1625">
            <v>1727</v>
          </cell>
          <cell r="B1625" t="str">
            <v xml:space="preserve">CRUZETA DE REDUCAO PVC PBA, JE, BBBB, DN 75 X 50 / DE 85 X 60 MM (NBR 5647)                                                                                                                                                                                                                                                                                                                                                                                                                               </v>
          </cell>
          <cell r="C1625" t="str">
            <v xml:space="preserve">UN    </v>
          </cell>
          <cell r="D1625">
            <v>63.48</v>
          </cell>
        </row>
        <row r="1626">
          <cell r="A1626">
            <v>12920</v>
          </cell>
          <cell r="B1626" t="str">
            <v xml:space="preserve">CRUZETA PVC PBA, JE, BBBB, DN 100 / DE 110 MM (NBR 5647)                                                                                                                                                                                                                                                                                                                                                                                                                                                  </v>
          </cell>
          <cell r="C1626" t="str">
            <v xml:space="preserve">UN    </v>
          </cell>
          <cell r="D1626">
            <v>83.88</v>
          </cell>
        </row>
        <row r="1627">
          <cell r="A1627">
            <v>1725</v>
          </cell>
          <cell r="B1627" t="str">
            <v xml:space="preserve">CRUZETA PVC PBA, JE, BBBB, DN 50 / DE 60 MM (NBR 5647)                                                                                                                                                                                                                                                                                                                                                                                                                                                    </v>
          </cell>
          <cell r="C1627" t="str">
            <v xml:space="preserve">UN    </v>
          </cell>
          <cell r="D1627">
            <v>18.309999999999999</v>
          </cell>
        </row>
        <row r="1628">
          <cell r="A1628">
            <v>12943</v>
          </cell>
          <cell r="B1628" t="str">
            <v xml:space="preserve">CRUZETA PVC PBA, JE, BBBB, DN 75 / DE 85 MM (NBR 5647)                                                                                                                                                                                                                                                                                                                                                                                                                                                    </v>
          </cell>
          <cell r="C1628" t="str">
            <v xml:space="preserve">UN    </v>
          </cell>
          <cell r="D1628">
            <v>45.19</v>
          </cell>
        </row>
        <row r="1629">
          <cell r="A1629">
            <v>1747</v>
          </cell>
          <cell r="B1629" t="str">
            <v xml:space="preserve">CUBA ACO INOX (AISI 304) DE EMBUTIR COM VALVULA DE 3 1/2 ", DE *56 X 33 X 12* CM                                                                                                                                                                                                                                                                                                                                                                                                                          </v>
          </cell>
          <cell r="C1629" t="str">
            <v xml:space="preserve">UN    </v>
          </cell>
          <cell r="D1629">
            <v>123.56</v>
          </cell>
        </row>
        <row r="1630">
          <cell r="A1630">
            <v>1744</v>
          </cell>
          <cell r="B1630" t="str">
            <v xml:space="preserve">CUBA ACO INOX (AISI 304) DE EMBUTIR COM VALVULA 3 1/2 ", DE *40 X 34 X 12* CM                                                                                                                                                                                                                                                                                                                                                                                                                             </v>
          </cell>
          <cell r="C1630" t="str">
            <v xml:space="preserve">UN    </v>
          </cell>
          <cell r="D1630">
            <v>85.58</v>
          </cell>
        </row>
        <row r="1631">
          <cell r="A1631">
            <v>1743</v>
          </cell>
          <cell r="B1631" t="str">
            <v xml:space="preserve">CUBA ACO INOX (AISI 304) DE EMBUTIR COM VALVULA 3 1/2 ", DE *46 X 30 X 12* CM                                                                                                                                                                                                                                                                                                                                                                                                                             </v>
          </cell>
          <cell r="C1631" t="str">
            <v xml:space="preserve">UN    </v>
          </cell>
          <cell r="D1631">
            <v>112.38</v>
          </cell>
        </row>
        <row r="1632">
          <cell r="A1632">
            <v>7241</v>
          </cell>
          <cell r="B1632" t="str">
            <v xml:space="preserve">CUMEEIRA ALUMINIO ONDULADA, COMPRIMENTO = *1,12* M, E = 0,8 MM                                                                                                                                                                                                                                                                                                                                                                                                                                            </v>
          </cell>
          <cell r="C1632" t="str">
            <v xml:space="preserve">M2    </v>
          </cell>
          <cell r="D1632">
            <v>35.14</v>
          </cell>
        </row>
        <row r="1633">
          <cell r="A1633">
            <v>39640</v>
          </cell>
          <cell r="B1633" t="str">
            <v xml:space="preserve">CUMEEIRA ARTICULADA (ABA INFERIOR) PARA TELHA ONDULADA DE FIBROCIMENTO E = 4 MM, ABA *330* MM, COMPRIMENTO 500 MM (SEM AMIANTO)                                                                                                                                                                                                                                                                                                                                                                           </v>
          </cell>
          <cell r="C1633" t="str">
            <v xml:space="preserve">UN    </v>
          </cell>
          <cell r="D1633">
            <v>5.6</v>
          </cell>
        </row>
        <row r="1634">
          <cell r="A1634">
            <v>11013</v>
          </cell>
          <cell r="B1634" t="str">
            <v xml:space="preserve">CUMEEIRA ARTICULADA (ABA INTERNA INFERIOR OU EXTERNA SUPERIOR) PARA TELHA ESTRUTURAL DE FIBROCIMENTO, 1 ABA, E = 6 MM (SEM AMIANTO)                                                                                                                                                                                                                                                                                                                                                                       </v>
          </cell>
          <cell r="C1634" t="str">
            <v xml:space="preserve">UN    </v>
          </cell>
          <cell r="D1634">
            <v>11.54</v>
          </cell>
        </row>
        <row r="1635">
          <cell r="A1635">
            <v>11017</v>
          </cell>
          <cell r="B1635" t="str">
            <v xml:space="preserve">CUMEEIRA ARTICULADA (ABA SUPERIOR) PARA TELHA ONDULADA DE FIBROCIMENTO E = 4 MM, ABA *330* MM, COMPRIMENTO 500 MM (SEM AMIANTO)                                                                                                                                                                                                                                                                                                                                                                           </v>
          </cell>
          <cell r="C1635" t="str">
            <v xml:space="preserve">UN    </v>
          </cell>
          <cell r="D1635">
            <v>4.92</v>
          </cell>
        </row>
        <row r="1636">
          <cell r="A1636">
            <v>20236</v>
          </cell>
          <cell r="B1636" t="str">
            <v xml:space="preserve">CUMEEIRA ARTICULADA (PAR) PARA TELHA ONDULADA DE FIBROCIMENTO, E = 6 MM, ABA 350 MM, COMPRIMENTO 1100 MM (SEM AMIANTO)                                                                                                                                                                                                                                                                                                                                                                                    </v>
          </cell>
          <cell r="C1636" t="str">
            <v xml:space="preserve">UN    </v>
          </cell>
          <cell r="D1636">
            <v>21.69</v>
          </cell>
        </row>
        <row r="1637">
          <cell r="A1637">
            <v>7215</v>
          </cell>
          <cell r="B1637" t="str">
            <v xml:space="preserve">CUMEEIRA NORMAL PARA TELHA ESTRUTURAL DE FIBROCIMENTO 1 ABA, E = 6 MM, COMPRIMENTO 608 MM (SEM AMIANTO)                                                                                                                                                                                                                                                                                                                                                                                                   </v>
          </cell>
          <cell r="C1637" t="str">
            <v xml:space="preserve">UN    </v>
          </cell>
          <cell r="D1637">
            <v>18.57</v>
          </cell>
        </row>
        <row r="1638">
          <cell r="A1638">
            <v>7216</v>
          </cell>
          <cell r="B1638" t="str">
            <v xml:space="preserve">CUMEEIRA NORMAL PARA TELHA ESTRUTURAL DE FIBROCIMENTO 2 ABAS, E = 6 MM, DE 1050 X 935 MM (SEM AMIANTO)                                                                                                                                                                                                                                                                                                                                                                                                    </v>
          </cell>
          <cell r="C1638" t="str">
            <v xml:space="preserve">UN    </v>
          </cell>
          <cell r="D1638">
            <v>77.61</v>
          </cell>
        </row>
        <row r="1639">
          <cell r="A1639">
            <v>20235</v>
          </cell>
          <cell r="B1639" t="str">
            <v xml:space="preserve">CUMEEIRA NORMAL PARA TELHA ONDULADA DE FIBROCIMENTO, E = 6 MM, ABA 300 MM, COMPRIMENTO 1100 MM (SEM AMIANTO)                                                                                                                                                                                                                                                                                                                                                                                              </v>
          </cell>
          <cell r="C1639" t="str">
            <v xml:space="preserve">UN    </v>
          </cell>
          <cell r="D1639">
            <v>39.24</v>
          </cell>
        </row>
        <row r="1640">
          <cell r="A1640">
            <v>7181</v>
          </cell>
          <cell r="B1640" t="str">
            <v xml:space="preserve">CUMEEIRA PARA TELHA CERAMICA, COMPRIMENTO DE *41* CM, RENDIMENTO DE *3* TELHAS/M                                                                                                                                                                                                                                                                                                                                                                                                                          </v>
          </cell>
          <cell r="C1640" t="str">
            <v xml:space="preserve">UN    </v>
          </cell>
          <cell r="D1640">
            <v>2.68</v>
          </cell>
        </row>
        <row r="1641">
          <cell r="A1641">
            <v>40866</v>
          </cell>
          <cell r="B1641" t="str">
            <v xml:space="preserve">CUMEEIRA PARA TELHA DE CONCRETO, PARA 2 AGUAS DE TELHADO, COR CINZA, RENDIMENTO DE *3* TELHAS/M (COLETADO CAIXA)                                                                                                                                                                                                                                                                                                                                                                                          </v>
          </cell>
          <cell r="C1641" t="str">
            <v xml:space="preserve">UN    </v>
          </cell>
          <cell r="D1641">
            <v>9.69</v>
          </cell>
        </row>
        <row r="1642">
          <cell r="A1642">
            <v>7214</v>
          </cell>
          <cell r="B1642" t="str">
            <v xml:space="preserve">CUMEEIRA SHED PARA TELHA ONDULADA DE FIBROCIMENTO, E = 6 MM, ABA 280 MM, COMPRIMENTO 1100 MM (SEM AMIANTO)                                                                                                                                                                                                                                                                                                                                                                                                </v>
          </cell>
          <cell r="C1642" t="str">
            <v xml:space="preserve">UN    </v>
          </cell>
          <cell r="D1642">
            <v>26.59</v>
          </cell>
        </row>
        <row r="1643">
          <cell r="A1643">
            <v>7219</v>
          </cell>
          <cell r="B1643" t="str">
            <v xml:space="preserve">CUMEEIRA UNIVERSAL PARA TELHA ONDULADA DE FIBROCIMENTO, E = 6 MM, ABA 210 MM, COMPRIMENTO 1100 MM (SEM AMIANTO)                                                                                                                                                                                                                                                                                                                                                                                           </v>
          </cell>
          <cell r="C1643" t="str">
            <v xml:space="preserve">UN    </v>
          </cell>
          <cell r="D1643">
            <v>27.52</v>
          </cell>
        </row>
        <row r="1644">
          <cell r="A1644">
            <v>37972</v>
          </cell>
          <cell r="B1644" t="str">
            <v xml:space="preserve">CURVA CPVC, 90 GRAUS, SOLDAVEL, 22 MM, PARA AGUA QUENTE                                                                                                                                                                                                                                                                                                                                                                                                                                                   </v>
          </cell>
          <cell r="C1644" t="str">
            <v xml:space="preserve">UN    </v>
          </cell>
          <cell r="D1644">
            <v>4.29</v>
          </cell>
        </row>
        <row r="1645">
          <cell r="A1645">
            <v>37973</v>
          </cell>
          <cell r="B1645" t="str">
            <v xml:space="preserve">CURVA CPVC, 90 GRAUS, SOLDAVEL, 28 MM, PARA AGUA QUENTE                                                                                                                                                                                                                                                                                                                                                                                                                                                   </v>
          </cell>
          <cell r="C1645" t="str">
            <v xml:space="preserve">UN    </v>
          </cell>
          <cell r="D1645">
            <v>6.87</v>
          </cell>
        </row>
        <row r="1646">
          <cell r="A1646">
            <v>37971</v>
          </cell>
          <cell r="B1646" t="str">
            <v xml:space="preserve">CURVA CPVC, 90 GRAUS, SOLDAVEL,15 MM, PARA AGUA QUENTE                                                                                                                                                                                                                                                                                                                                                                                                                                                    </v>
          </cell>
          <cell r="C1646" t="str">
            <v xml:space="preserve">UN    </v>
          </cell>
          <cell r="D1646">
            <v>2.58</v>
          </cell>
        </row>
        <row r="1647">
          <cell r="A1647">
            <v>20094</v>
          </cell>
          <cell r="B1647" t="str">
            <v xml:space="preserve">CURVA CURTA PVC, PB, JE, 45 GRAUS, DN 100 MM, PARA REDE COLETORA ESGOTO (NBR 10569)                                                                                                                                                                                                                                                                                                                                                                                                                       </v>
          </cell>
          <cell r="C1647" t="str">
            <v xml:space="preserve">UN    </v>
          </cell>
          <cell r="D1647">
            <v>10.39</v>
          </cell>
        </row>
        <row r="1648">
          <cell r="A1648">
            <v>20095</v>
          </cell>
          <cell r="B1648" t="str">
            <v xml:space="preserve">CURVA CURTA PVC, PB, JE, 90 GRAUS, DN 100 MM, PARA REDE COLETORA ESGOTO (NBR 10569)                                                                                                                                                                                                                                                                                                                                                                                                                       </v>
          </cell>
          <cell r="C1648" t="str">
            <v xml:space="preserve">UN    </v>
          </cell>
          <cell r="D1648">
            <v>17.600000000000001</v>
          </cell>
        </row>
        <row r="1649">
          <cell r="A1649">
            <v>1954</v>
          </cell>
          <cell r="B1649" t="str">
            <v xml:space="preserve">CURVA DE PVC 45 GRAUS, SOLDAVEL, 110 MM, PARA AGUA FRIA PREDIAL (NBR 5648)                                                                                                                                                                                                                                                                                                                                                                                                                                </v>
          </cell>
          <cell r="C1649" t="str">
            <v xml:space="preserve">UN    </v>
          </cell>
          <cell r="D1649">
            <v>81.75</v>
          </cell>
        </row>
        <row r="1650">
          <cell r="A1650">
            <v>1926</v>
          </cell>
          <cell r="B1650" t="str">
            <v xml:space="preserve">CURVA DE PVC 45 GRAUS, SOLDAVEL, 20 MM, PARA AGUA FRIA PREDIAL (NBR 5648)                                                                                                                                                                                                                                                                                                                                                                                                                                 </v>
          </cell>
          <cell r="C1650" t="str">
            <v xml:space="preserve">UN    </v>
          </cell>
          <cell r="D1650">
            <v>1.44</v>
          </cell>
        </row>
        <row r="1651">
          <cell r="A1651">
            <v>1927</v>
          </cell>
          <cell r="B1651" t="str">
            <v xml:space="preserve">CURVA DE PVC 45 GRAUS, SOLDAVEL, 25 MM, PARA AGUA FRIA PREDIAL (NBR 5648)                                                                                                                                                                                                                                                                                                                                                                                                                                 </v>
          </cell>
          <cell r="C1651" t="str">
            <v xml:space="preserve">UN    </v>
          </cell>
          <cell r="D1651">
            <v>1.75</v>
          </cell>
        </row>
        <row r="1652">
          <cell r="A1652">
            <v>1923</v>
          </cell>
          <cell r="B1652" t="str">
            <v xml:space="preserve">CURVA DE PVC 45 GRAUS, SOLDAVEL, 32 MM, PARA AGUA FRIA PREDIAL (NBR 5648)                                                                                                                                                                                                                                                                                                                                                                                                                                 </v>
          </cell>
          <cell r="C1652" t="str">
            <v xml:space="preserve">UN    </v>
          </cell>
          <cell r="D1652">
            <v>2.84</v>
          </cell>
        </row>
        <row r="1653">
          <cell r="A1653">
            <v>1929</v>
          </cell>
          <cell r="B1653" t="str">
            <v xml:space="preserve">CURVA DE PVC 45 GRAUS, SOLDAVEL, 40 MM, PARA AGUA FRIA PREDIAL (NBR 5648)                                                                                                                                                                                                                                                                                                                                                                                                                                 </v>
          </cell>
          <cell r="C1653" t="str">
            <v xml:space="preserve">UN    </v>
          </cell>
          <cell r="D1653">
            <v>3.59</v>
          </cell>
        </row>
        <row r="1654">
          <cell r="A1654">
            <v>1930</v>
          </cell>
          <cell r="B1654" t="str">
            <v xml:space="preserve">CURVA DE PVC 45 GRAUS, SOLDAVEL, 50 MM, PARA AGUA FRIA PREDIAL (NBR 5648)                                                                                                                                                                                                                                                                                                                                                                                                                                 </v>
          </cell>
          <cell r="C1654" t="str">
            <v xml:space="preserve">UN    </v>
          </cell>
          <cell r="D1654">
            <v>7.46</v>
          </cell>
        </row>
        <row r="1655">
          <cell r="A1655">
            <v>1924</v>
          </cell>
          <cell r="B1655" t="str">
            <v xml:space="preserve">CURVA DE PVC 45 GRAUS, SOLDAVEL, 60 MM, PARA AGUA FRIA PREDIAL (NBR 5648)                                                                                                                                                                                                                                                                                                                                                                                                                                 </v>
          </cell>
          <cell r="C1655" t="str">
            <v xml:space="preserve">UN    </v>
          </cell>
          <cell r="D1655">
            <v>12.64</v>
          </cell>
        </row>
        <row r="1656">
          <cell r="A1656">
            <v>1922</v>
          </cell>
          <cell r="B1656" t="str">
            <v xml:space="preserve">CURVA DE PVC 45 GRAUS, SOLDAVEL, 75 MM, PARA AGUA FRIA PREDIAL (NBR 5648)                                                                                                                                                                                                                                                                                                                                                                                                                                 </v>
          </cell>
          <cell r="C1656" t="str">
            <v xml:space="preserve">UN    </v>
          </cell>
          <cell r="D1656">
            <v>25.65</v>
          </cell>
        </row>
        <row r="1657">
          <cell r="A1657">
            <v>1953</v>
          </cell>
          <cell r="B1657" t="str">
            <v xml:space="preserve">CURVA DE PVC 45 GRAUS, SOLDAVEL, 85 MM, PARA AGUA FRIA PREDIAL (NBR 5648)                                                                                                                                                                                                                                                                                                                                                                                                                                 </v>
          </cell>
          <cell r="C1657" t="str">
            <v xml:space="preserve">UN    </v>
          </cell>
          <cell r="D1657">
            <v>30.64</v>
          </cell>
        </row>
        <row r="1658">
          <cell r="A1658">
            <v>1962</v>
          </cell>
          <cell r="B1658" t="str">
            <v xml:space="preserve">CURVA DE PVC 90 GRAUS, SOLDAVEL, 110 MM, PARA AGUA FRIA PREDIAL (NBR 5648)                                                                                                                                                                                                                                                                                                                                                                                                                                </v>
          </cell>
          <cell r="C1658" t="str">
            <v xml:space="preserve">UN    </v>
          </cell>
          <cell r="D1658">
            <v>89.23</v>
          </cell>
        </row>
        <row r="1659">
          <cell r="A1659">
            <v>1955</v>
          </cell>
          <cell r="B1659" t="str">
            <v xml:space="preserve">CURVA DE PVC 90 GRAUS, SOLDAVEL, 20 MM, PARA AGUA FRIA PREDIAL (NBR 5648)                                                                                                                                                                                                                                                                                                                                                                                                                                 </v>
          </cell>
          <cell r="C1659" t="str">
            <v xml:space="preserve">UN    </v>
          </cell>
          <cell r="D1659">
            <v>1.51</v>
          </cell>
        </row>
        <row r="1660">
          <cell r="A1660">
            <v>1956</v>
          </cell>
          <cell r="B1660" t="str">
            <v xml:space="preserve">CURVA DE PVC 90 GRAUS, SOLDAVEL, 25 MM, PARA AGUA FRIA PREDIAL (NBR 5648)                                                                                                                                                                                                                                                                                                                                                                                                                                 </v>
          </cell>
          <cell r="C1660" t="str">
            <v xml:space="preserve">UN    </v>
          </cell>
          <cell r="D1660">
            <v>2.1800000000000002</v>
          </cell>
        </row>
        <row r="1661">
          <cell r="A1661">
            <v>1957</v>
          </cell>
          <cell r="B1661" t="str">
            <v xml:space="preserve">CURVA DE PVC 90 GRAUS, SOLDAVEL, 32 MM, PARA AGUA FRIA PREDIAL (NBR 5648)                                                                                                                                                                                                                                                                                                                                                                                                                                 </v>
          </cell>
          <cell r="C1661" t="str">
            <v xml:space="preserve">UN    </v>
          </cell>
          <cell r="D1661">
            <v>4.42</v>
          </cell>
        </row>
        <row r="1662">
          <cell r="A1662">
            <v>1958</v>
          </cell>
          <cell r="B1662" t="str">
            <v xml:space="preserve">CURVA DE PVC 90 GRAUS, SOLDAVEL, 40 MM, PARA AGUA FRIA PREDIAL (NBR 5648)                                                                                                                                                                                                                                                                                                                                                                                                                                 </v>
          </cell>
          <cell r="C1662" t="str">
            <v xml:space="preserve">UN    </v>
          </cell>
          <cell r="D1662">
            <v>8.01</v>
          </cell>
        </row>
        <row r="1663">
          <cell r="A1663">
            <v>1959</v>
          </cell>
          <cell r="B1663" t="str">
            <v xml:space="preserve">CURVA DE PVC 90 GRAUS, SOLDAVEL, 50 MM, PARA AGUA FRIA PREDIAL (NBR 5648)                                                                                                                                                                                                                                                                                                                                                                                                                                 </v>
          </cell>
          <cell r="C1663" t="str">
            <v xml:space="preserve">UN    </v>
          </cell>
          <cell r="D1663">
            <v>8.84</v>
          </cell>
        </row>
        <row r="1664">
          <cell r="A1664">
            <v>1925</v>
          </cell>
          <cell r="B1664" t="str">
            <v xml:space="preserve">CURVA DE PVC 90 GRAUS, SOLDAVEL, 60 MM, PARA AGUA FRIA PREDIAL (NBR 5648)                                                                                                                                                                                                                                                                                                                                                                                                                                 </v>
          </cell>
          <cell r="C1664" t="str">
            <v xml:space="preserve">UN    </v>
          </cell>
          <cell r="D1664">
            <v>20.420000000000002</v>
          </cell>
        </row>
        <row r="1665">
          <cell r="A1665">
            <v>1960</v>
          </cell>
          <cell r="B1665" t="str">
            <v xml:space="preserve">CURVA DE PVC 90 GRAUS, SOLDAVEL, 75 MM, PARA AGUA FRIA PREDIAL (NBR 5648)                                                                                                                                                                                                                                                                                                                                                                                                                                 </v>
          </cell>
          <cell r="C1665" t="str">
            <v xml:space="preserve">UN    </v>
          </cell>
          <cell r="D1665">
            <v>35.26</v>
          </cell>
        </row>
        <row r="1666">
          <cell r="A1666">
            <v>1961</v>
          </cell>
          <cell r="B1666" t="str">
            <v xml:space="preserve">CURVA DE PVC 90 GRAUS, SOLDAVEL, 85 MM, PARA AGUA FRIA PREDIAL (NBR 5648)                                                                                                                                                                                                                                                                                                                                                                                                                                 </v>
          </cell>
          <cell r="C1666" t="str">
            <v xml:space="preserve">UN    </v>
          </cell>
          <cell r="D1666">
            <v>42.32</v>
          </cell>
        </row>
        <row r="1667">
          <cell r="A1667">
            <v>38426</v>
          </cell>
          <cell r="B1667" t="str">
            <v xml:space="preserve">CURVA DE PVC, 45 GRAUS, SERIE R, DN 100 MM, PARA ESGOTO PREDIAL                                                                                                                                                                                                                                                                                                                                                                                                                                           </v>
          </cell>
          <cell r="C1667" t="str">
            <v xml:space="preserve">UN    </v>
          </cell>
          <cell r="D1667">
            <v>17.48</v>
          </cell>
        </row>
        <row r="1668">
          <cell r="A1668">
            <v>38427</v>
          </cell>
          <cell r="B1668" t="str">
            <v xml:space="preserve">CURVA DE PVC, 45 GRAUS, SERIE R, DN 150 MM, PARA ESGOTO PREDIAL                                                                                                                                                                                                                                                                                                                                                                                                                                           </v>
          </cell>
          <cell r="C1668" t="str">
            <v xml:space="preserve">UN    </v>
          </cell>
          <cell r="D1668">
            <v>35.89</v>
          </cell>
        </row>
        <row r="1669">
          <cell r="A1669">
            <v>38425</v>
          </cell>
          <cell r="B1669" t="str">
            <v xml:space="preserve">CURVA DE PVC, 45 GRAUS, SERIE R, DN 75 MM, PARA ESGOTO PREDIAL                                                                                                                                                                                                                                                                                                                                                                                                                                            </v>
          </cell>
          <cell r="C1669" t="str">
            <v xml:space="preserve">UN    </v>
          </cell>
          <cell r="D1669">
            <v>9.11</v>
          </cell>
        </row>
        <row r="1670">
          <cell r="A1670">
            <v>38423</v>
          </cell>
          <cell r="B1670" t="str">
            <v xml:space="preserve">CURVA DE PVC, 90 GRAUS, SERIE R, DN 100 MM, PARA ESGOTO PREDIAL                                                                                                                                                                                                                                                                                                                                                                                                                                           </v>
          </cell>
          <cell r="C1670" t="str">
            <v xml:space="preserve">UN    </v>
          </cell>
          <cell r="D1670">
            <v>29.94</v>
          </cell>
        </row>
        <row r="1671">
          <cell r="A1671">
            <v>38424</v>
          </cell>
          <cell r="B1671" t="str">
            <v xml:space="preserve">CURVA DE PVC, 90 GRAUS, SERIE R, DN 150 MM, PARA ESGOTO PREDIAL                                                                                                                                                                                                                                                                                                                                                                                                                                           </v>
          </cell>
          <cell r="C1671" t="str">
            <v xml:space="preserve">UN    </v>
          </cell>
          <cell r="D1671">
            <v>44.86</v>
          </cell>
        </row>
        <row r="1672">
          <cell r="A1672">
            <v>38421</v>
          </cell>
          <cell r="B1672" t="str">
            <v xml:space="preserve">CURVA DE PVC, 90 GRAUS, SERIE R, DN 50 MM, PARA ESGOTO PREDIAL                                                                                                                                                                                                                                                                                                                                                                                                                                            </v>
          </cell>
          <cell r="C1672" t="str">
            <v xml:space="preserve">UN    </v>
          </cell>
          <cell r="D1672">
            <v>17</v>
          </cell>
        </row>
        <row r="1673">
          <cell r="A1673">
            <v>38422</v>
          </cell>
          <cell r="B1673" t="str">
            <v xml:space="preserve">CURVA DE PVC, 90 GRAUS, SERIE R, DN 75 MM, PARA ESGOTO PREDIAL                                                                                                                                                                                                                                                                                                                                                                                                                                            </v>
          </cell>
          <cell r="C1673" t="str">
            <v xml:space="preserve">UN    </v>
          </cell>
          <cell r="D1673">
            <v>19.149999999999999</v>
          </cell>
        </row>
        <row r="1674">
          <cell r="A1674">
            <v>39866</v>
          </cell>
          <cell r="B1674" t="str">
            <v xml:space="preserve">CURVA DE TRANSPOSICAO BRONZE/LATAO (REF 736) SEM ANEL DE SOLDA, BOLSA X BOLSA, 15 MM                                                                                                                                                                                                                                                                                                                                                                                                                      </v>
          </cell>
          <cell r="C1674" t="str">
            <v xml:space="preserve">UN    </v>
          </cell>
          <cell r="D1674">
            <v>8.94</v>
          </cell>
        </row>
        <row r="1675">
          <cell r="A1675">
            <v>39867</v>
          </cell>
          <cell r="B1675" t="str">
            <v xml:space="preserve">CURVA DE TRANSPOSICAO BRONZE/LATAO (REF 736) SEM ANEL DE SOLDA, BOLSA X BOLSA, 22 MM                                                                                                                                                                                                                                                                                                                                                                                                                      </v>
          </cell>
          <cell r="C1675" t="str">
            <v xml:space="preserve">UN    </v>
          </cell>
          <cell r="D1675">
            <v>19.88</v>
          </cell>
        </row>
        <row r="1676">
          <cell r="A1676">
            <v>39868</v>
          </cell>
          <cell r="B1676" t="str">
            <v xml:space="preserve">CURVA DE TRANSPOSICAO BRONZE/LATAO (REF 736) SEM ANEL DE SOLDA, BOLSA X BOLSA, 28 MM                                                                                                                                                                                                                                                                                                                                                                                                                      </v>
          </cell>
          <cell r="C1676" t="str">
            <v xml:space="preserve">UN    </v>
          </cell>
          <cell r="D1676">
            <v>35.82</v>
          </cell>
        </row>
        <row r="1677">
          <cell r="A1677">
            <v>37999</v>
          </cell>
          <cell r="B1677" t="str">
            <v xml:space="preserve">CURVA DE TRANSPOSICAO, CPVC, SOLDAVEL, 15 MM                                                                                                                                                                                                                                                                                                                                                                                                                                                              </v>
          </cell>
          <cell r="C1677" t="str">
            <v xml:space="preserve">UN    </v>
          </cell>
          <cell r="D1677">
            <v>4.12</v>
          </cell>
        </row>
        <row r="1678">
          <cell r="A1678">
            <v>38000</v>
          </cell>
          <cell r="B1678" t="str">
            <v xml:space="preserve">CURVA DE TRANSPOSICAO, CPVC, SOLDAVEL, 22 MM                                                                                                                                                                                                                                                                                                                                                                                                                                                              </v>
          </cell>
          <cell r="C1678" t="str">
            <v xml:space="preserve">UN    </v>
          </cell>
          <cell r="D1678">
            <v>5.45</v>
          </cell>
        </row>
        <row r="1679">
          <cell r="A1679">
            <v>38129</v>
          </cell>
          <cell r="B1679" t="str">
            <v xml:space="preserve">CURVA DE TRANSPOSICAO, PVC SOLDAVEL, 20 MM, PARA AGUA FRIA PREDIAL                                                                                                                                                                                                                                                                                                                                                                                                                                        </v>
          </cell>
          <cell r="C1679" t="str">
            <v xml:space="preserve">UN    </v>
          </cell>
          <cell r="D1679">
            <v>2.2799999999999998</v>
          </cell>
        </row>
        <row r="1680">
          <cell r="A1680">
            <v>38025</v>
          </cell>
          <cell r="B1680" t="str">
            <v xml:space="preserve">CURVA DE TRANSPOSICAO, PVC, SOLDAVEL, 25 MM, PARA AGUA FRIA PREDIAL                                                                                                                                                                                                                                                                                                                                                                                                                                       </v>
          </cell>
          <cell r="C1680" t="str">
            <v xml:space="preserve">UN    </v>
          </cell>
          <cell r="D1680">
            <v>3.73</v>
          </cell>
        </row>
        <row r="1681">
          <cell r="A1681">
            <v>38026</v>
          </cell>
          <cell r="B1681" t="str">
            <v xml:space="preserve">CURVA DE TRANSPOSICAO, PVC, SOLDAVEL, 32 MM, PARA AGUA FRIA PREDIAL                                                                                                                                                                                                                                                                                                                                                                                                                                       </v>
          </cell>
          <cell r="C1681" t="str">
            <v xml:space="preserve">UN    </v>
          </cell>
          <cell r="D1681">
            <v>9.66</v>
          </cell>
        </row>
        <row r="1682">
          <cell r="A1682">
            <v>1858</v>
          </cell>
          <cell r="B1682" t="str">
            <v xml:space="preserve">CURVA LONGA PVC, PB, JE, 45 GRAUS, DN 100 MM, PARA REDE COLETORA ESGOTO (NBR 10569)                                                                                                                                                                                                                                                                                                                                                                                                                       </v>
          </cell>
          <cell r="C1682" t="str">
            <v xml:space="preserve">UN    </v>
          </cell>
          <cell r="D1682">
            <v>19.88</v>
          </cell>
        </row>
        <row r="1683">
          <cell r="A1683">
            <v>1844</v>
          </cell>
          <cell r="B1683" t="str">
            <v xml:space="preserve">CURVA LONGA PVC, PB, JE, 45 GRAUS, DN 150 MM, PARA REDE COLETORA ESGOTO (NBR 10569)                                                                                                                                                                                                                                                                                                                                                                                                                       </v>
          </cell>
          <cell r="C1683" t="str">
            <v xml:space="preserve">UN    </v>
          </cell>
          <cell r="D1683">
            <v>85.24</v>
          </cell>
        </row>
        <row r="1684">
          <cell r="A1684">
            <v>1837</v>
          </cell>
          <cell r="B1684" t="str">
            <v xml:space="preserve">CURVA LONGA PVC, PB, JE, 45 GRAUS, DN 250 MM, PARA REDE COLETORA ESGOTO (NBR 10569)                                                                                                                                                                                                                                                                                                                                                                                                                       </v>
          </cell>
          <cell r="C1684" t="str">
            <v xml:space="preserve">UN    </v>
          </cell>
          <cell r="D1684">
            <v>308.88</v>
          </cell>
        </row>
        <row r="1685">
          <cell r="A1685">
            <v>1860</v>
          </cell>
          <cell r="B1685" t="str">
            <v xml:space="preserve">CURVA LONGA PVC, PB, JE, 45 GRAUS, DN 300 MM, PARA REDE COLETORA ESGOTO (NBR 10569)                                                                                                                                                                                                                                                                                                                                                                                                                       </v>
          </cell>
          <cell r="C1685" t="str">
            <v xml:space="preserve">UN    </v>
          </cell>
          <cell r="D1685">
            <v>608.28</v>
          </cell>
        </row>
        <row r="1686">
          <cell r="A1686">
            <v>1862</v>
          </cell>
          <cell r="B1686" t="str">
            <v xml:space="preserve">CURVA LONGA PVC, PB, JE, 45 GRAUS, DN 400 MM, PARA REDE COLETORA ESGOTO (NBR 10569)                                                                                                                                                                                                                                                                                                                                                                                                                       </v>
          </cell>
          <cell r="C1686" t="str">
            <v xml:space="preserve">UN    </v>
          </cell>
          <cell r="D1686">
            <v>977.28</v>
          </cell>
        </row>
        <row r="1687">
          <cell r="A1687">
            <v>1863</v>
          </cell>
          <cell r="B1687" t="str">
            <v xml:space="preserve">CURVA LONGA PVC, PB, JE, 90 GRAUS, DN 100 MM, PARA REDE COLETORA ESGOTO (NBR 10569)                                                                                                                                                                                                                                                                                                                                                                                                                       </v>
          </cell>
          <cell r="C1687" t="str">
            <v xml:space="preserve">UN    </v>
          </cell>
          <cell r="D1687">
            <v>19.11</v>
          </cell>
        </row>
        <row r="1688">
          <cell r="A1688">
            <v>1865</v>
          </cell>
          <cell r="B1688" t="str">
            <v xml:space="preserve">CURVA LONGA PVC, PB, JE, 90 GRAUS, DN 150 MM, PARA REDE COLETORA ESGOTO (NBR 10569)                                                                                                                                                                                                                                                                                                                                                                                                                       </v>
          </cell>
          <cell r="C1688" t="str">
            <v xml:space="preserve">UN    </v>
          </cell>
          <cell r="D1688">
            <v>85.84</v>
          </cell>
        </row>
        <row r="1689">
          <cell r="A1689">
            <v>1866</v>
          </cell>
          <cell r="B1689" t="str">
            <v xml:space="preserve">CURVA LONGA PVC, PB, JE, 90 GRAUS, DN 200 MM, PARA REDE COLETORA ESGOTO (NBR 10569)                                                                                                                                                                                                                                                                                                                                                                                                                       </v>
          </cell>
          <cell r="C1689" t="str">
            <v xml:space="preserve">UN    </v>
          </cell>
          <cell r="D1689">
            <v>234.84</v>
          </cell>
        </row>
        <row r="1690">
          <cell r="A1690">
            <v>1853</v>
          </cell>
          <cell r="B1690" t="str">
            <v xml:space="preserve">CURVA LONGA PVC, PB, JE, 90 GRAUS, DN 250 MM, PARA REDE COLETORA ESGOTO (NBR 10569)                                                                                                                                                                                                                                                                                                                                                                                                                       </v>
          </cell>
          <cell r="C1690" t="str">
            <v xml:space="preserve">UN    </v>
          </cell>
          <cell r="D1690">
            <v>347.18</v>
          </cell>
        </row>
        <row r="1691">
          <cell r="A1691">
            <v>1867</v>
          </cell>
          <cell r="B1691" t="str">
            <v xml:space="preserve">CURVA LONGA PVC, PB, JE, 90 GRAUS, DN 300 MM, PARA REDE COLETORA ESGOTO (NBR 10569)                                                                                                                                                                                                                                                                                                                                                                                                                       </v>
          </cell>
          <cell r="C1691" t="str">
            <v xml:space="preserve">UN    </v>
          </cell>
          <cell r="D1691">
            <v>768.58</v>
          </cell>
        </row>
        <row r="1692">
          <cell r="A1692">
            <v>1868</v>
          </cell>
          <cell r="B1692" t="str">
            <v xml:space="preserve">CURVA LONGA PVC, PB, JE, 90 GRAUS, DN 350 MM, PARA REDE COLETORA ESGOTO (NBR 10569)                                                                                                                                                                                                                                                                                                                                                                                                                       </v>
          </cell>
          <cell r="C1692" t="str">
            <v xml:space="preserve">UN    </v>
          </cell>
          <cell r="D1692">
            <v>1109.07</v>
          </cell>
        </row>
        <row r="1693">
          <cell r="A1693">
            <v>1859</v>
          </cell>
          <cell r="B1693" t="str">
            <v xml:space="preserve">CURVA LONGA PVC, PB, JE, 90 GRAUS, DN 400 MM, PARA REDE COLETORA ESGOTO (NBR 10569)                                                                                                                                                                                                                                                                                                                                                                                                                       </v>
          </cell>
          <cell r="C1693" t="str">
            <v xml:space="preserve">UN    </v>
          </cell>
          <cell r="D1693">
            <v>1451.54</v>
          </cell>
        </row>
        <row r="1694">
          <cell r="A1694">
            <v>1836</v>
          </cell>
          <cell r="B1694" t="str">
            <v xml:space="preserve">CURVA LONGA, PVC, PB, JE, 45 GRAUS, DN 200 MM, PARA REDE COLETORA ESGOTO (NBR 10569)                                                                                                                                                                                                                                                                                                                                                                                                                      </v>
          </cell>
          <cell r="C1694" t="str">
            <v xml:space="preserve">UN    </v>
          </cell>
          <cell r="D1694">
            <v>187.77</v>
          </cell>
        </row>
        <row r="1695">
          <cell r="A1695">
            <v>36355</v>
          </cell>
          <cell r="B1695" t="str">
            <v xml:space="preserve">CURVA PPR 90 GRAUS, DN 20 MM, PARA AGUA QUENTE PREDIAL                                                                                                                                                                                                                                                                                                                                                                                                                                                    </v>
          </cell>
          <cell r="C1695" t="str">
            <v xml:space="preserve">UN    </v>
          </cell>
          <cell r="D1695">
            <v>3.76</v>
          </cell>
        </row>
        <row r="1696">
          <cell r="A1696">
            <v>36356</v>
          </cell>
          <cell r="B1696" t="str">
            <v xml:space="preserve">CURVA PPR 90 GRAUS, DN 25 MM, PARA AGUA QUENTE PREDIAL                                                                                                                                                                                                                                                                                                                                                                                                                                                    </v>
          </cell>
          <cell r="C1696" t="str">
            <v xml:space="preserve">UN    </v>
          </cell>
          <cell r="D1696">
            <v>6.32</v>
          </cell>
        </row>
        <row r="1697">
          <cell r="A1697">
            <v>1932</v>
          </cell>
          <cell r="B1697" t="str">
            <v xml:space="preserve">CURVA PVC CURTA 90 G, DN 50 MM, PARA ESGOTO PREDIAL                                                                                                                                                                                                                                                                                                                                                                                                                                                       </v>
          </cell>
          <cell r="C1697" t="str">
            <v xml:space="preserve">UN    </v>
          </cell>
          <cell r="D1697">
            <v>6.98</v>
          </cell>
        </row>
        <row r="1698">
          <cell r="A1698">
            <v>1933</v>
          </cell>
          <cell r="B1698" t="str">
            <v xml:space="preserve">CURVA PVC CURTA 90 GRAUS, DN 40 MM, PARA ESGOTO PREDIAL                                                                                                                                                                                                                                                                                                                                                                                                                                                   </v>
          </cell>
          <cell r="C1698" t="str">
            <v xml:space="preserve">UN    </v>
          </cell>
          <cell r="D1698">
            <v>3.07</v>
          </cell>
        </row>
        <row r="1699">
          <cell r="A1699">
            <v>1951</v>
          </cell>
          <cell r="B1699" t="str">
            <v xml:space="preserve">CURVA PVC CURTA 90 GRAUS, DN 75 MM, PARA ESGOTO PREDIAL                                                                                                                                                                                                                                                                                                                                                                                                                                                   </v>
          </cell>
          <cell r="C1699" t="str">
            <v xml:space="preserve">UN    </v>
          </cell>
          <cell r="D1699">
            <v>14.08</v>
          </cell>
        </row>
        <row r="1700">
          <cell r="A1700">
            <v>1966</v>
          </cell>
          <cell r="B1700" t="str">
            <v xml:space="preserve">CURVA PVC CURTA 90 GRAUS, 100 MM, PARA ESGOTO PREDIAL                                                                                                                                                                                                                                                                                                                                                                                                                                                     </v>
          </cell>
          <cell r="C1700" t="str">
            <v xml:space="preserve">UN    </v>
          </cell>
          <cell r="D1700">
            <v>14.94</v>
          </cell>
        </row>
        <row r="1701">
          <cell r="A1701">
            <v>1952</v>
          </cell>
          <cell r="B1701" t="str">
            <v xml:space="preserve">CURVA PVC LEVE, 90 GRAUS, COM PONTA E BOLSA LISA, DN 150 MM                                                                                                                                                                                                                                                                                                                                                                                                                                               </v>
          </cell>
          <cell r="C1701" t="str">
            <v xml:space="preserve">UN    </v>
          </cell>
          <cell r="D1701">
            <v>91.86</v>
          </cell>
        </row>
        <row r="1702">
          <cell r="A1702">
            <v>20104</v>
          </cell>
          <cell r="B1702" t="str">
            <v xml:space="preserve">CURVA PVC LEVE, 90 GRAUS, COM PONTA E BOLSA LISA, DN 250 MM                                                                                                                                                                                                                                                                                                                                                                                                                                               </v>
          </cell>
          <cell r="C1702" t="str">
            <v xml:space="preserve">UN    </v>
          </cell>
          <cell r="D1702">
            <v>349.13</v>
          </cell>
        </row>
        <row r="1703">
          <cell r="A1703">
            <v>20105</v>
          </cell>
          <cell r="B1703" t="str">
            <v xml:space="preserve">CURVA PVC LEVE, 90 GRAUS, COM PONTA E BOLSA LISA, DN 300 MM                                                                                                                                                                                                                                                                                                                                                                                                                                               </v>
          </cell>
          <cell r="C1703" t="str">
            <v xml:space="preserve">UN    </v>
          </cell>
          <cell r="D1703">
            <v>543.82000000000005</v>
          </cell>
        </row>
        <row r="1704">
          <cell r="A1704">
            <v>1965</v>
          </cell>
          <cell r="B1704" t="str">
            <v xml:space="preserve">CURVA PVC LONGA 45 GRAUS, 100 MM, PARA ESGOTO PREDIAL                                                                                                                                                                                                                                                                                                                                                                                                                                                     </v>
          </cell>
          <cell r="C1704" t="str">
            <v xml:space="preserve">UN    </v>
          </cell>
          <cell r="D1704">
            <v>27.42</v>
          </cell>
        </row>
        <row r="1705">
          <cell r="A1705">
            <v>10765</v>
          </cell>
          <cell r="B1705" t="str">
            <v xml:space="preserve">CURVA PVC LONGA 45G, DN 50 MM, PARA ESGOTO PREDIAL                                                                                                                                                                                                                                                                                                                                                                                                                                                        </v>
          </cell>
          <cell r="C1705" t="str">
            <v xml:space="preserve">UN    </v>
          </cell>
          <cell r="D1705">
            <v>6.94</v>
          </cell>
        </row>
        <row r="1706">
          <cell r="A1706">
            <v>10767</v>
          </cell>
          <cell r="B1706" t="str">
            <v xml:space="preserve">CURVA PVC LONGA 45G, DN 75 MM, PARA ESGOTO PREDIAL                                                                                                                                                                                                                                                                                                                                                                                                                                                        </v>
          </cell>
          <cell r="C1706" t="str">
            <v xml:space="preserve">UN    </v>
          </cell>
          <cell r="D1706">
            <v>19.09</v>
          </cell>
        </row>
        <row r="1707">
          <cell r="A1707">
            <v>1970</v>
          </cell>
          <cell r="B1707" t="str">
            <v xml:space="preserve">CURVA PVC LONGA 90 GRAUS, 100 MM, PARA ESGOTO PREDIAL                                                                                                                                                                                                                                                                                                                                                                                                                                                     </v>
          </cell>
          <cell r="C1707" t="str">
            <v xml:space="preserve">UN    </v>
          </cell>
          <cell r="D1707">
            <v>34.340000000000003</v>
          </cell>
        </row>
        <row r="1708">
          <cell r="A1708">
            <v>1967</v>
          </cell>
          <cell r="B1708" t="str">
            <v xml:space="preserve">CURVA PVC LONGA 90 GRAUS, 40 MM, PARA ESGOTO PREDIAL                                                                                                                                                                                                                                                                                                                                                                                                                                                      </v>
          </cell>
          <cell r="C1708" t="str">
            <v xml:space="preserve">UN    </v>
          </cell>
          <cell r="D1708">
            <v>3.17</v>
          </cell>
        </row>
        <row r="1709">
          <cell r="A1709">
            <v>1968</v>
          </cell>
          <cell r="B1709" t="str">
            <v xml:space="preserve">CURVA PVC LONGA 90 GRAUS, 50 MM, PARA ESGOTO PREDIAL                                                                                                                                                                                                                                                                                                                                                                                                                                                      </v>
          </cell>
          <cell r="C1709" t="str">
            <v xml:space="preserve">UN    </v>
          </cell>
          <cell r="D1709">
            <v>6.88</v>
          </cell>
        </row>
        <row r="1710">
          <cell r="A1710">
            <v>1969</v>
          </cell>
          <cell r="B1710" t="str">
            <v xml:space="preserve">CURVA PVC LONGA 90 GRAUS, 75 MM, PARA ESGOTO PREDIAL                                                                                                                                                                                                                                                                                                                                                                                                                                                      </v>
          </cell>
          <cell r="C1710" t="str">
            <v xml:space="preserve">UN    </v>
          </cell>
          <cell r="D1710">
            <v>21.48</v>
          </cell>
        </row>
        <row r="1711">
          <cell r="A1711">
            <v>1839</v>
          </cell>
          <cell r="B1711" t="str">
            <v xml:space="preserve">CURVA PVC PBA, JE, PB, 22 GRAUS, DN 100 / DE 110 MM, PARA REDE AGUA (NBR 10351)                                                                                                                                                                                                                                                                                                                                                                                                                           </v>
          </cell>
          <cell r="C1711" t="str">
            <v xml:space="preserve">UN    </v>
          </cell>
          <cell r="D1711">
            <v>48.84</v>
          </cell>
        </row>
        <row r="1712">
          <cell r="A1712">
            <v>1835</v>
          </cell>
          <cell r="B1712" t="str">
            <v xml:space="preserve">CURVA PVC PBA, JE, PB, 22 GRAUS, DN 50 / DE 60 MM, PARA REDE AGUA (NBR 10351)                                                                                                                                                                                                                                                                                                                                                                                                                             </v>
          </cell>
          <cell r="C1712" t="str">
            <v xml:space="preserve">UN    </v>
          </cell>
          <cell r="D1712">
            <v>11.96</v>
          </cell>
        </row>
        <row r="1713">
          <cell r="A1713">
            <v>1823</v>
          </cell>
          <cell r="B1713" t="str">
            <v xml:space="preserve">CURVA PVC PBA, JE, PB, 22 GRAUS, DN 75 / DE 85 MM, PARA REDE AGUA (NBR 10351)                                                                                                                                                                                                                                                                                                                                                                                                                             </v>
          </cell>
          <cell r="C1713" t="str">
            <v xml:space="preserve">UN    </v>
          </cell>
          <cell r="D1713">
            <v>27.93</v>
          </cell>
        </row>
        <row r="1714">
          <cell r="A1714">
            <v>1827</v>
          </cell>
          <cell r="B1714" t="str">
            <v xml:space="preserve">CURVA PVC PBA, JE, PB, 45 GRAUS, DN 100 / DE 110 MM, PARA REDE AGUA (NBR 10351)                                                                                                                                                                                                                                                                                                                                                                                                                           </v>
          </cell>
          <cell r="C1714" t="str">
            <v xml:space="preserve">UN    </v>
          </cell>
          <cell r="D1714">
            <v>50.25</v>
          </cell>
        </row>
        <row r="1715">
          <cell r="A1715">
            <v>1831</v>
          </cell>
          <cell r="B1715" t="str">
            <v xml:space="preserve">CURVA PVC PBA, JE, PB, 45 GRAUS, DN 50 / DE 60 MM, PARA REDE AGUA (NBR 10351)                                                                                                                                                                                                                                                                                                                                                                                                                             </v>
          </cell>
          <cell r="C1715" t="str">
            <v xml:space="preserve">UN    </v>
          </cell>
          <cell r="D1715">
            <v>12.43</v>
          </cell>
        </row>
        <row r="1716">
          <cell r="A1716">
            <v>1825</v>
          </cell>
          <cell r="B1716" t="str">
            <v xml:space="preserve">CURVA PVC PBA, JE, PB, 45 GRAUS, DN 75 / DE 85 MM, PARA REDE AGUA (NBR 10351)                                                                                                                                                                                                                                                                                                                                                                                                                             </v>
          </cell>
          <cell r="C1716" t="str">
            <v xml:space="preserve">UN    </v>
          </cell>
          <cell r="D1716">
            <v>27.88</v>
          </cell>
        </row>
        <row r="1717">
          <cell r="A1717">
            <v>1828</v>
          </cell>
          <cell r="B1717" t="str">
            <v xml:space="preserve">CURVA PVC PBA, JE, PB, 90 GRAUS, DN 100 / DE 110 MM, PARA REDE AGUA (NBR 10351)                                                                                                                                                                                                                                                                                                                                                                                                                           </v>
          </cell>
          <cell r="C1717" t="str">
            <v xml:space="preserve">UN    </v>
          </cell>
          <cell r="D1717">
            <v>56.93</v>
          </cell>
        </row>
        <row r="1718">
          <cell r="A1718">
            <v>1845</v>
          </cell>
          <cell r="B1718" t="str">
            <v xml:space="preserve">CURVA PVC PBA, JE, PB, 90 GRAUS, DN 50 / DE 60 MM, PARA REDE AGUA (NBR 10351)                                                                                                                                                                                                                                                                                                                                                                                                                             </v>
          </cell>
          <cell r="C1718" t="str">
            <v xml:space="preserve">UN    </v>
          </cell>
          <cell r="D1718">
            <v>13.61</v>
          </cell>
        </row>
        <row r="1719">
          <cell r="A1719">
            <v>1824</v>
          </cell>
          <cell r="B1719" t="str">
            <v xml:space="preserve">CURVA PVC PBA, JE, PB, 90 GRAUS, DN 75 / DE 85 MM, PARA REDE AGUA (NBR 10351)                                                                                                                                                                                                                                                                                                                                                                                                                             </v>
          </cell>
          <cell r="C1719" t="str">
            <v xml:space="preserve">UN    </v>
          </cell>
          <cell r="D1719">
            <v>31.77</v>
          </cell>
        </row>
        <row r="1720">
          <cell r="A1720">
            <v>1941</v>
          </cell>
          <cell r="B1720" t="str">
            <v xml:space="preserve">CURVA PVC 90 GRAUS, ROSCAVEL, 1 1/2",  AGUA FRIA PREDIAL                                                                                                                                                                                                                                                                                                                                                                                                                                                  </v>
          </cell>
          <cell r="C1720" t="str">
            <v xml:space="preserve">UN    </v>
          </cell>
          <cell r="D1720">
            <v>11.55</v>
          </cell>
        </row>
        <row r="1721">
          <cell r="A1721">
            <v>1940</v>
          </cell>
          <cell r="B1721" t="str">
            <v xml:space="preserve">CURVA PVC 90 GRAUS, ROSCAVEL, 1 1/4",  AGUA FRIA PREDIAL                                                                                                                                                                                                                                                                                                                                                                                                                                                  </v>
          </cell>
          <cell r="C1721" t="str">
            <v xml:space="preserve">UN    </v>
          </cell>
          <cell r="D1721">
            <v>11.51</v>
          </cell>
        </row>
        <row r="1722">
          <cell r="A1722">
            <v>1937</v>
          </cell>
          <cell r="B1722" t="str">
            <v xml:space="preserve">CURVA PVC 90 GRAUS, ROSCAVEL, 1/2",  AGUA FRIA PREDIAL                                                                                                                                                                                                                                                                                                                                                                                                                                                    </v>
          </cell>
          <cell r="C1722" t="str">
            <v xml:space="preserve">UN    </v>
          </cell>
          <cell r="D1722">
            <v>2.1</v>
          </cell>
        </row>
        <row r="1723">
          <cell r="A1723">
            <v>1939</v>
          </cell>
          <cell r="B1723" t="str">
            <v xml:space="preserve">CURVA PVC 90 GRAUS, ROSCAVEL, 1",  AGUA FRIA PREDIAL                                                                                                                                                                                                                                                                                                                                                                                                                                                      </v>
          </cell>
          <cell r="C1723" t="str">
            <v xml:space="preserve">UN    </v>
          </cell>
          <cell r="D1723">
            <v>4.8099999999999996</v>
          </cell>
        </row>
        <row r="1724">
          <cell r="A1724">
            <v>1942</v>
          </cell>
          <cell r="B1724" t="str">
            <v xml:space="preserve">CURVA PVC 90 GRAUS, ROSCAVEL, 2",  AGUA FRIA PREDIAL                                                                                                                                                                                                                                                                                                                                                                                                                                                      </v>
          </cell>
          <cell r="C1724" t="str">
            <v xml:space="preserve">UN    </v>
          </cell>
          <cell r="D1724">
            <v>21.87</v>
          </cell>
        </row>
        <row r="1725">
          <cell r="A1725">
            <v>1938</v>
          </cell>
          <cell r="B1725" t="str">
            <v xml:space="preserve">CURVA PVC 90 GRAUS, ROSCAVEL, 3/4",  AGUA FRIA PREDIAL                                                                                                                                                                                                                                                                                                                                                                                                                                                    </v>
          </cell>
          <cell r="C1725" t="str">
            <v xml:space="preserve">UN    </v>
          </cell>
          <cell r="D1725">
            <v>2.64</v>
          </cell>
        </row>
        <row r="1726">
          <cell r="A1726">
            <v>20097</v>
          </cell>
          <cell r="B1726" t="str">
            <v xml:space="preserve">CURVA PVC, SERIE R, 87.30 GRAUS, CURTA, 100 MM, PARA ESGOTO PREDIAL (PARA PE-DE-COLUNA)                                                                                                                                                                                                                                                                                                                                                                                                                   </v>
          </cell>
          <cell r="C1726" t="str">
            <v xml:space="preserve">UN    </v>
          </cell>
          <cell r="D1726">
            <v>28.41</v>
          </cell>
        </row>
        <row r="1727">
          <cell r="A1727">
            <v>20098</v>
          </cell>
          <cell r="B1727" t="str">
            <v xml:space="preserve">CURVA PVC, SERIE R, 87.30 GRAUS, CURTA, 150 MM, PARA ESGOTO PREDIAL (PARA PE-DE-COLUNA)                                                                                                                                                                                                                                                                                                                                                                                                                   </v>
          </cell>
          <cell r="C1727" t="str">
            <v xml:space="preserve">UN    </v>
          </cell>
          <cell r="D1727">
            <v>204.9</v>
          </cell>
        </row>
        <row r="1728">
          <cell r="A1728">
            <v>20096</v>
          </cell>
          <cell r="B1728" t="str">
            <v xml:space="preserve">CURVA PVC, SERIE R, 87.30 GRAUS, CURTA, 75 MM, PARA ESGOTO PREDIAL (PARA PE-DE-COLUNA)                                                                                                                                                                                                                                                                                                                                                                                                                    </v>
          </cell>
          <cell r="C1728" t="str">
            <v xml:space="preserve">UN    </v>
          </cell>
          <cell r="D1728">
            <v>16.38</v>
          </cell>
        </row>
        <row r="1729">
          <cell r="A1729">
            <v>1964</v>
          </cell>
          <cell r="B1729" t="str">
            <v xml:space="preserve">CURVA PVC, 45 GRAUS, CURTA, PB, DN 100 MM, PARA ESGOTO PREDIAL                                                                                                                                                                                                                                                                                                                                                                                                                                            </v>
          </cell>
          <cell r="C1729" t="str">
            <v xml:space="preserve">UN    </v>
          </cell>
          <cell r="D1729">
            <v>20.89</v>
          </cell>
        </row>
        <row r="1730">
          <cell r="A1730">
            <v>1880</v>
          </cell>
          <cell r="B1730" t="str">
            <v xml:space="preserve">CURVA 135 GRAUS, DE PVC RIGIDO ROSCAVEL, DE 1", PARA ELETRODUTO                                                                                                                                                                                                                                                                                                                                                                                                                                           </v>
          </cell>
          <cell r="C1730" t="str">
            <v xml:space="preserve">UN    </v>
          </cell>
          <cell r="D1730">
            <v>2.4</v>
          </cell>
        </row>
        <row r="1731">
          <cell r="A1731">
            <v>39274</v>
          </cell>
          <cell r="B1731" t="str">
            <v xml:space="preserve">CURVA 135 GRAUS, DE PVC RIGIDO ROSCAVEL, DE 3/4", PARA ELETRODUTO                                                                                                                                                                                                                                                                                                                                                                                                                                         </v>
          </cell>
          <cell r="C1731" t="str">
            <v xml:space="preserve">UN    </v>
          </cell>
          <cell r="D1731">
            <v>1.86</v>
          </cell>
        </row>
        <row r="1732">
          <cell r="A1732">
            <v>2628</v>
          </cell>
          <cell r="B1732" t="str">
            <v xml:space="preserve">CURVA 135 GRAUS, PARA ELETRODUTO, EM ACO GALVANIZADO ELETROLITICO, DIAMETRO DE 100 MM (4")                                                                                                                                                                                                                                                                                                                                                                                                                </v>
          </cell>
          <cell r="C1732" t="str">
            <v xml:space="preserve">UN    </v>
          </cell>
          <cell r="D1732">
            <v>90.73</v>
          </cell>
        </row>
        <row r="1733">
          <cell r="A1733">
            <v>2622</v>
          </cell>
          <cell r="B1733" t="str">
            <v xml:space="preserve">CURVA 135 GRAUS, PARA ELETRODUTO, EM ACO GALVANIZADO ELETROLITICO, DIAMETRO DE 15 MM (1/2")                                                                                                                                                                                                                                                                                                                                                                                                               </v>
          </cell>
          <cell r="C1733" t="str">
            <v xml:space="preserve">UN    </v>
          </cell>
          <cell r="D1733">
            <v>2.15</v>
          </cell>
        </row>
        <row r="1734">
          <cell r="A1734">
            <v>2623</v>
          </cell>
          <cell r="B1734" t="str">
            <v xml:space="preserve">CURVA 135 GRAUS, PARA ELETRODUTO, EM ACO GALVANIZADO ELETROLITICO, DIAMETRO DE 20 MM (3/4")                                                                                                                                                                                                                                                                                                                                                                                                               </v>
          </cell>
          <cell r="C1734" t="str">
            <v xml:space="preserve">UN    </v>
          </cell>
          <cell r="D1734">
            <v>2.59</v>
          </cell>
        </row>
        <row r="1735">
          <cell r="A1735">
            <v>2624</v>
          </cell>
          <cell r="B1735" t="str">
            <v xml:space="preserve">CURVA 135 GRAUS, PARA ELETRODUTO, EM ACO GALVANIZADO ELETROLITICO, DIAMETRO DE 25 MM (1")                                                                                                                                                                                                                                                                                                                                                                                                                 </v>
          </cell>
          <cell r="C1735" t="str">
            <v xml:space="preserve">UN    </v>
          </cell>
          <cell r="D1735">
            <v>4.12</v>
          </cell>
        </row>
        <row r="1736">
          <cell r="A1736">
            <v>2625</v>
          </cell>
          <cell r="B1736" t="str">
            <v xml:space="preserve">CURVA 135 GRAUS, PARA ELETRODUTO, EM ACO GALVANIZADO ELETROLITICO, DIAMETRO DE 32 MM (1 1/4")                                                                                                                                                                                                                                                                                                                                                                                                             </v>
          </cell>
          <cell r="C1736" t="str">
            <v xml:space="preserve">UN    </v>
          </cell>
          <cell r="D1736">
            <v>8.6999999999999993</v>
          </cell>
        </row>
        <row r="1737">
          <cell r="A1737">
            <v>2626</v>
          </cell>
          <cell r="B1737" t="str">
            <v xml:space="preserve">CURVA 135 GRAUS, PARA ELETRODUTO, EM ACO GALVANIZADO ELETROLITICO, DIAMETRO DE 40 MM (1 1/2")                                                                                                                                                                                                                                                                                                                                                                                                             </v>
          </cell>
          <cell r="C1737" t="str">
            <v xml:space="preserve">UN    </v>
          </cell>
          <cell r="D1737">
            <v>12.75</v>
          </cell>
        </row>
        <row r="1738">
          <cell r="A1738">
            <v>2630</v>
          </cell>
          <cell r="B1738" t="str">
            <v xml:space="preserve">CURVA 135 GRAUS, PARA ELETRODUTO, EM ACO GALVANIZADO ELETROLITICO, DIAMETRO DE 50 MM (2")                                                                                                                                                                                                                                                                                                                                                                                                                 </v>
          </cell>
          <cell r="C1738" t="str">
            <v xml:space="preserve">UN    </v>
          </cell>
          <cell r="D1738">
            <v>19.399999999999999</v>
          </cell>
        </row>
        <row r="1739">
          <cell r="A1739">
            <v>2627</v>
          </cell>
          <cell r="B1739" t="str">
            <v xml:space="preserve">CURVA 135 GRAUS, PARA ELETRODUTO, EM ACO GALVANIZADO ELETROLITICO, DIAMETRO DE 65 MM (2 1/2")                                                                                                                                                                                                                                                                                                                                                                                                             </v>
          </cell>
          <cell r="C1739" t="str">
            <v xml:space="preserve">UN    </v>
          </cell>
          <cell r="D1739">
            <v>34.17</v>
          </cell>
        </row>
        <row r="1740">
          <cell r="A1740">
            <v>2629</v>
          </cell>
          <cell r="B1740" t="str">
            <v xml:space="preserve">CURVA 135 GRAUS, PARA ELETRODUTO, EM ACO GALVANIZADO ELETROLITICO, DIAMETRO DE 80 MM (3")                                                                                                                                                                                                                                                                                                                                                                                                                 </v>
          </cell>
          <cell r="C1740" t="str">
            <v xml:space="preserve">UN    </v>
          </cell>
          <cell r="D1740">
            <v>46.22</v>
          </cell>
        </row>
        <row r="1741">
          <cell r="A1741">
            <v>12033</v>
          </cell>
          <cell r="B1741" t="str">
            <v xml:space="preserve">CURVA 180 GRAUS, DE PVC RIGIDO ROSCAVEL, DE 1 1/2", PARA ELETRODUTO                                                                                                                                                                                                                                                                                                                                                                                                                                       </v>
          </cell>
          <cell r="C1741" t="str">
            <v xml:space="preserve">UN    </v>
          </cell>
          <cell r="D1741">
            <v>7.67</v>
          </cell>
        </row>
        <row r="1742">
          <cell r="A1742">
            <v>40408</v>
          </cell>
          <cell r="B1742" t="str">
            <v xml:space="preserve">CURVA 180 GRAUS, DE PVC RIGIDO ROSCAVEL, DE 1 1/4", PARA ELETRODUTO                                                                                                                                                                                                                                                                                                                                                                                                                                       </v>
          </cell>
          <cell r="C1742" t="str">
            <v xml:space="preserve">UN    </v>
          </cell>
          <cell r="D1742">
            <v>5.04</v>
          </cell>
        </row>
        <row r="1743">
          <cell r="A1743">
            <v>40409</v>
          </cell>
          <cell r="B1743" t="str">
            <v xml:space="preserve">CURVA 180 GRAUS, DE PVC RIGIDO ROSCAVEL, DE 1/2", PARA ELETRODUTO                                                                                                                                                                                                                                                                                                                                                                                                                                         </v>
          </cell>
          <cell r="C1743" t="str">
            <v xml:space="preserve">UN    </v>
          </cell>
          <cell r="D1743">
            <v>1.78</v>
          </cell>
        </row>
        <row r="1744">
          <cell r="A1744">
            <v>39276</v>
          </cell>
          <cell r="B1744" t="str">
            <v xml:space="preserve">CURVA 180 GRAUS, DE PVC RIGIDO ROSCAVEL, DE 1", PARA ELETRODUTO                                                                                                                                                                                                                                                                                                                                                                                                                                           </v>
          </cell>
          <cell r="C1744" t="str">
            <v xml:space="preserve">UN    </v>
          </cell>
          <cell r="D1744">
            <v>4.54</v>
          </cell>
        </row>
        <row r="1745">
          <cell r="A1745">
            <v>39277</v>
          </cell>
          <cell r="B1745" t="str">
            <v xml:space="preserve">CURVA 180 GRAUS, DE PVC RIGIDO ROSCAVEL, DE 2", PARA ELETRODUTO                                                                                                                                                                                                                                                                                                                                                                                                                                           </v>
          </cell>
          <cell r="C1745" t="str">
            <v xml:space="preserve">UN    </v>
          </cell>
          <cell r="D1745">
            <v>12.26</v>
          </cell>
        </row>
        <row r="1746">
          <cell r="A1746">
            <v>12034</v>
          </cell>
          <cell r="B1746" t="str">
            <v xml:space="preserve">CURVA 180 GRAUS, DE PVC RIGIDO ROSCAVEL, DE 3/4", PARA ELETRODUTO                                                                                                                                                                                                                                                                                                                                                                                                                                         </v>
          </cell>
          <cell r="C1746" t="str">
            <v xml:space="preserve">UN    </v>
          </cell>
          <cell r="D1746">
            <v>3.47</v>
          </cell>
        </row>
        <row r="1747">
          <cell r="A1747">
            <v>39879</v>
          </cell>
          <cell r="B1747" t="str">
            <v xml:space="preserve">CURVA 45 GRAUS DE COBRE (REF 606) SEM ANEL DE SOLDA, BOLSA X BOLSA, 15 MM                                                                                                                                                                                                                                                                                                                                                                                                                                 </v>
          </cell>
          <cell r="C1747" t="str">
            <v xml:space="preserve">UN    </v>
          </cell>
          <cell r="D1747">
            <v>2.5099999999999998</v>
          </cell>
        </row>
        <row r="1748">
          <cell r="A1748">
            <v>39880</v>
          </cell>
          <cell r="B1748" t="str">
            <v xml:space="preserve">CURVA 45 GRAUS DE COBRE (REF 606) SEM ANEL DE SOLDA, BOLSA X BOLSA, 22 MM                                                                                                                                                                                                                                                                                                                                                                                                                                 </v>
          </cell>
          <cell r="C1748" t="str">
            <v xml:space="preserve">UN    </v>
          </cell>
          <cell r="D1748">
            <v>5.56</v>
          </cell>
        </row>
        <row r="1749">
          <cell r="A1749">
            <v>39881</v>
          </cell>
          <cell r="B1749" t="str">
            <v xml:space="preserve">CURVA 45 GRAUS DE COBRE (REF 606) SEM ANEL DE SOLDA, BOLSA X BOLSA, 28 MM                                                                                                                                                                                                                                                                                                                                                                                                                                 </v>
          </cell>
          <cell r="C1749" t="str">
            <v xml:space="preserve">UN    </v>
          </cell>
          <cell r="D1749">
            <v>8.93</v>
          </cell>
        </row>
        <row r="1750">
          <cell r="A1750">
            <v>39882</v>
          </cell>
          <cell r="B1750" t="str">
            <v xml:space="preserve">CURVA 45 GRAUS DE COBRE (REF 606) SEM ANEL DE SOLDA, BOLSA X BOLSA, 35 MM                                                                                                                                                                                                                                                                                                                                                                                                                                 </v>
          </cell>
          <cell r="C1750" t="str">
            <v xml:space="preserve">UN    </v>
          </cell>
          <cell r="D1750">
            <v>23.54</v>
          </cell>
        </row>
        <row r="1751">
          <cell r="A1751">
            <v>39883</v>
          </cell>
          <cell r="B1751" t="str">
            <v xml:space="preserve">CURVA 45 GRAUS DE COBRE (REF 606) SEM ANEL DE SOLDA, BOLSA X BOLSA, 42 MM                                                                                                                                                                                                                                                                                                                                                                                                                                 </v>
          </cell>
          <cell r="C1751" t="str">
            <v xml:space="preserve">UN    </v>
          </cell>
          <cell r="D1751">
            <v>37.590000000000003</v>
          </cell>
        </row>
        <row r="1752">
          <cell r="A1752">
            <v>39884</v>
          </cell>
          <cell r="B1752" t="str">
            <v xml:space="preserve">CURVA 45 GRAUS DE COBRE (REF 606) SEM ANEL DE SOLDA, BOLSA X BOLSA, 54 MM                                                                                                                                                                                                                                                                                                                                                                                                                                 </v>
          </cell>
          <cell r="C1752" t="str">
            <v xml:space="preserve">UN    </v>
          </cell>
          <cell r="D1752">
            <v>55.83</v>
          </cell>
        </row>
        <row r="1753">
          <cell r="A1753">
            <v>39885</v>
          </cell>
          <cell r="B1753" t="str">
            <v xml:space="preserve">CURVA 45 GRAUS DE COBRE (REF 606) SEM ANEL DE SOLDA, BOLSA X BOLSA, 66 MM                                                                                                                                                                                                                                                                                                                                                                                                                                 </v>
          </cell>
          <cell r="C1753" t="str">
            <v xml:space="preserve">UN    </v>
          </cell>
          <cell r="D1753">
            <v>132.69</v>
          </cell>
        </row>
        <row r="1754">
          <cell r="A1754">
            <v>1777</v>
          </cell>
          <cell r="B1754" t="str">
            <v xml:space="preserve">CURVA 45 GRAUS DE FERRO GALVANIZADO, COM ROSCA BSP FEMEA, DE 1 1/2"                                                                                                                                                                                                                                                                                                                                                                                                                                       </v>
          </cell>
          <cell r="C1754" t="str">
            <v xml:space="preserve">UN    </v>
          </cell>
          <cell r="D1754">
            <v>47.93</v>
          </cell>
        </row>
        <row r="1755">
          <cell r="A1755">
            <v>1819</v>
          </cell>
          <cell r="B1755" t="str">
            <v xml:space="preserve">CURVA 45 GRAUS DE FERRO GALVANIZADO, COM ROSCA BSP FEMEA, DE 1 1/4"                                                                                                                                                                                                                                                                                                                                                                                                                                       </v>
          </cell>
          <cell r="C1755" t="str">
            <v xml:space="preserve">UN    </v>
          </cell>
          <cell r="D1755">
            <v>34.869999999999997</v>
          </cell>
        </row>
        <row r="1756">
          <cell r="A1756">
            <v>1775</v>
          </cell>
          <cell r="B1756" t="str">
            <v xml:space="preserve">CURVA 45 GRAUS DE FERRO GALVANIZADO, COM ROSCA BSP FEMEA, DE 1/2"                                                                                                                                                                                                                                                                                                                                                                                                                                         </v>
          </cell>
          <cell r="C1756" t="str">
            <v xml:space="preserve">UN    </v>
          </cell>
          <cell r="D1756">
            <v>10.43</v>
          </cell>
        </row>
        <row r="1757">
          <cell r="A1757">
            <v>1776</v>
          </cell>
          <cell r="B1757" t="str">
            <v xml:space="preserve">CURVA 45 GRAUS DE FERRO GALVANIZADO, COM ROSCA BSP FEMEA, DE 1"                                                                                                                                                                                                                                                                                                                                                                                                                                           </v>
          </cell>
          <cell r="C1757" t="str">
            <v xml:space="preserve">UN    </v>
          </cell>
          <cell r="D1757">
            <v>28.37</v>
          </cell>
        </row>
        <row r="1758">
          <cell r="A1758">
            <v>1778</v>
          </cell>
          <cell r="B1758" t="str">
            <v xml:space="preserve">CURVA 45 GRAUS DE FERRO GALVANIZADO, COM ROSCA BSP FEMEA, DE 2 1/2"                                                                                                                                                                                                                                                                                                                                                                                                                                       </v>
          </cell>
          <cell r="C1758" t="str">
            <v xml:space="preserve">UN    </v>
          </cell>
          <cell r="D1758">
            <v>116.02</v>
          </cell>
        </row>
        <row r="1759">
          <cell r="A1759">
            <v>1818</v>
          </cell>
          <cell r="B1759" t="str">
            <v xml:space="preserve">CURVA 45 GRAUS DE FERRO GALVANIZADO, COM ROSCA BSP FEMEA, DE 2"                                                                                                                                                                                                                                                                                                                                                                                                                                           </v>
          </cell>
          <cell r="C1759" t="str">
            <v xml:space="preserve">UN    </v>
          </cell>
          <cell r="D1759">
            <v>77.010000000000005</v>
          </cell>
        </row>
        <row r="1760">
          <cell r="A1760">
            <v>1820</v>
          </cell>
          <cell r="B1760" t="str">
            <v xml:space="preserve">CURVA 45 GRAUS DE FERRO GALVANIZADO, COM ROSCA BSP FEMEA, DE 3/4"                                                                                                                                                                                                                                                                                                                                                                                                                                         </v>
          </cell>
          <cell r="C1760" t="str">
            <v xml:space="preserve">UN    </v>
          </cell>
          <cell r="D1760">
            <v>15.06</v>
          </cell>
        </row>
        <row r="1761">
          <cell r="A1761">
            <v>1779</v>
          </cell>
          <cell r="B1761" t="str">
            <v xml:space="preserve">CURVA 45 GRAUS DE FERRO GALVANIZADO, COM ROSCA BSP FEMEA, DE 3"                                                                                                                                                                                                                                                                                                                                                                                                                                           </v>
          </cell>
          <cell r="C1761" t="str">
            <v xml:space="preserve">UN    </v>
          </cell>
          <cell r="D1761">
            <v>168.73</v>
          </cell>
        </row>
        <row r="1762">
          <cell r="A1762">
            <v>1780</v>
          </cell>
          <cell r="B1762" t="str">
            <v xml:space="preserve">CURVA 45 GRAUS DE FERRO GALVANIZADO, COM ROSCA BSP FEMEA, DE 4"                                                                                                                                                                                                                                                                                                                                                                                                                                           </v>
          </cell>
          <cell r="C1762" t="str">
            <v xml:space="preserve">UN    </v>
          </cell>
          <cell r="D1762">
            <v>347.85</v>
          </cell>
        </row>
        <row r="1763">
          <cell r="A1763">
            <v>1783</v>
          </cell>
          <cell r="B1763" t="str">
            <v xml:space="preserve">CURVA 45 GRAUS DE FERRO GALVANIZADO, COM ROSCA BSP MACHO/FEMEA, DE 1 1/2"                                                                                                                                                                                                                                                                                                                                                                                                                                 </v>
          </cell>
          <cell r="C1763" t="str">
            <v xml:space="preserve">UN    </v>
          </cell>
          <cell r="D1763">
            <v>36.78</v>
          </cell>
        </row>
        <row r="1764">
          <cell r="A1764">
            <v>1782</v>
          </cell>
          <cell r="B1764" t="str">
            <v xml:space="preserve">CURVA 45 GRAUS DE FERRO GALVANIZADO, COM ROSCA BSP MACHO/FEMEA, DE 1 1/4"                                                                                                                                                                                                                                                                                                                                                                                                                                 </v>
          </cell>
          <cell r="C1764" t="str">
            <v xml:space="preserve">UN    </v>
          </cell>
          <cell r="D1764">
            <v>29.08</v>
          </cell>
        </row>
        <row r="1765">
          <cell r="A1765">
            <v>1817</v>
          </cell>
          <cell r="B1765" t="str">
            <v xml:space="preserve">CURVA 45 GRAUS DE FERRO GALVANIZADO, COM ROSCA BSP MACHO/FEMEA, DE 1/2"                                                                                                                                                                                                                                                                                                                                                                                                                                   </v>
          </cell>
          <cell r="C1765" t="str">
            <v xml:space="preserve">UN    </v>
          </cell>
          <cell r="D1765">
            <v>8.66</v>
          </cell>
        </row>
        <row r="1766">
          <cell r="A1766">
            <v>1781</v>
          </cell>
          <cell r="B1766" t="str">
            <v xml:space="preserve">CURVA 45 GRAUS DE FERRO GALVANIZADO, COM ROSCA BSP MACHO/FEMEA, DE 1"                                                                                                                                                                                                                                                                                                                                                                                                                                     </v>
          </cell>
          <cell r="C1766" t="str">
            <v xml:space="preserve">UN    </v>
          </cell>
          <cell r="D1766">
            <v>18.940000000000001</v>
          </cell>
        </row>
        <row r="1767">
          <cell r="A1767">
            <v>1784</v>
          </cell>
          <cell r="B1767" t="str">
            <v xml:space="preserve">CURVA 45 GRAUS DE FERRO GALVANIZADO, COM ROSCA BSP MACHO/FEMEA, DE 2 1/2"                                                                                                                                                                                                                                                                                                                                                                                                                                 </v>
          </cell>
          <cell r="C1767" t="str">
            <v xml:space="preserve">UN    </v>
          </cell>
          <cell r="D1767">
            <v>103.85</v>
          </cell>
        </row>
        <row r="1768">
          <cell r="A1768">
            <v>1810</v>
          </cell>
          <cell r="B1768" t="str">
            <v xml:space="preserve">CURVA 45 GRAUS DE FERRO GALVANIZADO, COM ROSCA BSP MACHO/FEMEA, DE 2"                                                                                                                                                                                                                                                                                                                                                                                                                                     </v>
          </cell>
          <cell r="C1768" t="str">
            <v xml:space="preserve">UN    </v>
          </cell>
          <cell r="D1768">
            <v>57.6</v>
          </cell>
        </row>
        <row r="1769">
          <cell r="A1769">
            <v>1811</v>
          </cell>
          <cell r="B1769" t="str">
            <v xml:space="preserve">CURVA 45 GRAUS DE FERRO GALVANIZADO, COM ROSCA BSP MACHO/FEMEA, DE 3/4"                                                                                                                                                                                                                                                                                                                                                                                                                                   </v>
          </cell>
          <cell r="C1769" t="str">
            <v xml:space="preserve">UN    </v>
          </cell>
          <cell r="D1769">
            <v>12.46</v>
          </cell>
        </row>
        <row r="1770">
          <cell r="A1770">
            <v>1812</v>
          </cell>
          <cell r="B1770" t="str">
            <v xml:space="preserve">CURVA 45 GRAUS DE FERRO GALVANIZADO, COM ROSCA BSP MACHO/FEMEA, DE 3"                                                                                                                                                                                                                                                                                                                                                                                                                                     </v>
          </cell>
          <cell r="C1770" t="str">
            <v xml:space="preserve">UN    </v>
          </cell>
          <cell r="D1770">
            <v>145.41</v>
          </cell>
        </row>
        <row r="1771">
          <cell r="A1771">
            <v>40379</v>
          </cell>
          <cell r="B1771" t="str">
            <v xml:space="preserve">CURVA 45 GRAUS EM ACO PRETO, SOLDAVEL, PRESSAO 3.000 LBS, DN 15 MM (1/2")                                                                                                                                                                                                                                                                                                                                                                                                                                 </v>
          </cell>
          <cell r="C1771" t="str">
            <v xml:space="preserve">UN    </v>
          </cell>
          <cell r="D1771">
            <v>7.87</v>
          </cell>
        </row>
        <row r="1772">
          <cell r="A1772">
            <v>40381</v>
          </cell>
          <cell r="B1772" t="str">
            <v xml:space="preserve">CURVA 45 GRAUS EM ACO PRETO, SOLDAVEL, PRESSAO 3.000 LBS, DN 20 MM (3/4")                                                                                                                                                                                                                                                                                                                                                                                                                                 </v>
          </cell>
          <cell r="C1772" t="str">
            <v xml:space="preserve">UN    </v>
          </cell>
          <cell r="D1772">
            <v>10.5</v>
          </cell>
        </row>
        <row r="1773">
          <cell r="A1773">
            <v>40423</v>
          </cell>
          <cell r="B1773" t="str">
            <v xml:space="preserve">CURVA 45 GRAUS EM ACO PRETO, SOLDAVEL, PRESSAO 3.000 LBS, DN 25 MM (1")                                                                                                                                                                                                                                                                                                                                                                                                                                   </v>
          </cell>
          <cell r="C1773" t="str">
            <v xml:space="preserve">UN    </v>
          </cell>
          <cell r="D1773">
            <v>14.9</v>
          </cell>
        </row>
        <row r="1774">
          <cell r="A1774">
            <v>40384</v>
          </cell>
          <cell r="B1774" t="str">
            <v xml:space="preserve">CURVA 45 GRAUS EM ACO PRETO, SOLDAVEL, PRESSAO 3.000 LBS, DN 32 MM (1 1/4")                                                                                                                                                                                                                                                                                                                                                                                                                               </v>
          </cell>
          <cell r="C1774" t="str">
            <v xml:space="preserve">UN    </v>
          </cell>
          <cell r="D1774">
            <v>22.78</v>
          </cell>
        </row>
        <row r="1775">
          <cell r="A1775">
            <v>40386</v>
          </cell>
          <cell r="B1775" t="str">
            <v xml:space="preserve">CURVA 45 GRAUS EM ACO PRETO, SOLDAVEL, PRESSAO 3.000 LBS, DN 40 MM (1 1/2")                                                                                                                                                                                                                                                                                                                                                                                                                               </v>
          </cell>
          <cell r="C1775" t="str">
            <v xml:space="preserve">UN    </v>
          </cell>
          <cell r="D1775">
            <v>33.270000000000003</v>
          </cell>
        </row>
        <row r="1776">
          <cell r="A1776">
            <v>40388</v>
          </cell>
          <cell r="B1776" t="str">
            <v xml:space="preserve">CURVA 45 GRAUS EM ACO PRETO, SOLDAVEL, PRESSAO 3.000 LBS, DN 50 MM (2")                                                                                                                                                                                                                                                                                                                                                                                                                                   </v>
          </cell>
          <cell r="C1776" t="str">
            <v xml:space="preserve">UN    </v>
          </cell>
          <cell r="D1776">
            <v>47.3</v>
          </cell>
        </row>
        <row r="1777">
          <cell r="A1777">
            <v>40389</v>
          </cell>
          <cell r="B1777" t="str">
            <v xml:space="preserve">CURVA 45 GRAUS EM ACO PRETO, SOLDAVEL, PRESSAO 3.000 LBS, DN 65 MM (2 1/2")                                                                                                                                                                                                                                                                                                                                                                                                                               </v>
          </cell>
          <cell r="C1777" t="str">
            <v xml:space="preserve">UN    </v>
          </cell>
          <cell r="D1777">
            <v>94.51</v>
          </cell>
        </row>
        <row r="1778">
          <cell r="A1778">
            <v>40391</v>
          </cell>
          <cell r="B1778" t="str">
            <v xml:space="preserve">CURVA 45 GRAUS EM ACO PRETO, SOLDAVEL, PRESSAO 3.000 LBS, DN 80 MM (3")                                                                                                                                                                                                                                                                                                                                                                                                                                   </v>
          </cell>
          <cell r="C1778" t="str">
            <v xml:space="preserve">UN    </v>
          </cell>
          <cell r="D1778">
            <v>245.31</v>
          </cell>
        </row>
        <row r="1779">
          <cell r="A1779">
            <v>40414</v>
          </cell>
          <cell r="B1779" t="str">
            <v xml:space="preserve">CURVA 45 GRAUS RANHURADA EM FERRO FUNDIDO, DN 50 MM (2")                                                                                                                                                                                                                                                                                                                                                                                                                                                  </v>
          </cell>
          <cell r="C1779" t="str">
            <v xml:space="preserve">UN    </v>
          </cell>
          <cell r="D1779">
            <v>12.38</v>
          </cell>
        </row>
        <row r="1780">
          <cell r="A1780">
            <v>40416</v>
          </cell>
          <cell r="B1780" t="str">
            <v xml:space="preserve">CURVA 45 GRAUS RANHURADA EM FERRO FUNDIDO, DN 65 MM (2 1/2")                                                                                                                                                                                                                                                                                                                                                                                                                                              </v>
          </cell>
          <cell r="C1780" t="str">
            <v xml:space="preserve">UN    </v>
          </cell>
          <cell r="D1780">
            <v>17.12</v>
          </cell>
        </row>
        <row r="1781">
          <cell r="A1781">
            <v>40418</v>
          </cell>
          <cell r="B1781" t="str">
            <v xml:space="preserve">CURVA 45 GRAUS RANHURADA EM FERRO FUNDIDO, DN 80 MM (3")                                                                                                                                                                                                                                                                                                                                                                                                                                                  </v>
          </cell>
          <cell r="C1781" t="str">
            <v xml:space="preserve">UN    </v>
          </cell>
          <cell r="D1781">
            <v>20.420000000000002</v>
          </cell>
        </row>
        <row r="1782">
          <cell r="A1782">
            <v>2615</v>
          </cell>
          <cell r="B1782" t="str">
            <v xml:space="preserve">CURVA 45 GRAUS, PARA ELETRODUTO, EM ACO GALVANIZADO ELETROLITICO, DIAMETRO DE 100 MM (4")                                                                                                                                                                                                                                                                                                                                                                                                                 </v>
          </cell>
          <cell r="C1782" t="str">
            <v xml:space="preserve">UN    </v>
          </cell>
          <cell r="D1782">
            <v>60.27</v>
          </cell>
        </row>
        <row r="1783">
          <cell r="A1783">
            <v>2635</v>
          </cell>
          <cell r="B1783" t="str">
            <v xml:space="preserve">CURVA 45 GRAUS, PARA ELETRODUTO, EM ACO GALVANIZADO ELETROLITICO, DIAMETRO DE 15 MM (1/2")                                                                                                                                                                                                                                                                                                                                                                                                                </v>
          </cell>
          <cell r="C1783" t="str">
            <v xml:space="preserve">UN    </v>
          </cell>
          <cell r="D1783">
            <v>1.8</v>
          </cell>
        </row>
        <row r="1784">
          <cell r="A1784">
            <v>2609</v>
          </cell>
          <cell r="B1784" t="str">
            <v xml:space="preserve">CURVA 45 GRAUS, PARA ELETRODUTO, EM ACO GALVANIZADO ELETROLITICO, DIAMETRO DE 20 MM (3/4")                                                                                                                                                                                                                                                                                                                                                                                                                </v>
          </cell>
          <cell r="C1784" t="str">
            <v xml:space="preserve">UN    </v>
          </cell>
          <cell r="D1784">
            <v>2.02</v>
          </cell>
        </row>
        <row r="1785">
          <cell r="A1785">
            <v>2634</v>
          </cell>
          <cell r="B1785" t="str">
            <v xml:space="preserve">CURVA 45 GRAUS, PARA ELETRODUTO, EM ACO GALVANIZADO ELETROLITICO, DIAMETRO DE 25 MM (1")                                                                                                                                                                                                                                                                                                                                                                                                                  </v>
          </cell>
          <cell r="C1785" t="str">
            <v xml:space="preserve">UN    </v>
          </cell>
          <cell r="D1785">
            <v>2.66</v>
          </cell>
        </row>
        <row r="1786">
          <cell r="A1786">
            <v>2611</v>
          </cell>
          <cell r="B1786" t="str">
            <v xml:space="preserve">CURVA 45 GRAUS, PARA ELETRODUTO, EM ACO GALVANIZADO ELETROLITICO, DIAMETRO DE 40 MM (1 1/2")                                                                                                                                                                                                                                                                                                                                                                                                              </v>
          </cell>
          <cell r="C1786" t="str">
            <v xml:space="preserve">UN    </v>
          </cell>
          <cell r="D1786">
            <v>7.49</v>
          </cell>
        </row>
        <row r="1787">
          <cell r="A1787">
            <v>2612</v>
          </cell>
          <cell r="B1787" t="str">
            <v xml:space="preserve">CURVA 45 GRAUS, PARA ELETRODUTO, EM ACO GALVANIZADO ELETROLITICO, DIAMETRO DE 50 MM (2")                                                                                                                                                                                                                                                                                                                                                                                                                  </v>
          </cell>
          <cell r="C1787" t="str">
            <v xml:space="preserve">UN    </v>
          </cell>
          <cell r="D1787">
            <v>10.9</v>
          </cell>
        </row>
        <row r="1788">
          <cell r="A1788">
            <v>2613</v>
          </cell>
          <cell r="B1788" t="str">
            <v xml:space="preserve">CURVA 45 GRAUS, PARA ELETRODUTO, EM ACO GALVANIZADO ELETROLITICO, DIAMETRO DE 65 MM (2 1/2")                                                                                                                                                                                                                                                                                                                                                                                                              </v>
          </cell>
          <cell r="C1788" t="str">
            <v xml:space="preserve">UN    </v>
          </cell>
          <cell r="D1788">
            <v>26.31</v>
          </cell>
        </row>
        <row r="1789">
          <cell r="A1789">
            <v>2614</v>
          </cell>
          <cell r="B1789" t="str">
            <v xml:space="preserve">CURVA 45 GRAUS, PARA ELETRODUTO, EM ACO GALVANIZADO ELETROLITICO, DIAMETRO DE 80 MM (3")                                                                                                                                                                                                                                                                                                                                                                                                                  </v>
          </cell>
          <cell r="C1789" t="str">
            <v xml:space="preserve">UN    </v>
          </cell>
          <cell r="D1789">
            <v>36.58</v>
          </cell>
        </row>
        <row r="1790">
          <cell r="A1790">
            <v>34359</v>
          </cell>
          <cell r="B1790" t="str">
            <v xml:space="preserve">CURVA 90 GRAUS DE BARRA CHATA EM ALUMINIO 3/4 " X 1/4 " X 300 MM                                                                                                                                                                                                                                                                                                                                                                                                                                          </v>
          </cell>
          <cell r="C1790" t="str">
            <v xml:space="preserve">UN    </v>
          </cell>
          <cell r="D1790">
            <v>9.2200000000000006</v>
          </cell>
        </row>
        <row r="1791">
          <cell r="A1791">
            <v>1789</v>
          </cell>
          <cell r="B1791" t="str">
            <v xml:space="preserve">CURVA 90 GRAUS DE FERRO GALVANIZADO, COM ROSCA BSP FEMEA, DE 1 1/2"                                                                                                                                                                                                                                                                                                                                                                                                                                       </v>
          </cell>
          <cell r="C1791" t="str">
            <v xml:space="preserve">UN    </v>
          </cell>
          <cell r="D1791">
            <v>46</v>
          </cell>
        </row>
        <row r="1792">
          <cell r="A1792">
            <v>1788</v>
          </cell>
          <cell r="B1792" t="str">
            <v xml:space="preserve">CURVA 90 GRAUS DE FERRO GALVANIZADO, COM ROSCA BSP FEMEA, DE 1 1/4"                                                                                                                                                                                                                                                                                                                                                                                                                                       </v>
          </cell>
          <cell r="C1792" t="str">
            <v xml:space="preserve">UN    </v>
          </cell>
          <cell r="D1792">
            <v>36.869999999999997</v>
          </cell>
        </row>
        <row r="1793">
          <cell r="A1793">
            <v>1786</v>
          </cell>
          <cell r="B1793" t="str">
            <v xml:space="preserve">CURVA 90 GRAUS DE FERRO GALVANIZADO, COM ROSCA BSP FEMEA, DE 1/2"                                                                                                                                                                                                                                                                                                                                                                                                                                         </v>
          </cell>
          <cell r="C1793" t="str">
            <v xml:space="preserve">UN    </v>
          </cell>
          <cell r="D1793">
            <v>9.15</v>
          </cell>
        </row>
        <row r="1794">
          <cell r="A1794">
            <v>1787</v>
          </cell>
          <cell r="B1794" t="str">
            <v xml:space="preserve">CURVA 90 GRAUS DE FERRO GALVANIZADO, COM ROSCA BSP FEMEA, DE 1"                                                                                                                                                                                                                                                                                                                                                                                                                                           </v>
          </cell>
          <cell r="C1794" t="str">
            <v xml:space="preserve">UN    </v>
          </cell>
          <cell r="D1794">
            <v>21.92</v>
          </cell>
        </row>
        <row r="1795">
          <cell r="A1795">
            <v>1791</v>
          </cell>
          <cell r="B1795" t="str">
            <v xml:space="preserve">CURVA 90 GRAUS DE FERRO GALVANIZADO, COM ROSCA BSP FEMEA, DE 2 1/2"                                                                                                                                                                                                                                                                                                                                                                                                                                       </v>
          </cell>
          <cell r="C1795" t="str">
            <v xml:space="preserve">UN    </v>
          </cell>
          <cell r="D1795">
            <v>132.94999999999999</v>
          </cell>
        </row>
        <row r="1796">
          <cell r="A1796">
            <v>1790</v>
          </cell>
          <cell r="B1796" t="str">
            <v xml:space="preserve">CURVA 90 GRAUS DE FERRO GALVANIZADO, COM ROSCA BSP FEMEA, DE 2"                                                                                                                                                                                                                                                                                                                                                                                                                                           </v>
          </cell>
          <cell r="C1796" t="str">
            <v xml:space="preserve">UN    </v>
          </cell>
          <cell r="D1796">
            <v>76.61</v>
          </cell>
        </row>
        <row r="1797">
          <cell r="A1797">
            <v>1813</v>
          </cell>
          <cell r="B1797" t="str">
            <v xml:space="preserve">CURVA 90 GRAUS DE FERRO GALVANIZADO, COM ROSCA BSP FEMEA, DE 3/4"                                                                                                                                                                                                                                                                                                                                                                                                                                         </v>
          </cell>
          <cell r="C1797" t="str">
            <v xml:space="preserve">UN    </v>
          </cell>
          <cell r="D1797">
            <v>14.53</v>
          </cell>
        </row>
        <row r="1798">
          <cell r="A1798">
            <v>1792</v>
          </cell>
          <cell r="B1798" t="str">
            <v xml:space="preserve">CURVA 90 GRAUS DE FERRO GALVANIZADO, COM ROSCA BSP FEMEA, DE 3"                                                                                                                                                                                                                                                                                                                                                                                                                                           </v>
          </cell>
          <cell r="C1798" t="str">
            <v xml:space="preserve">UN    </v>
          </cell>
          <cell r="D1798">
            <v>179.46</v>
          </cell>
        </row>
        <row r="1799">
          <cell r="A1799">
            <v>1793</v>
          </cell>
          <cell r="B1799" t="str">
            <v xml:space="preserve">CURVA 90 GRAUS DE FERRO GALVANIZADO, COM ROSCA BSP FEMEA, DE 4"                                                                                                                                                                                                                                                                                                                                                                                                                                           </v>
          </cell>
          <cell r="C1799" t="str">
            <v xml:space="preserve">UN    </v>
          </cell>
          <cell r="D1799">
            <v>362.63</v>
          </cell>
        </row>
        <row r="1800">
          <cell r="A1800">
            <v>1809</v>
          </cell>
          <cell r="B1800" t="str">
            <v xml:space="preserve">CURVA 90 GRAUS DE FERRO GALVANIZADO, COM ROSCA BSP MACHO/FEMEA, DE 1 1/2"                                                                                                                                                                                                                                                                                                                                                                                                                                 </v>
          </cell>
          <cell r="C1800" t="str">
            <v xml:space="preserve">UN    </v>
          </cell>
          <cell r="D1800">
            <v>43.13</v>
          </cell>
        </row>
        <row r="1801">
          <cell r="A1801">
            <v>1814</v>
          </cell>
          <cell r="B1801" t="str">
            <v xml:space="preserve">CURVA 90 GRAUS DE FERRO GALVANIZADO, COM ROSCA BSP MACHO/FEMEA, DE 1 1/4"                                                                                                                                                                                                                                                                                                                                                                                                                                 </v>
          </cell>
          <cell r="C1801" t="str">
            <v xml:space="preserve">UN    </v>
          </cell>
          <cell r="D1801">
            <v>35.43</v>
          </cell>
        </row>
        <row r="1802">
          <cell r="A1802">
            <v>1803</v>
          </cell>
          <cell r="B1802" t="str">
            <v xml:space="preserve">CURVA 90 GRAUS DE FERRO GALVANIZADO, COM ROSCA BSP MACHO/FEMEA, DE 1/2"                                                                                                                                                                                                                                                                                                                                                                                                                                   </v>
          </cell>
          <cell r="C1802" t="str">
            <v xml:space="preserve">UN    </v>
          </cell>
          <cell r="D1802">
            <v>8.9499999999999993</v>
          </cell>
        </row>
        <row r="1803">
          <cell r="A1803">
            <v>1805</v>
          </cell>
          <cell r="B1803" t="str">
            <v xml:space="preserve">CURVA 90 GRAUS DE FERRO GALVANIZADO, COM ROSCA BSP MACHO/FEMEA, DE 1"                                                                                                                                                                                                                                                                                                                                                                                                                                     </v>
          </cell>
          <cell r="C1803" t="str">
            <v xml:space="preserve">UN    </v>
          </cell>
          <cell r="D1803">
            <v>20.56</v>
          </cell>
        </row>
        <row r="1804">
          <cell r="A1804">
            <v>1821</v>
          </cell>
          <cell r="B1804" t="str">
            <v xml:space="preserve">CURVA 90 GRAUS DE FERRO GALVANIZADO, COM ROSCA BSP MACHO/FEMEA, DE 2 1/2"                                                                                                                                                                                                                                                                                                                                                                                                                                 </v>
          </cell>
          <cell r="C1804" t="str">
            <v xml:space="preserve">UN    </v>
          </cell>
          <cell r="D1804">
            <v>121.47</v>
          </cell>
        </row>
        <row r="1805">
          <cell r="A1805">
            <v>1806</v>
          </cell>
          <cell r="B1805" t="str">
            <v xml:space="preserve">CURVA 90 GRAUS DE FERRO GALVANIZADO, COM ROSCA BSP MACHO/FEMEA, DE 2"                                                                                                                                                                                                                                                                                                                                                                                                                                     </v>
          </cell>
          <cell r="C1805" t="str">
            <v xml:space="preserve">UN    </v>
          </cell>
          <cell r="D1805">
            <v>72.3</v>
          </cell>
        </row>
        <row r="1806">
          <cell r="A1806">
            <v>1804</v>
          </cell>
          <cell r="B1806" t="str">
            <v xml:space="preserve">CURVA 90 GRAUS DE FERRO GALVANIZADO, COM ROSCA BSP MACHO/FEMEA, DE 3/4"                                                                                                                                                                                                                                                                                                                                                                                                                                   </v>
          </cell>
          <cell r="C1806" t="str">
            <v xml:space="preserve">UN    </v>
          </cell>
          <cell r="D1806">
            <v>12.74</v>
          </cell>
        </row>
        <row r="1807">
          <cell r="A1807">
            <v>1807</v>
          </cell>
          <cell r="B1807" t="str">
            <v xml:space="preserve">CURVA 90 GRAUS DE FERRO GALVANIZADO, COM ROSCA BSP MACHO/FEMEA, DE 3"                                                                                                                                                                                                                                                                                                                                                                                                                                     </v>
          </cell>
          <cell r="C1807" t="str">
            <v xml:space="preserve">UN    </v>
          </cell>
          <cell r="D1807">
            <v>173.72</v>
          </cell>
        </row>
        <row r="1808">
          <cell r="A1808">
            <v>1808</v>
          </cell>
          <cell r="B1808" t="str">
            <v xml:space="preserve">CURVA 90 GRAUS DE FERRO GALVANIZADO, COM ROSCA BSP MACHO/FEMEA, DE 4"                                                                                                                                                                                                                                                                                                                                                                                                                                     </v>
          </cell>
          <cell r="C1808" t="str">
            <v xml:space="preserve">UN    </v>
          </cell>
          <cell r="D1808">
            <v>348.28</v>
          </cell>
        </row>
        <row r="1809">
          <cell r="A1809">
            <v>1797</v>
          </cell>
          <cell r="B1809" t="str">
            <v xml:space="preserve">CURVA 90 GRAUS DE FERRO GALVANIZADO, COM ROSCA BSP MACHO, DE 1 1/2"                                                                                                                                                                                                                                                                                                                                                                                                                                       </v>
          </cell>
          <cell r="C1809" t="str">
            <v xml:space="preserve">UN    </v>
          </cell>
          <cell r="D1809">
            <v>52.23</v>
          </cell>
        </row>
        <row r="1810">
          <cell r="A1810">
            <v>1796</v>
          </cell>
          <cell r="B1810" t="str">
            <v xml:space="preserve">CURVA 90 GRAUS DE FERRO GALVANIZADO, COM ROSCA BSP MACHO, DE 1 1/4"                                                                                                                                                                                                                                                                                                                                                                                                                                       </v>
          </cell>
          <cell r="C1810" t="str">
            <v xml:space="preserve">UN    </v>
          </cell>
          <cell r="D1810">
            <v>40.07</v>
          </cell>
        </row>
        <row r="1811">
          <cell r="A1811">
            <v>1794</v>
          </cell>
          <cell r="B1811" t="str">
            <v xml:space="preserve">CURVA 90 GRAUS DE FERRO GALVANIZADO, COM ROSCA BSP MACHO, DE 1/2"                                                                                                                                                                                                                                                                                                                                                                                                                                         </v>
          </cell>
          <cell r="C1811" t="str">
            <v xml:space="preserve">UN    </v>
          </cell>
          <cell r="D1811">
            <v>9.56</v>
          </cell>
        </row>
        <row r="1812">
          <cell r="A1812">
            <v>1816</v>
          </cell>
          <cell r="B1812" t="str">
            <v xml:space="preserve">CURVA 90 GRAUS DE FERRO GALVANIZADO, COM ROSCA BSP MACHO, DE 1"                                                                                                                                                                                                                                                                                                                                                                                                                                           </v>
          </cell>
          <cell r="C1812" t="str">
            <v xml:space="preserve">UN    </v>
          </cell>
          <cell r="D1812">
            <v>21.56</v>
          </cell>
        </row>
        <row r="1813">
          <cell r="A1813">
            <v>1815</v>
          </cell>
          <cell r="B1813" t="str">
            <v xml:space="preserve">CURVA 90 GRAUS DE FERRO GALVANIZADO, COM ROSCA BSP MACHO, DE 2 1/2"                                                                                                                                                                                                                                                                                                                                                                                                                                       </v>
          </cell>
          <cell r="C1813" t="str">
            <v xml:space="preserve">UN    </v>
          </cell>
          <cell r="D1813">
            <v>165.62</v>
          </cell>
        </row>
        <row r="1814">
          <cell r="A1814">
            <v>1798</v>
          </cell>
          <cell r="B1814" t="str">
            <v xml:space="preserve">CURVA 90 GRAUS DE FERRO GALVANIZADO, COM ROSCA BSP MACHO, DE 2"                                                                                                                                                                                                                                                                                                                                                                                                                                           </v>
          </cell>
          <cell r="C1814" t="str">
            <v xml:space="preserve">UN    </v>
          </cell>
          <cell r="D1814">
            <v>74.11</v>
          </cell>
        </row>
        <row r="1815">
          <cell r="A1815">
            <v>1795</v>
          </cell>
          <cell r="B1815" t="str">
            <v xml:space="preserve">CURVA 90 GRAUS DE FERRO GALVANIZADO, COM ROSCA BSP MACHO, DE 3/4"                                                                                                                                                                                                                                                                                                                                                                                                                                         </v>
          </cell>
          <cell r="C1815" t="str">
            <v xml:space="preserve">UN    </v>
          </cell>
          <cell r="D1815">
            <v>13.25</v>
          </cell>
        </row>
        <row r="1816">
          <cell r="A1816">
            <v>1799</v>
          </cell>
          <cell r="B1816" t="str">
            <v xml:space="preserve">CURVA 90 GRAUS DE FERRO GALVANIZADO, COM ROSCA BSP MACHO, DE 3"                                                                                                                                                                                                                                                                                                                                                                                                                                           </v>
          </cell>
          <cell r="C1816" t="str">
            <v xml:space="preserve">UN    </v>
          </cell>
          <cell r="D1816">
            <v>215.7</v>
          </cell>
        </row>
        <row r="1817">
          <cell r="A1817">
            <v>1800</v>
          </cell>
          <cell r="B1817" t="str">
            <v xml:space="preserve">CURVA 90 GRAUS DE FERRO GALVANIZADO, COM ROSCA BSP MACHO, DE 4"                                                                                                                                                                                                                                                                                                                                                                                                                                           </v>
          </cell>
          <cell r="C1817" t="str">
            <v xml:space="preserve">UN    </v>
          </cell>
          <cell r="D1817">
            <v>411.82</v>
          </cell>
        </row>
        <row r="1818">
          <cell r="A1818">
            <v>1802</v>
          </cell>
          <cell r="B1818" t="str">
            <v xml:space="preserve">CURVA 90 GRAUS DE FERRO GALVANIZADO, COM ROSCA BSP MACHO, DE 6"                                                                                                                                                                                                                                                                                                                                                                                                                                           </v>
          </cell>
          <cell r="C1818" t="str">
            <v xml:space="preserve">UN    </v>
          </cell>
          <cell r="D1818">
            <v>1030.1199999999999</v>
          </cell>
        </row>
        <row r="1819">
          <cell r="A1819">
            <v>40378</v>
          </cell>
          <cell r="B1819" t="str">
            <v xml:space="preserve">CURVA 90 GRAUS EM ACO PRETO, RAIO CURTO, SOLDAVEL, PRESSAO 3.000 LBS, DN 15 MM (1/2")                                                                                                                                                                                                                                                                                                                                                                                                                     </v>
          </cell>
          <cell r="C1819" t="str">
            <v xml:space="preserve">UN    </v>
          </cell>
          <cell r="D1819">
            <v>7.87</v>
          </cell>
        </row>
        <row r="1820">
          <cell r="A1820">
            <v>40380</v>
          </cell>
          <cell r="B1820" t="str">
            <v xml:space="preserve">CURVA 90 GRAUS EM ACO PRETO, RAIO CURTO, SOLDAVEL, PRESSAO 3.000 LBS, DN 20 MM (3/4")                                                                                                                                                                                                                                                                                                                                                                                                                     </v>
          </cell>
          <cell r="C1820" t="str">
            <v xml:space="preserve">UN    </v>
          </cell>
          <cell r="D1820">
            <v>10.5</v>
          </cell>
        </row>
        <row r="1821">
          <cell r="A1821">
            <v>40382</v>
          </cell>
          <cell r="B1821" t="str">
            <v xml:space="preserve">CURVA 90 GRAUS EM ACO PRETO, RAIO CURTO, SOLDAVEL, PRESSAO 3.000 LBS, DN 25 MM (1")                                                                                                                                                                                                                                                                                                                                                                                                                       </v>
          </cell>
          <cell r="C1821" t="str">
            <v xml:space="preserve">UN    </v>
          </cell>
          <cell r="D1821">
            <v>14.9</v>
          </cell>
        </row>
        <row r="1822">
          <cell r="A1822">
            <v>40383</v>
          </cell>
          <cell r="B1822" t="str">
            <v xml:space="preserve">CURVA 90 GRAUS EM ACO PRETO, RAIO CURTO, SOLDAVEL, PRESSAO 3.000 LBS, DN 32 MM (1 1/4")                                                                                                                                                                                                                                                                                                                                                                                                                   </v>
          </cell>
          <cell r="C1822" t="str">
            <v xml:space="preserve">UN    </v>
          </cell>
          <cell r="D1822">
            <v>22.78</v>
          </cell>
        </row>
        <row r="1823">
          <cell r="A1823">
            <v>40385</v>
          </cell>
          <cell r="B1823" t="str">
            <v xml:space="preserve">CURVA 90 GRAUS EM ACO PRETO, RAIO CURTO, SOLDAVEL, PRESSAO 3.000 LBS, DN 40 MM (1 1/2")                                                                                                                                                                                                                                                                                                                                                                                                                   </v>
          </cell>
          <cell r="C1823" t="str">
            <v xml:space="preserve">UN    </v>
          </cell>
          <cell r="D1823">
            <v>33.270000000000003</v>
          </cell>
        </row>
        <row r="1824">
          <cell r="A1824">
            <v>40387</v>
          </cell>
          <cell r="B1824" t="str">
            <v xml:space="preserve">CURVA 90 GRAUS EM ACO PRETO, RAIO CURTO, SOLDAVEL, PRESSAO 3.000 LBS, DN 50 MM (2")                                                                                                                                                                                                                                                                                                                                                                                                                       </v>
          </cell>
          <cell r="C1824" t="str">
            <v xml:space="preserve">UN    </v>
          </cell>
          <cell r="D1824">
            <v>51.69</v>
          </cell>
        </row>
        <row r="1825">
          <cell r="A1825">
            <v>40422</v>
          </cell>
          <cell r="B1825" t="str">
            <v xml:space="preserve">CURVA 90 GRAUS EM ACO PRETO, RAIO CURTO, SOLDAVEL, PRESSAO 3.000 LBS, DN 65 MM (2 1/2")                                                                                                                                                                                                                                                                                                                                                                                                                   </v>
          </cell>
          <cell r="C1825" t="str">
            <v xml:space="preserve">UN    </v>
          </cell>
          <cell r="D1825">
            <v>101.53</v>
          </cell>
        </row>
        <row r="1826">
          <cell r="A1826">
            <v>40390</v>
          </cell>
          <cell r="B1826" t="str">
            <v xml:space="preserve">CURVA 90 GRAUS EM ACO PRETO, RAIO CURTO, SOLDAVEL, PRESSAO 3.000 LBS, DN 80 MM (3")                                                                                                                                                                                                                                                                                                                                                                                                                       </v>
          </cell>
          <cell r="C1826" t="str">
            <v xml:space="preserve">UN    </v>
          </cell>
          <cell r="D1826">
            <v>213.83</v>
          </cell>
        </row>
        <row r="1827">
          <cell r="A1827">
            <v>40413</v>
          </cell>
          <cell r="B1827" t="str">
            <v xml:space="preserve">CURVA 90 GRAUS RANHURADA EM FERRO FUNDIDO, DN 50 MM (2")                                                                                                                                                                                                                                                                                                                                                                                                                                                  </v>
          </cell>
          <cell r="C1827" t="str">
            <v xml:space="preserve">UN    </v>
          </cell>
          <cell r="D1827">
            <v>13.45</v>
          </cell>
        </row>
        <row r="1828">
          <cell r="A1828">
            <v>40415</v>
          </cell>
          <cell r="B1828" t="str">
            <v xml:space="preserve">CURVA 90 GRAUS RANHURADA EM FERRO FUNDIDO, DN 65 MM (2 1/2")                                                                                                                                                                                                                                                                                                                                                                                                                                              </v>
          </cell>
          <cell r="C1828" t="str">
            <v xml:space="preserve">UN    </v>
          </cell>
          <cell r="D1828">
            <v>19.170000000000002</v>
          </cell>
        </row>
        <row r="1829">
          <cell r="A1829">
            <v>40417</v>
          </cell>
          <cell r="B1829" t="str">
            <v xml:space="preserve">CURVA 90 GRAUS RANHURADA EM FERRO FUNDIDO, DN 80 MM (3")                                                                                                                                                                                                                                                                                                                                                                                                                                                  </v>
          </cell>
          <cell r="C1829" t="str">
            <v xml:space="preserve">UN    </v>
          </cell>
          <cell r="D1829">
            <v>22.62</v>
          </cell>
        </row>
        <row r="1830">
          <cell r="A1830">
            <v>39271</v>
          </cell>
          <cell r="B1830" t="str">
            <v xml:space="preserve">CURVA 90 GRAUS, CURTA, DE PVC RIGIDO ROSCAVEL, DE 1/2", PARA ELETRODUTO                                                                                                                                                                                                                                                                                                                                                                                                                                   </v>
          </cell>
          <cell r="C1830" t="str">
            <v xml:space="preserve">UN    </v>
          </cell>
          <cell r="D1830">
            <v>1.54</v>
          </cell>
        </row>
        <row r="1831">
          <cell r="A1831">
            <v>39273</v>
          </cell>
          <cell r="B1831" t="str">
            <v xml:space="preserve">CURVA 90 GRAUS, CURTA, DE PVC RIGIDO ROSCAVEL, DE 1", PARA ELETRODUTO                                                                                                                                                                                                                                                                                                                                                                                                                                     </v>
          </cell>
          <cell r="C1831" t="str">
            <v xml:space="preserve">UN    </v>
          </cell>
          <cell r="D1831">
            <v>2.62</v>
          </cell>
        </row>
        <row r="1832">
          <cell r="A1832">
            <v>39272</v>
          </cell>
          <cell r="B1832" t="str">
            <v xml:space="preserve">CURVA 90 GRAUS, CURTA, DE PVC RIGIDO ROSCAVEL, DE 3/4", PARA ELETRODUTO                                                                                                                                                                                                                                                                                                                                                                                                                                   </v>
          </cell>
          <cell r="C1832" t="str">
            <v xml:space="preserve">UN    </v>
          </cell>
          <cell r="D1832">
            <v>1.9</v>
          </cell>
        </row>
        <row r="1833">
          <cell r="A1833">
            <v>1875</v>
          </cell>
          <cell r="B1833" t="str">
            <v xml:space="preserve">CURVA 90 GRAUS, LONGA, DE PVC RIGIDO ROSCAVEL, DE 1 1/2", PARA ELETRODUTO                                                                                                                                                                                                                                                                                                                                                                                                                                 </v>
          </cell>
          <cell r="C1833" t="str">
            <v xml:space="preserve">UN    </v>
          </cell>
          <cell r="D1833">
            <v>4.1900000000000004</v>
          </cell>
        </row>
        <row r="1834">
          <cell r="A1834">
            <v>1874</v>
          </cell>
          <cell r="B1834" t="str">
            <v xml:space="preserve">CURVA 90 GRAUS, LONGA, DE PVC RIGIDO ROSCAVEL, DE 1 1/4", PARA ELETRODUTO                                                                                                                                                                                                                                                                                                                                                                                                                                 </v>
          </cell>
          <cell r="C1834" t="str">
            <v xml:space="preserve">UN    </v>
          </cell>
          <cell r="D1834">
            <v>3.46</v>
          </cell>
        </row>
        <row r="1835">
          <cell r="A1835">
            <v>1870</v>
          </cell>
          <cell r="B1835" t="str">
            <v xml:space="preserve">CURVA 90 GRAUS, LONGA, DE PVC RIGIDO ROSCAVEL, DE 1/2", PARA ELETRODUTO                                                                                                                                                                                                                                                                                                                                                                                                                                   </v>
          </cell>
          <cell r="C1835" t="str">
            <v xml:space="preserve">UN    </v>
          </cell>
          <cell r="D1835">
            <v>2</v>
          </cell>
        </row>
        <row r="1836">
          <cell r="A1836">
            <v>1884</v>
          </cell>
          <cell r="B1836" t="str">
            <v xml:space="preserve">CURVA 90 GRAUS, LONGA, DE PVC RIGIDO ROSCAVEL, DE 1", PARA ELETRODUTO                                                                                                                                                                                                                                                                                                                                                                                                                                     </v>
          </cell>
          <cell r="C1836" t="str">
            <v xml:space="preserve">UN    </v>
          </cell>
          <cell r="D1836">
            <v>3.07</v>
          </cell>
        </row>
        <row r="1837">
          <cell r="A1837">
            <v>1887</v>
          </cell>
          <cell r="B1837" t="str">
            <v xml:space="preserve">CURVA 90 GRAUS, LONGA, DE PVC RIGIDO ROSCAVEL, DE 2 1/2", PARA ELETRODUTO                                                                                                                                                                                                                                                                                                                                                                                                                                 </v>
          </cell>
          <cell r="C1837" t="str">
            <v xml:space="preserve">UN    </v>
          </cell>
          <cell r="D1837">
            <v>17.39</v>
          </cell>
        </row>
        <row r="1838">
          <cell r="A1838">
            <v>1876</v>
          </cell>
          <cell r="B1838" t="str">
            <v xml:space="preserve">CURVA 90 GRAUS, LONGA, DE PVC RIGIDO ROSCAVEL, DE 2", PARA ELETRODUTO                                                                                                                                                                                                                                                                                                                                                                                                                                     </v>
          </cell>
          <cell r="C1838" t="str">
            <v xml:space="preserve">UN    </v>
          </cell>
          <cell r="D1838">
            <v>6.81</v>
          </cell>
        </row>
        <row r="1839">
          <cell r="A1839">
            <v>1879</v>
          </cell>
          <cell r="B1839" t="str">
            <v xml:space="preserve">CURVA 90 GRAUS, LONGA, DE PVC RIGIDO ROSCAVEL, DE 3/4", PARA ELETRODUTO                                                                                                                                                                                                                                                                                                                                                                                                                                   </v>
          </cell>
          <cell r="C1839" t="str">
            <v xml:space="preserve">UN    </v>
          </cell>
          <cell r="D1839">
            <v>2.02</v>
          </cell>
        </row>
        <row r="1840">
          <cell r="A1840">
            <v>1877</v>
          </cell>
          <cell r="B1840" t="str">
            <v xml:space="preserve">CURVA 90 GRAUS, LONGA, DE PVC RIGIDO ROSCAVEL, DE 3", PARA ELETRODUTO                                                                                                                                                                                                                                                                                                                                                                                                                                     </v>
          </cell>
          <cell r="C1840" t="str">
            <v xml:space="preserve">UN    </v>
          </cell>
          <cell r="D1840">
            <v>17.41</v>
          </cell>
        </row>
        <row r="1841">
          <cell r="A1841">
            <v>1878</v>
          </cell>
          <cell r="B1841" t="str">
            <v xml:space="preserve">CURVA 90 GRAUS, LONGA, DE PVC RIGIDO ROSCAVEL, DE 4", PARA ELETRODUTO                                                                                                                                                                                                                                                                                                                                                                                                                                     </v>
          </cell>
          <cell r="C1841" t="str">
            <v xml:space="preserve">UN    </v>
          </cell>
          <cell r="D1841">
            <v>34.979999999999997</v>
          </cell>
        </row>
        <row r="1842">
          <cell r="A1842">
            <v>2621</v>
          </cell>
          <cell r="B1842" t="str">
            <v xml:space="preserve">CURVA 90 GRAUS, PARA ELETRODUTO, EM ACO GALVANIZADO ELETROLITICO, DIAMETRO DE 100 MM (4")                                                                                                                                                                                                                                                                                                                                                                                                                 </v>
          </cell>
          <cell r="C1842" t="str">
            <v xml:space="preserve">UN    </v>
          </cell>
          <cell r="D1842">
            <v>64.11</v>
          </cell>
        </row>
        <row r="1843">
          <cell r="A1843">
            <v>2616</v>
          </cell>
          <cell r="B1843" t="str">
            <v xml:space="preserve">CURVA 90 GRAUS, PARA ELETRODUTO, EM ACO GALVANIZADO ELETROLITICO, DIAMETRO DE 15 MM (1/2")                                                                                                                                                                                                                                                                                                                                                                                                                </v>
          </cell>
          <cell r="C1843" t="str">
            <v xml:space="preserve">UN    </v>
          </cell>
          <cell r="D1843">
            <v>1.81</v>
          </cell>
        </row>
        <row r="1844">
          <cell r="A1844">
            <v>2633</v>
          </cell>
          <cell r="B1844" t="str">
            <v xml:space="preserve">CURVA 90 GRAUS, PARA ELETRODUTO, EM ACO GALVANIZADO ELETROLITICO, DIAMETRO DE 20 MM (3/4")                                                                                                                                                                                                                                                                                                                                                                                                                </v>
          </cell>
          <cell r="C1844" t="str">
            <v xml:space="preserve">UN    </v>
          </cell>
          <cell r="D1844">
            <v>2.0499999999999998</v>
          </cell>
        </row>
        <row r="1845">
          <cell r="A1845">
            <v>2617</v>
          </cell>
          <cell r="B1845" t="str">
            <v xml:space="preserve">CURVA 90 GRAUS, PARA ELETRODUTO, EM ACO GALVANIZADO ELETROLITICO, DIAMETRO DE 25 MM (1")                                                                                                                                                                                                                                                                                                                                                                                                                  </v>
          </cell>
          <cell r="C1845" t="str">
            <v xml:space="preserve">UN    </v>
          </cell>
          <cell r="D1845">
            <v>2.79</v>
          </cell>
        </row>
        <row r="1846">
          <cell r="A1846">
            <v>2618</v>
          </cell>
          <cell r="B1846" t="str">
            <v xml:space="preserve">CURVA 90 GRAUS, PARA ELETRODUTO, EM ACO GALVANIZADO ELETROLITICO, DIAMETRO DE 32 MM (1 1/4")                                                                                                                                                                                                                                                                                                                                                                                                              </v>
          </cell>
          <cell r="C1846" t="str">
            <v xml:space="preserve">UN    </v>
          </cell>
          <cell r="D1846">
            <v>6.35</v>
          </cell>
        </row>
        <row r="1847">
          <cell r="A1847">
            <v>2632</v>
          </cell>
          <cell r="B1847" t="str">
            <v xml:space="preserve">CURVA 90 GRAUS, PARA ELETRODUTO, EM ACO GALVANIZADO ELETROLITICO, DIAMETRO DE 40 MM (1 1/2")                                                                                                                                                                                                                                                                                                                                                                                                              </v>
          </cell>
          <cell r="C1847" t="str">
            <v xml:space="preserve">UN    </v>
          </cell>
          <cell r="D1847">
            <v>7.74</v>
          </cell>
        </row>
        <row r="1848">
          <cell r="A1848">
            <v>2631</v>
          </cell>
          <cell r="B1848" t="str">
            <v xml:space="preserve">CURVA 90 GRAUS, PARA ELETRODUTO, EM ACO GALVANIZADO ELETROLITICO, DIAMETRO DE 50 MM (2")                                                                                                                                                                                                                                                                                                                                                                                                                  </v>
          </cell>
          <cell r="C1848" t="str">
            <v xml:space="preserve">UN    </v>
          </cell>
          <cell r="D1848">
            <v>11.37</v>
          </cell>
        </row>
        <row r="1849">
          <cell r="A1849">
            <v>2619</v>
          </cell>
          <cell r="B1849" t="str">
            <v xml:space="preserve">CURVA 90 GRAUS, PARA ELETRODUTO, EM ACO GALVANIZADO ELETROLITICO, DIAMETRO DE 65 MM (2 1/2")                                                                                                                                                                                                                                                                                                                                                                                                              </v>
          </cell>
          <cell r="C1849" t="str">
            <v xml:space="preserve">UN    </v>
          </cell>
          <cell r="D1849">
            <v>28.79</v>
          </cell>
        </row>
        <row r="1850">
          <cell r="A1850">
            <v>2620</v>
          </cell>
          <cell r="B1850" t="str">
            <v xml:space="preserve">CURVA 90 GRAUS, PARA ELETRODUTO, EM ACO GALVANIZADO ELETROLITICO, DIAMETRO DE 80 MM (3")                                                                                                                                                                                                                                                                                                                                                                                                                  </v>
          </cell>
          <cell r="C1850" t="str">
            <v xml:space="preserve">UN    </v>
          </cell>
          <cell r="D1850">
            <v>37.799999999999997</v>
          </cell>
        </row>
        <row r="1851">
          <cell r="A1851">
            <v>25968</v>
          </cell>
          <cell r="B1851" t="str">
            <v xml:space="preserve">DENTE PARA FRESADORA                                                                                                                                                                                                                                                                                                                                                                                                                                                                                      </v>
          </cell>
          <cell r="C1851" t="str">
            <v xml:space="preserve">UN    </v>
          </cell>
          <cell r="D1851">
            <v>27.1</v>
          </cell>
        </row>
        <row r="1852">
          <cell r="A1852">
            <v>38369</v>
          </cell>
          <cell r="B1852" t="str">
            <v xml:space="preserve">DESEMPENADEIRA DE ACO DENTADA 12 X *25* CM, DENTES 8 X 8 MM, CABO FECHADO DE MADEIRA                                                                                                                                                                                                                                                                                                                                                                                                                      </v>
          </cell>
          <cell r="C1852" t="str">
            <v xml:space="preserve">UN    </v>
          </cell>
          <cell r="D1852">
            <v>10.45</v>
          </cell>
        </row>
        <row r="1853">
          <cell r="A1853">
            <v>38370</v>
          </cell>
          <cell r="B1853" t="str">
            <v xml:space="preserve">DESEMPENADEIRA DE ACO LISA 12 X *25* CM COM CABO FECHADO DE MADEIRA                                                                                                                                                                                                                                                                                                                                                                                                                                       </v>
          </cell>
          <cell r="C1853" t="str">
            <v xml:space="preserve">UN    </v>
          </cell>
          <cell r="D1853">
            <v>10.45</v>
          </cell>
        </row>
        <row r="1854">
          <cell r="A1854">
            <v>38372</v>
          </cell>
          <cell r="B1854" t="str">
            <v xml:space="preserve">DESEMPENADEIRA PLASTICA LISA *14 X 27* CM                                                                                                                                                                                                                                                                                                                                                                                                                                                                 </v>
          </cell>
          <cell r="C1854" t="str">
            <v xml:space="preserve">UN    </v>
          </cell>
          <cell r="D1854">
            <v>15.26</v>
          </cell>
        </row>
        <row r="1855">
          <cell r="A1855">
            <v>2357</v>
          </cell>
          <cell r="B1855" t="str">
            <v xml:space="preserve">DESENHISTA COPISTA                                                                                                                                                                                                                                                                                                                                                                                                                                                                                        </v>
          </cell>
          <cell r="C1855" t="str">
            <v xml:space="preserve">H     </v>
          </cell>
          <cell r="D1855">
            <v>20.100000000000001</v>
          </cell>
        </row>
        <row r="1856">
          <cell r="A1856">
            <v>40806</v>
          </cell>
          <cell r="B1856" t="str">
            <v xml:space="preserve">DESENHISTA COPISTA (MENSALISTA)                                                                                                                                                                                                                                                                                                                                                                                                                                                                           </v>
          </cell>
          <cell r="C1856" t="str">
            <v xml:space="preserve">MES   </v>
          </cell>
          <cell r="D1856">
            <v>3535.96</v>
          </cell>
        </row>
        <row r="1857">
          <cell r="A1857">
            <v>2355</v>
          </cell>
          <cell r="B1857" t="str">
            <v xml:space="preserve">DESENHISTA DETALHISTA                                                                                                                                                                                                                                                                                                                                                                                                                                                                                     </v>
          </cell>
          <cell r="C1857" t="str">
            <v xml:space="preserve">H     </v>
          </cell>
          <cell r="D1857">
            <v>24.48</v>
          </cell>
        </row>
        <row r="1858">
          <cell r="A1858">
            <v>40805</v>
          </cell>
          <cell r="B1858" t="str">
            <v xml:space="preserve">DESENHISTA DETALHISTA (MENSALISTA)                                                                                                                                                                                                                                                                                                                                                                                                                                                                        </v>
          </cell>
          <cell r="C1858" t="str">
            <v xml:space="preserve">MES   </v>
          </cell>
          <cell r="D1858">
            <v>4300.5600000000004</v>
          </cell>
        </row>
        <row r="1859">
          <cell r="A1859">
            <v>2358</v>
          </cell>
          <cell r="B1859" t="str">
            <v xml:space="preserve">DESENHISTA PROJETISTA                                                                                                                                                                                                                                                                                                                                                                                                                                                                                     </v>
          </cell>
          <cell r="C1859" t="str">
            <v xml:space="preserve">H     </v>
          </cell>
          <cell r="D1859">
            <v>36.58</v>
          </cell>
        </row>
        <row r="1860">
          <cell r="A1860">
            <v>40807</v>
          </cell>
          <cell r="B1860" t="str">
            <v xml:space="preserve">DESENHISTA PROJETISTA (MENSALISTA)                                                                                                                                                                                                                                                                                                                                                                                                                                                                        </v>
          </cell>
          <cell r="C1860" t="str">
            <v xml:space="preserve">MES   </v>
          </cell>
          <cell r="D1860">
            <v>6428.47</v>
          </cell>
        </row>
        <row r="1861">
          <cell r="A1861">
            <v>40808</v>
          </cell>
          <cell r="B1861" t="str">
            <v xml:space="preserve">DESENHISTA TECNICO AUXILIAR (MENSALISTA)                                                                                                                                                                                                                                                                                                                                                                                                                                                                  </v>
          </cell>
          <cell r="C1861" t="str">
            <v xml:space="preserve">MES   </v>
          </cell>
          <cell r="D1861">
            <v>3492.19</v>
          </cell>
        </row>
        <row r="1862">
          <cell r="A1862">
            <v>39397</v>
          </cell>
          <cell r="B1862" t="str">
            <v xml:space="preserve">DESMOLDANTE PARA FORMAS METALICAS A BASE DE OLEO VEGETAL                                                                                                                                                                                                                                                                                                                                                                                                                                                  </v>
          </cell>
          <cell r="C1862" t="str">
            <v xml:space="preserve">L     </v>
          </cell>
          <cell r="D1862">
            <v>13.15</v>
          </cell>
        </row>
        <row r="1863">
          <cell r="A1863">
            <v>2692</v>
          </cell>
          <cell r="B1863" t="str">
            <v xml:space="preserve">DESMOLDANTE PROTETOR PARA FORMAS DE MADEIRA, DE BASE OLEOSA EMULSIONADA EM AGUA                                                                                                                                                                                                                                                                                                                                                                                                                           </v>
          </cell>
          <cell r="C1863" t="str">
            <v xml:space="preserve">L     </v>
          </cell>
          <cell r="D1863">
            <v>6.23</v>
          </cell>
        </row>
        <row r="1864">
          <cell r="A1864">
            <v>6</v>
          </cell>
          <cell r="B1864" t="str">
            <v xml:space="preserve">DETERGENTE AMONIACO (AMONIA DILUIDA)                                                                                                                                                                                                                                                                                                                                                                                                                                                                      </v>
          </cell>
          <cell r="C1864" t="str">
            <v xml:space="preserve">L     </v>
          </cell>
          <cell r="D1864">
            <v>3.49</v>
          </cell>
        </row>
        <row r="1865">
          <cell r="A1865">
            <v>5330</v>
          </cell>
          <cell r="B1865" t="str">
            <v xml:space="preserve">DILUENTE EPOXI                                                                                                                                                                                                                                                                                                                                                                                                                                                                                            </v>
          </cell>
          <cell r="C1865" t="str">
            <v xml:space="preserve">L     </v>
          </cell>
          <cell r="D1865">
            <v>28.07</v>
          </cell>
        </row>
        <row r="1866">
          <cell r="A1866">
            <v>26017</v>
          </cell>
          <cell r="B1866" t="str">
            <v xml:space="preserve">DISCO DE BORRACHA PARA LIXADEIRA RIGIDO 7 " COM ARRUELA CENTRAL                                                                                                                                                                                                                                                                                                                                                                                                                                           </v>
          </cell>
          <cell r="C1866" t="str">
            <v xml:space="preserve">UN    </v>
          </cell>
          <cell r="D1866">
            <v>18.97</v>
          </cell>
        </row>
        <row r="1867">
          <cell r="A1867">
            <v>25931</v>
          </cell>
          <cell r="B1867" t="str">
            <v xml:space="preserve">DISCO DE CORTE DIAMANTADO SEGMENTADO DIAMETRO DE 180 MM PARA ESMERILHADEIRA 7 "                                                                                                                                                                                                                                                                                                                                                                                                                           </v>
          </cell>
          <cell r="C1867" t="str">
            <v xml:space="preserve">UN    </v>
          </cell>
          <cell r="D1867">
            <v>60.28</v>
          </cell>
        </row>
        <row r="1868">
          <cell r="A1868">
            <v>38140</v>
          </cell>
          <cell r="B1868" t="str">
            <v xml:space="preserve">DISCO DE CORTE DIAMANTADO SEGMENTADO PARA CONCRETO, DIAMETRO DE 110 MM, FURO DE 20 MM                                                                                                                                                                                                                                                                                                                                                                                                                     </v>
          </cell>
          <cell r="C1868" t="str">
            <v xml:space="preserve">UN    </v>
          </cell>
          <cell r="D1868">
            <v>14.62</v>
          </cell>
        </row>
        <row r="1869">
          <cell r="A1869">
            <v>13887</v>
          </cell>
          <cell r="B1869" t="str">
            <v xml:space="preserve">DISCO DE CORTE DIAMANTADO SEGMENTADO PARA CONCRETO, DIAMETRO DE 350 MM, FURO DE 1 " (14 X 1 ")                                                                                                                                                                                                                                                                                                                                                                                                            </v>
          </cell>
          <cell r="C1869" t="str">
            <v xml:space="preserve">UN    </v>
          </cell>
          <cell r="D1869">
            <v>346.14</v>
          </cell>
        </row>
        <row r="1870">
          <cell r="A1870">
            <v>26018</v>
          </cell>
          <cell r="B1870" t="str">
            <v xml:space="preserve">DISCO DE CORTE PARA METAL COM DUAS TELAS 12 X 1/8 X 3/4 " (300 X 3,2 X 19,05 MM)                                                                                                                                                                                                                                                                                                                                                                                                                          </v>
          </cell>
          <cell r="C1870" t="str">
            <v xml:space="preserve">UN    </v>
          </cell>
          <cell r="D1870">
            <v>15.4</v>
          </cell>
        </row>
        <row r="1871">
          <cell r="A1871">
            <v>26019</v>
          </cell>
          <cell r="B1871" t="str">
            <v xml:space="preserve">DISCO DE DESBASTE PARA METAL FERROSO EM GERAL, COM TRES TELAS,  9 X 1/4 X 7/8 " (228,6 X 6,4 X 22,2 MM)                                                                                                                                                                                                                                                                                                                                                                                                   </v>
          </cell>
          <cell r="C1871" t="str">
            <v xml:space="preserve">UN    </v>
          </cell>
          <cell r="D1871">
            <v>14.55</v>
          </cell>
        </row>
        <row r="1872">
          <cell r="A1872">
            <v>26020</v>
          </cell>
          <cell r="B1872" t="str">
            <v xml:space="preserve">DISCO DE LIXA PARA METAL, DIAMETRO = 180 MM, GRAO 120                                                                                                                                                                                                                                                                                                                                                                                                                                                     </v>
          </cell>
          <cell r="C1872" t="str">
            <v xml:space="preserve">UN    </v>
          </cell>
          <cell r="D1872">
            <v>3.79</v>
          </cell>
        </row>
        <row r="1873">
          <cell r="A1873">
            <v>34544</v>
          </cell>
          <cell r="B1873" t="str">
            <v xml:space="preserve">DISJUNTOR  TERMOMAGNETICO TRIPOLAR 3 X 400 A / ICC - 25 KA                                                                                                                                                                                                                                                                                                                                                                                                                                                </v>
          </cell>
          <cell r="C1873" t="str">
            <v xml:space="preserve">UN    </v>
          </cell>
          <cell r="D1873">
            <v>1225.57</v>
          </cell>
        </row>
        <row r="1874">
          <cell r="A1874">
            <v>34729</v>
          </cell>
          <cell r="B1874" t="str">
            <v xml:space="preserve">DISJUNTOR TERMICO E MAGNETICO AJUSTAVEIS, TRIPOLAR DE 100 ATE 250A, CAPACIDADE DE INTERRUPCAO DE 35KA                                                                                                                                                                                                                                                                                                                                                                                                     </v>
          </cell>
          <cell r="C1874" t="str">
            <v xml:space="preserve">UN    </v>
          </cell>
          <cell r="D1874">
            <v>964.1</v>
          </cell>
        </row>
        <row r="1875">
          <cell r="A1875">
            <v>34734</v>
          </cell>
          <cell r="B1875" t="str">
            <v xml:space="preserve">DISJUNTOR TERMICO E MAGNETICO AJUSTAVEIS, TRIPOLAR DE 300 ATE 400A, CAPACIDADE DE INTERRUPCAO DE 35KA                                                                                                                                                                                                                                                                                                                                                                                                     </v>
          </cell>
          <cell r="C1875" t="str">
            <v xml:space="preserve">UN    </v>
          </cell>
          <cell r="D1875">
            <v>1492.74</v>
          </cell>
        </row>
        <row r="1876">
          <cell r="A1876">
            <v>34738</v>
          </cell>
          <cell r="B1876" t="str">
            <v xml:space="preserve">DISJUNTOR TERMICO E MAGNETICO AJUSTAVEIS, TRIPOLAR DE 450 ATE 600A, CAPACIDADE DE INTERRUPCAO DE 35KA                                                                                                                                                                                                                                                                                                                                                                                                     </v>
          </cell>
          <cell r="C1876" t="str">
            <v xml:space="preserve">UN    </v>
          </cell>
          <cell r="D1876">
            <v>3487.51</v>
          </cell>
        </row>
        <row r="1877">
          <cell r="A1877">
            <v>2391</v>
          </cell>
          <cell r="B1877" t="str">
            <v xml:space="preserve">DISJUNTOR TERMOMAGNETICO TRIPOLAR 125A                                                                                                                                                                                                                                                                                                                                                                                                                                                                    </v>
          </cell>
          <cell r="C1877" t="str">
            <v xml:space="preserve">UN    </v>
          </cell>
          <cell r="D1877">
            <v>283.64999999999998</v>
          </cell>
        </row>
        <row r="1878">
          <cell r="A1878">
            <v>2374</v>
          </cell>
          <cell r="B1878" t="str">
            <v xml:space="preserve">DISJUNTOR TERMOMAGNETICO TRIPOLAR 150 A / 600 V, TIPO FXD / ICC - 35 KA                                                                                                                                                                                                                                                                                                                                                                                                                                   </v>
          </cell>
          <cell r="C1878" t="str">
            <v xml:space="preserve">UN    </v>
          </cell>
          <cell r="D1878">
            <v>321.79000000000002</v>
          </cell>
        </row>
        <row r="1879">
          <cell r="A1879">
            <v>2377</v>
          </cell>
          <cell r="B1879" t="str">
            <v xml:space="preserve">DISJUNTOR TERMOMAGNETICO TRIPOLAR 200 A / 600 V, TIPO FXD / ICC - 35 KA                                                                                                                                                                                                                                                                                                                                                                                                                                   </v>
          </cell>
          <cell r="C1879" t="str">
            <v xml:space="preserve">UN    </v>
          </cell>
          <cell r="D1879">
            <v>451.6</v>
          </cell>
        </row>
        <row r="1880">
          <cell r="A1880">
            <v>2393</v>
          </cell>
          <cell r="B1880" t="str">
            <v xml:space="preserve">DISJUNTOR TERMOMAGNETICO TRIPOLAR 250 A / 600 V, TIPO FXD                                                                                                                                                                                                                                                                                                                                                                                                                                                 </v>
          </cell>
          <cell r="C1880" t="str">
            <v xml:space="preserve">UN    </v>
          </cell>
          <cell r="D1880">
            <v>756.26</v>
          </cell>
        </row>
        <row r="1881">
          <cell r="A1881">
            <v>34705</v>
          </cell>
          <cell r="B1881" t="str">
            <v xml:space="preserve">DISJUNTOR TERMOMAGNETICO TRIPOLAR 3  X 250 A/ICC - 25 KA                                                                                                                                                                                                                                                                                                                                                                                                                                                  </v>
          </cell>
          <cell r="C1881" t="str">
            <v xml:space="preserve">UN    </v>
          </cell>
          <cell r="D1881">
            <v>661.46</v>
          </cell>
        </row>
        <row r="1882">
          <cell r="A1882">
            <v>34707</v>
          </cell>
          <cell r="B1882" t="str">
            <v xml:space="preserve">DISJUNTOR TERMOMAGNETICO TRIPOLAR 3 X 350 A/ICC - 25 KA                                                                                                                                                                                                                                                                                                                                                                                                                                                   </v>
          </cell>
          <cell r="C1882" t="str">
            <v xml:space="preserve">UN    </v>
          </cell>
          <cell r="D1882">
            <v>1225.7</v>
          </cell>
        </row>
        <row r="1883">
          <cell r="A1883">
            <v>2378</v>
          </cell>
          <cell r="B1883" t="str">
            <v xml:space="preserve">DISJUNTOR TERMOMAGNETICO TRIPOLAR 300 A / 600 V, TIPO JXD / ICC - 40 KA                                                                                                                                                                                                                                                                                                                                                                                                                                   </v>
          </cell>
          <cell r="C1883" t="str">
            <v xml:space="preserve">UN    </v>
          </cell>
          <cell r="D1883">
            <v>1038.83</v>
          </cell>
        </row>
        <row r="1884">
          <cell r="A1884">
            <v>2379</v>
          </cell>
          <cell r="B1884" t="str">
            <v xml:space="preserve">DISJUNTOR TERMOMAGNETICO TRIPOLAR 400 A / 600 V, TIPO JXD / ICC - 40 KA                                                                                                                                                                                                                                                                                                                                                                                                                                   </v>
          </cell>
          <cell r="C1884" t="str">
            <v xml:space="preserve">UN    </v>
          </cell>
          <cell r="D1884">
            <v>1038.83</v>
          </cell>
        </row>
        <row r="1885">
          <cell r="A1885">
            <v>2376</v>
          </cell>
          <cell r="B1885" t="str">
            <v xml:space="preserve">DISJUNTOR TERMOMAGNETICO TRIPOLAR 600 A / 600 V, TIPO LXD / ICC - 40 KA                                                                                                                                                                                                                                                                                                                                                                                                                                   </v>
          </cell>
          <cell r="C1885" t="str">
            <v xml:space="preserve">UN    </v>
          </cell>
          <cell r="D1885">
            <v>1710.95</v>
          </cell>
        </row>
        <row r="1886">
          <cell r="A1886">
            <v>2394</v>
          </cell>
          <cell r="B1886" t="str">
            <v xml:space="preserve">DISJUNTOR TERMOMAGNETICO TRIPOLAR 800 A / 600 V, TIPO LMXD                                                                                                                                                                                                                                                                                                                                                                                                                                                </v>
          </cell>
          <cell r="C1886" t="str">
            <v xml:space="preserve">UN    </v>
          </cell>
          <cell r="D1886">
            <v>3657.7</v>
          </cell>
        </row>
        <row r="1887">
          <cell r="A1887">
            <v>34686</v>
          </cell>
          <cell r="B1887" t="str">
            <v xml:space="preserve">DISJUNTOR TIPO DIN / IEC, MONOPOLAR DE 40  ATE 50A                                                                                                                                                                                                                                                                                                                                                                                                                                                        </v>
          </cell>
          <cell r="C1887" t="str">
            <v xml:space="preserve">UN    </v>
          </cell>
          <cell r="D1887">
            <v>10.98</v>
          </cell>
        </row>
        <row r="1888">
          <cell r="A1888">
            <v>34616</v>
          </cell>
          <cell r="B1888" t="str">
            <v xml:space="preserve">DISJUNTOR TIPO DIN/IEC, BIPOLAR DE 6 ATE 32A                                                                                                                                                                                                                                                                                                                                                                                                                                                              </v>
          </cell>
          <cell r="C1888" t="str">
            <v xml:space="preserve">UN    </v>
          </cell>
          <cell r="D1888">
            <v>42.44</v>
          </cell>
        </row>
        <row r="1889">
          <cell r="A1889">
            <v>34623</v>
          </cell>
          <cell r="B1889" t="str">
            <v xml:space="preserve">DISJUNTOR TIPO DIN/IEC, BIPOLAR 40 ATE 50A                                                                                                                                                                                                                                                                                                                                                                                                                                                                </v>
          </cell>
          <cell r="C1889" t="str">
            <v xml:space="preserve">UN    </v>
          </cell>
          <cell r="D1889">
            <v>41.79</v>
          </cell>
        </row>
        <row r="1890">
          <cell r="A1890">
            <v>34628</v>
          </cell>
          <cell r="B1890" t="str">
            <v xml:space="preserve">DISJUNTOR TIPO DIN/IEC, BIPOLAR 63 A                                                                                                                                                                                                                                                                                                                                                                                                                                                                      </v>
          </cell>
          <cell r="C1890" t="str">
            <v xml:space="preserve">UN    </v>
          </cell>
          <cell r="D1890">
            <v>59.86</v>
          </cell>
        </row>
        <row r="1891">
          <cell r="A1891">
            <v>34653</v>
          </cell>
          <cell r="B1891" t="str">
            <v xml:space="preserve">DISJUNTOR TIPO DIN/IEC, MONOPOLAR DE 6  ATE  32A                                                                                                                                                                                                                                                                                                                                                                                                                                                          </v>
          </cell>
          <cell r="C1891" t="str">
            <v xml:space="preserve">UN    </v>
          </cell>
          <cell r="D1891">
            <v>7.4</v>
          </cell>
        </row>
        <row r="1892">
          <cell r="A1892">
            <v>34688</v>
          </cell>
          <cell r="B1892" t="str">
            <v xml:space="preserve">DISJUNTOR TIPO DIN/IEC, MONOPOLAR DE 63 A                                                                                                                                                                                                                                                                                                                                                                                                                                                                 </v>
          </cell>
          <cell r="C1892" t="str">
            <v xml:space="preserve">UN    </v>
          </cell>
          <cell r="D1892">
            <v>13.42</v>
          </cell>
        </row>
        <row r="1893">
          <cell r="A1893">
            <v>34709</v>
          </cell>
          <cell r="B1893" t="str">
            <v xml:space="preserve">DISJUNTOR TIPO DIN/IEC, TRIPOLAR DE 10 ATE 50A                                                                                                                                                                                                                                                                                                                                                                                                                                                            </v>
          </cell>
          <cell r="C1893" t="str">
            <v xml:space="preserve">UN    </v>
          </cell>
          <cell r="D1893">
            <v>52</v>
          </cell>
        </row>
        <row r="1894">
          <cell r="A1894">
            <v>34714</v>
          </cell>
          <cell r="B1894" t="str">
            <v xml:space="preserve">DISJUNTOR TIPO DIN/IEC, TRIPOLAR 63 A                                                                                                                                                                                                                                                                                                                                                                                                                                                                     </v>
          </cell>
          <cell r="C1894" t="str">
            <v xml:space="preserve">UN    </v>
          </cell>
          <cell r="D1894">
            <v>62.11</v>
          </cell>
        </row>
        <row r="1895">
          <cell r="A1895">
            <v>2388</v>
          </cell>
          <cell r="B1895" t="str">
            <v xml:space="preserve">DISJUNTOR TIPO NEMA, BIPOLAR 10  ATE  50 A, TENSAO MAXIMA 415 V                                                                                                                                                                                                                                                                                                                                                                                                                                           </v>
          </cell>
          <cell r="C1895" t="str">
            <v xml:space="preserve">UN    </v>
          </cell>
          <cell r="D1895">
            <v>51.61</v>
          </cell>
        </row>
        <row r="1896">
          <cell r="A1896">
            <v>34606</v>
          </cell>
          <cell r="B1896" t="str">
            <v xml:space="preserve">DISJUNTOR TIPO NEMA, BIPOLAR 60 ATE 100A, TENSAO MAXIMA 415 V                                                                                                                                                                                                                                                                                                                                                                                                                                             </v>
          </cell>
          <cell r="C1896" t="str">
            <v xml:space="preserve">UN    </v>
          </cell>
          <cell r="D1896">
            <v>79.17</v>
          </cell>
        </row>
        <row r="1897">
          <cell r="A1897">
            <v>34689</v>
          </cell>
          <cell r="B1897" t="str">
            <v xml:space="preserve">DISJUNTOR TIPO NEMA, MONOPOLAR DE 60 ATE 70A, TENSAO MAXIMA DE 240 V                                                                                                                                                                                                                                                                                                                                                                                                                                      </v>
          </cell>
          <cell r="C1897" t="str">
            <v xml:space="preserve">UN    </v>
          </cell>
          <cell r="D1897">
            <v>25.2</v>
          </cell>
        </row>
        <row r="1898">
          <cell r="A1898">
            <v>2370</v>
          </cell>
          <cell r="B1898" t="str">
            <v xml:space="preserve">DISJUNTOR TIPO NEMA, MONOPOLAR 10 ATE 30A, TENSAO MAXIMA DE 240 V                                                                                                                                                                                                                                                                                                                                                                                                                                         </v>
          </cell>
          <cell r="C1898" t="str">
            <v xml:space="preserve">UN    </v>
          </cell>
          <cell r="D1898">
            <v>9.59</v>
          </cell>
        </row>
        <row r="1899">
          <cell r="A1899">
            <v>2386</v>
          </cell>
          <cell r="B1899" t="str">
            <v xml:space="preserve">DISJUNTOR TIPO NEMA, MONOPOLAR 35  ATE  50 A, TENSAO MAXIMA DE 240 V                                                                                                                                                                                                                                                                                                                                                                                                                                      </v>
          </cell>
          <cell r="C1899" t="str">
            <v xml:space="preserve">UN    </v>
          </cell>
          <cell r="D1899">
            <v>16.079999999999998</v>
          </cell>
        </row>
        <row r="1900">
          <cell r="A1900">
            <v>2392</v>
          </cell>
          <cell r="B1900" t="str">
            <v xml:space="preserve">DISJUNTOR TIPO NEMA, TRIPOLAR 10  ATE  50A, TENSAO MAXIMA DE 415 V                                                                                                                                                                                                                                                                                                                                                                                                                                        </v>
          </cell>
          <cell r="C1900" t="str">
            <v xml:space="preserve">UN    </v>
          </cell>
          <cell r="D1900">
            <v>64.37</v>
          </cell>
        </row>
        <row r="1901">
          <cell r="A1901">
            <v>2373</v>
          </cell>
          <cell r="B1901" t="str">
            <v xml:space="preserve">DISJUNTOR TIPO NEMA, TRIPOLAR 60 ATE 100 A, TENSAO MAXIMA DE 415 V                                                                                                                                                                                                                                                                                                                                                                                                                                        </v>
          </cell>
          <cell r="C1901" t="str">
            <v xml:space="preserve">UN    </v>
          </cell>
          <cell r="D1901">
            <v>90.7</v>
          </cell>
        </row>
        <row r="1902">
          <cell r="A1902">
            <v>39465</v>
          </cell>
          <cell r="B1902" t="str">
            <v xml:space="preserve">DISPOSITIVO DPS CLASSE II, 1 POLO, TENSAO MAXIMA DE 175 V, CORRENTE MAXIMA DE *20* KA (TIPO AC)                                                                                                                                                                                                                                                                                                                                                                                                           </v>
          </cell>
          <cell r="C1902" t="str">
            <v xml:space="preserve">UN    </v>
          </cell>
          <cell r="D1902">
            <v>55.4</v>
          </cell>
        </row>
        <row r="1903">
          <cell r="A1903">
            <v>39466</v>
          </cell>
          <cell r="B1903" t="str">
            <v xml:space="preserve">DISPOSITIVO DPS CLASSE II, 1 POLO, TENSAO MAXIMA DE 175 V, CORRENTE MAXIMA DE *30* KA (TIPO AC)                                                                                                                                                                                                                                                                                                                                                                                                           </v>
          </cell>
          <cell r="C1903" t="str">
            <v xml:space="preserve">UN    </v>
          </cell>
          <cell r="D1903">
            <v>62.33</v>
          </cell>
        </row>
        <row r="1904">
          <cell r="A1904">
            <v>39467</v>
          </cell>
          <cell r="B1904" t="str">
            <v xml:space="preserve">DISPOSITIVO DPS CLASSE II, 1 POLO, TENSAO MAXIMA DE 175 V, CORRENTE MAXIMA DE *45* KA (TIPO AC)                                                                                                                                                                                                                                                                                                                                                                                                           </v>
          </cell>
          <cell r="C1904" t="str">
            <v xml:space="preserve">UN    </v>
          </cell>
          <cell r="D1904">
            <v>79.73</v>
          </cell>
        </row>
        <row r="1905">
          <cell r="A1905">
            <v>39468</v>
          </cell>
          <cell r="B1905" t="str">
            <v xml:space="preserve">DISPOSITIVO DPS CLASSE II, 1 POLO, TENSAO MAXIMA DE 175 V, CORRENTE MAXIMA DE *90* KA (TIPO AC)                                                                                                                                                                                                                                                                                                                                                                                                           </v>
          </cell>
          <cell r="C1905" t="str">
            <v xml:space="preserve">UN    </v>
          </cell>
          <cell r="D1905">
            <v>141.72</v>
          </cell>
        </row>
        <row r="1906">
          <cell r="A1906">
            <v>39469</v>
          </cell>
          <cell r="B1906" t="str">
            <v xml:space="preserve">DISPOSITIVO DPS CLASSE II, 1 POLO, TENSAO MAXIMA DE 275 V, CORRENTE MAXIMA DE *20* KA (TIPO AC)                                                                                                                                                                                                                                                                                                                                                                                                           </v>
          </cell>
          <cell r="C1906" t="str">
            <v xml:space="preserve">UN    </v>
          </cell>
          <cell r="D1906">
            <v>57.73</v>
          </cell>
        </row>
        <row r="1907">
          <cell r="A1907">
            <v>39470</v>
          </cell>
          <cell r="B1907" t="str">
            <v xml:space="preserve">DISPOSITIVO DPS CLASSE II, 1 POLO, TENSAO MAXIMA DE 275 V, CORRENTE MAXIMA DE *30* KA (TIPO AC)                                                                                                                                                                                                                                                                                                                                                                                                           </v>
          </cell>
          <cell r="C1907" t="str">
            <v xml:space="preserve">UN    </v>
          </cell>
          <cell r="D1907">
            <v>70.930000000000007</v>
          </cell>
        </row>
        <row r="1908">
          <cell r="A1908">
            <v>39471</v>
          </cell>
          <cell r="B1908" t="str">
            <v xml:space="preserve">DISPOSITIVO DPS CLASSE II, 1 POLO, TENSAO MAXIMA DE 275 V, CORRENTE MAXIMA DE *45* KA (TIPO AC)                                                                                                                                                                                                                                                                                                                                                                                                           </v>
          </cell>
          <cell r="C1908" t="str">
            <v xml:space="preserve">UN    </v>
          </cell>
          <cell r="D1908">
            <v>85.24</v>
          </cell>
        </row>
        <row r="1909">
          <cell r="A1909">
            <v>39472</v>
          </cell>
          <cell r="B1909" t="str">
            <v xml:space="preserve">DISPOSITIVO DPS CLASSE II, 1 POLO, TENSAO MAXIMA DE 275 V, CORRENTE MAXIMA DE *90* KA (TIPO AC)                                                                                                                                                                                                                                                                                                                                                                                                           </v>
          </cell>
          <cell r="C1909" t="str">
            <v xml:space="preserve">UN    </v>
          </cell>
          <cell r="D1909">
            <v>148.11000000000001</v>
          </cell>
        </row>
        <row r="1910">
          <cell r="A1910">
            <v>39473</v>
          </cell>
          <cell r="B1910" t="str">
            <v xml:space="preserve">DISPOSITIVO DPS CLASSE II, 1 POLO, TENSAO MAXIMA DE 385 V, CORRENTE MAXIMA DE *20* KA (TIPO AC)                                                                                                                                                                                                                                                                                                                                                                                                           </v>
          </cell>
          <cell r="C1910" t="str">
            <v xml:space="preserve">UN    </v>
          </cell>
          <cell r="D1910">
            <v>95.68</v>
          </cell>
        </row>
        <row r="1911">
          <cell r="A1911">
            <v>39474</v>
          </cell>
          <cell r="B1911" t="str">
            <v xml:space="preserve">DISPOSITIVO DPS CLASSE II, 1 POLO, TENSAO MAXIMA DE 385 V, CORRENTE MAXIMA DE *30* KA (TIPO AC)                                                                                                                                                                                                                                                                                                                                                                                                           </v>
          </cell>
          <cell r="C1911" t="str">
            <v xml:space="preserve">UN    </v>
          </cell>
          <cell r="D1911">
            <v>102</v>
          </cell>
        </row>
        <row r="1912">
          <cell r="A1912">
            <v>39475</v>
          </cell>
          <cell r="B1912" t="str">
            <v xml:space="preserve">DISPOSITIVO DPS CLASSE II, 1 POLO, TENSAO MAXIMA DE 385 V, CORRENTE MAXIMA DE *45* KA (TIPO AC)                                                                                                                                                                                                                                                                                                                                                                                                           </v>
          </cell>
          <cell r="C1912" t="str">
            <v xml:space="preserve">UN    </v>
          </cell>
          <cell r="D1912">
            <v>115.72</v>
          </cell>
        </row>
        <row r="1913">
          <cell r="A1913">
            <v>39476</v>
          </cell>
          <cell r="B1913" t="str">
            <v xml:space="preserve">DISPOSITIVO DPS CLASSE II, 1 POLO, TENSAO MAXIMA DE 385 V, CORRENTE MAXIMA DE *90* KA (TIPO AC)                                                                                                                                                                                                                                                                                                                                                                                                           </v>
          </cell>
          <cell r="C1913" t="str">
            <v xml:space="preserve">UN    </v>
          </cell>
          <cell r="D1913">
            <v>217.85</v>
          </cell>
        </row>
        <row r="1914">
          <cell r="A1914">
            <v>39477</v>
          </cell>
          <cell r="B1914" t="str">
            <v xml:space="preserve">DISPOSITIVO DPS CLASSE II, 1 POLO, TENSAO MAXIMA DE 460 V, CORRENTE MAXIMA DE *20* KA (TIPO AC)                                                                                                                                                                                                                                                                                                                                                                                                           </v>
          </cell>
          <cell r="C1914" t="str">
            <v xml:space="preserve">UN    </v>
          </cell>
          <cell r="D1914">
            <v>106.74</v>
          </cell>
        </row>
        <row r="1915">
          <cell r="A1915">
            <v>39478</v>
          </cell>
          <cell r="B1915" t="str">
            <v xml:space="preserve">DISPOSITIVO DPS CLASSE II, 1 POLO, TENSAO MAXIMA DE 460 V, CORRENTE MAXIMA DE *30* KA (TIPO AC)                                                                                                                                                                                                                                                                                                                                                                                                           </v>
          </cell>
          <cell r="C1915" t="str">
            <v xml:space="preserve">UN    </v>
          </cell>
          <cell r="D1915">
            <v>110.04</v>
          </cell>
        </row>
        <row r="1916">
          <cell r="A1916">
            <v>39479</v>
          </cell>
          <cell r="B1916" t="str">
            <v xml:space="preserve">DISPOSITIVO DPS CLASSE II, 1 POLO, TENSAO MAXIMA DE 460 V, CORRENTE MAXIMA DE *45* KA (TIPO AC)                                                                                                                                                                                                                                                                                                                                                                                                           </v>
          </cell>
          <cell r="C1916" t="str">
            <v xml:space="preserve">UN    </v>
          </cell>
          <cell r="D1916">
            <v>129.65</v>
          </cell>
        </row>
        <row r="1917">
          <cell r="A1917">
            <v>39480</v>
          </cell>
          <cell r="B1917" t="str">
            <v xml:space="preserve">DISPOSITIVO DPS CLASSE II, 1 POLO, TENSAO MAXIMA DE 460 V, CORRENTE MAXIMA DE *90* KA (TIPO AC)                                                                                                                                                                                                                                                                                                                                                                                                           </v>
          </cell>
          <cell r="C1917" t="str">
            <v xml:space="preserve">UN    </v>
          </cell>
          <cell r="D1917">
            <v>267.52999999999997</v>
          </cell>
        </row>
        <row r="1918">
          <cell r="A1918">
            <v>39459</v>
          </cell>
          <cell r="B1918" t="str">
            <v xml:space="preserve">DISPOSITIVO DR, 2 POLOS, SENSIBILIDADE DE 30 MA, CORRENTE DE 100 A, TIPO AC                                                                                                                                                                                                                                                                                                                                                                                                                               </v>
          </cell>
          <cell r="C1918" t="str">
            <v xml:space="preserve">UN    </v>
          </cell>
          <cell r="D1918">
            <v>227.07</v>
          </cell>
        </row>
        <row r="1919">
          <cell r="A1919">
            <v>39445</v>
          </cell>
          <cell r="B1919" t="str">
            <v xml:space="preserve">DISPOSITIVO DR, 2 POLOS, SENSIBILIDADE DE 30 MA, CORRENTE DE 25 A, TIPO AC                                                                                                                                                                                                                                                                                                                                                                                                                                </v>
          </cell>
          <cell r="C1919" t="str">
            <v xml:space="preserve">UN    </v>
          </cell>
          <cell r="D1919">
            <v>114.01</v>
          </cell>
        </row>
        <row r="1920">
          <cell r="A1920">
            <v>39446</v>
          </cell>
          <cell r="B1920" t="str">
            <v xml:space="preserve">DISPOSITIVO DR, 2 POLOS, SENSIBILIDADE DE 30 MA, CORRENTE DE 40 A, TIPO AC                                                                                                                                                                                                                                                                                                                                                                                                                                </v>
          </cell>
          <cell r="C1920" t="str">
            <v xml:space="preserve">UN    </v>
          </cell>
          <cell r="D1920">
            <v>116.04</v>
          </cell>
        </row>
        <row r="1921">
          <cell r="A1921">
            <v>39447</v>
          </cell>
          <cell r="B1921" t="str">
            <v xml:space="preserve">DISPOSITIVO DR, 2 POLOS, SENSIBILIDADE DE 30 MA, CORRENTE DE 63 A, TIPO AC                                                                                                                                                                                                                                                                                                                                                                                                                                </v>
          </cell>
          <cell r="C1921" t="str">
            <v xml:space="preserve">UN    </v>
          </cell>
          <cell r="D1921">
            <v>124.09</v>
          </cell>
        </row>
        <row r="1922">
          <cell r="A1922">
            <v>39448</v>
          </cell>
          <cell r="B1922" t="str">
            <v xml:space="preserve">DISPOSITIVO DR, 2 POLOS, SENSIBILIDADE DE 30 MA, CORRENTE DE 80 A, TIPO AC                                                                                                                                                                                                                                                                                                                                                                                                                                </v>
          </cell>
          <cell r="C1922" t="str">
            <v xml:space="preserve">UN    </v>
          </cell>
          <cell r="D1922">
            <v>211.6</v>
          </cell>
        </row>
        <row r="1923">
          <cell r="A1923">
            <v>39450</v>
          </cell>
          <cell r="B1923" t="str">
            <v xml:space="preserve">DISPOSITIVO DR, 2 POLOS, SENSIBILIDADE DE 300 MA, CORRENTE DE 25 A, TIPO AC                                                                                                                                                                                                                                                                                                                                                                                                                               </v>
          </cell>
          <cell r="C1923" t="str">
            <v xml:space="preserve">UN    </v>
          </cell>
          <cell r="D1923">
            <v>129.1</v>
          </cell>
        </row>
        <row r="1924">
          <cell r="A1924">
            <v>39451</v>
          </cell>
          <cell r="B1924" t="str">
            <v xml:space="preserve">DISPOSITIVO DR, 2 POLOS, SENSIBILIDADE DE 300 MA, CORRENTE DE 40 A, TIPO AC                                                                                                                                                                                                                                                                                                                                                                                                                               </v>
          </cell>
          <cell r="C1924" t="str">
            <v xml:space="preserve">UN    </v>
          </cell>
          <cell r="D1924">
            <v>140.81</v>
          </cell>
        </row>
        <row r="1925">
          <cell r="A1925">
            <v>39452</v>
          </cell>
          <cell r="B1925" t="str">
            <v xml:space="preserve">DISPOSITIVO DR, 2 POLOS, SENSIBILIDADE DE 300 MA, CORRENTE DE 63 A, TIPO AC                                                                                                                                                                                                                                                                                                                                                                                                                               </v>
          </cell>
          <cell r="C1925" t="str">
            <v xml:space="preserve">UN    </v>
          </cell>
          <cell r="D1925">
            <v>141.65</v>
          </cell>
        </row>
        <row r="1926">
          <cell r="A1926">
            <v>39523</v>
          </cell>
          <cell r="B1926" t="str">
            <v xml:space="preserve">DISPOSITIVO DR, 2 POLOS, SENSIBILIDADE DE 300 MA, CORRENTE DE 80 A, TIPO  AC                                                                                                                                                                                                                                                                                                                                                                                                                              </v>
          </cell>
          <cell r="C1926" t="str">
            <v xml:space="preserve">UN    </v>
          </cell>
          <cell r="D1926">
            <v>237.05</v>
          </cell>
        </row>
        <row r="1927">
          <cell r="A1927">
            <v>39449</v>
          </cell>
          <cell r="B1927" t="str">
            <v xml:space="preserve">DISPOSITIVO DR, 4 POLOS, SENSIBILIDADE DE 30 MA, CORRENTE DE 100 A, TIPO AC                                                                                                                                                                                                                                                                                                                                                                                                                               </v>
          </cell>
          <cell r="C1927" t="str">
            <v xml:space="preserve">UN    </v>
          </cell>
          <cell r="D1927">
            <v>262.52</v>
          </cell>
        </row>
        <row r="1928">
          <cell r="A1928">
            <v>39455</v>
          </cell>
          <cell r="B1928" t="str">
            <v xml:space="preserve">DISPOSITIVO DR, 4 POLOS, SENSIBILIDADE DE 30 MA, CORRENTE DE 25 A, TIPO AC                                                                                                                                                                                                                                                                                                                                                                                                                                </v>
          </cell>
          <cell r="C1928" t="str">
            <v xml:space="preserve">UN    </v>
          </cell>
          <cell r="D1928">
            <v>129.9</v>
          </cell>
        </row>
        <row r="1929">
          <cell r="A1929">
            <v>39456</v>
          </cell>
          <cell r="B1929" t="str">
            <v xml:space="preserve">DISPOSITIVO DR, 4 POLOS, SENSIBILIDADE DE 30 MA, CORRENTE DE 40 A, TIPO AC                                                                                                                                                                                                                                                                                                                                                                                                                                </v>
          </cell>
          <cell r="C1929" t="str">
            <v xml:space="preserve">UN    </v>
          </cell>
          <cell r="D1929">
            <v>129.99</v>
          </cell>
        </row>
        <row r="1930">
          <cell r="A1930">
            <v>39457</v>
          </cell>
          <cell r="B1930" t="str">
            <v xml:space="preserve">DISPOSITIVO DR, 4 POLOS, SENSIBILIDADE DE 30 MA, CORRENTE DE 63 A, TIPO AC                                                                                                                                                                                                                                                                                                                                                                                                                                </v>
          </cell>
          <cell r="C1930" t="str">
            <v xml:space="preserve">UN    </v>
          </cell>
          <cell r="D1930">
            <v>141.71</v>
          </cell>
        </row>
        <row r="1931">
          <cell r="A1931">
            <v>39458</v>
          </cell>
          <cell r="B1931" t="str">
            <v xml:space="preserve">DISPOSITIVO DR, 4 POLOS, SENSIBILIDADE DE 30 MA, CORRENTE DE 80 A, TIPO AC                                                                                                                                                                                                                                                                                                                                                                                                                                </v>
          </cell>
          <cell r="C1931" t="str">
            <v xml:space="preserve">UN    </v>
          </cell>
          <cell r="D1931">
            <v>264.45</v>
          </cell>
        </row>
        <row r="1932">
          <cell r="A1932">
            <v>39464</v>
          </cell>
          <cell r="B1932" t="str">
            <v xml:space="preserve">DISPOSITIVO DR, 4 POLOS, SENSIBILIDADE DE 300 MA, CORRENTE DE 100 A, TIPO AC                                                                                                                                                                                                                                                                                                                                                                                                                              </v>
          </cell>
          <cell r="C1932" t="str">
            <v xml:space="preserve">UN    </v>
          </cell>
          <cell r="D1932">
            <v>425.26</v>
          </cell>
        </row>
        <row r="1933">
          <cell r="A1933">
            <v>39460</v>
          </cell>
          <cell r="B1933" t="str">
            <v xml:space="preserve">DISPOSITIVO DR, 4 POLOS, SENSIBILIDADE DE 300 MA, CORRENTE DE 25 A, TIPO AC                                                                                                                                                                                                                                                                                                                                                                                                                               </v>
          </cell>
          <cell r="C1933" t="str">
            <v xml:space="preserve">UN    </v>
          </cell>
          <cell r="D1933">
            <v>161.29</v>
          </cell>
        </row>
        <row r="1934">
          <cell r="A1934">
            <v>39461</v>
          </cell>
          <cell r="B1934" t="str">
            <v xml:space="preserve">DISPOSITIVO DR, 4 POLOS, SENSIBILIDADE DE 300 MA, CORRENTE DE 40 A, TIPO AC                                                                                                                                                                                                                                                                                                                                                                                                                               </v>
          </cell>
          <cell r="C1934" t="str">
            <v xml:space="preserve">UN    </v>
          </cell>
          <cell r="D1934">
            <v>188.99</v>
          </cell>
        </row>
        <row r="1935">
          <cell r="A1935">
            <v>39462</v>
          </cell>
          <cell r="B1935" t="str">
            <v xml:space="preserve">DISPOSITIVO DR, 4 POLOS, SENSIBILIDADE DE 300 MA, CORRENTE DE 63 A, TIPO AC                                                                                                                                                                                                                                                                                                                                                                                                                               </v>
          </cell>
          <cell r="C1935" t="str">
            <v xml:space="preserve">UN    </v>
          </cell>
          <cell r="D1935">
            <v>182.14</v>
          </cell>
        </row>
        <row r="1936">
          <cell r="A1936">
            <v>39463</v>
          </cell>
          <cell r="B1936" t="str">
            <v xml:space="preserve">DISPOSITIVO DR, 4 POLOS, SENSIBILIDADE DE 300 MA, CORRENTE DE 80 A, TIPO AC                                                                                                                                                                                                                                                                                                                                                                                                                               </v>
          </cell>
          <cell r="C1936" t="str">
            <v xml:space="preserve">UN    </v>
          </cell>
          <cell r="D1936">
            <v>421.96</v>
          </cell>
        </row>
        <row r="1937">
          <cell r="A1937">
            <v>26039</v>
          </cell>
          <cell r="B1937" t="str">
            <v xml:space="preserve">DISTRIBUIDOR DE AGREGADOS AUTOPROPELIDO, CAP 3 M3, A DIESEL, 6 CC, 176 CV                                                                                                                                                                                                                                                                                                                                                                                                                                 </v>
          </cell>
          <cell r="C1937" t="str">
            <v xml:space="preserve">UN    </v>
          </cell>
          <cell r="D1937">
            <v>219233.16</v>
          </cell>
        </row>
        <row r="1938">
          <cell r="A1938">
            <v>2401</v>
          </cell>
          <cell r="B1938" t="str">
            <v xml:space="preserve">DISTRIBUIDOR DE AGREGADOS REBOCAVEL, CAPACIDADE 1,9 M3, LARGURA DE TRABALHO 3,66 M                                                                                                                                                                                                                                                                                                                                                                                                                        </v>
          </cell>
          <cell r="C1938" t="str">
            <v xml:space="preserve">UN    </v>
          </cell>
          <cell r="D1938">
            <v>50426.05</v>
          </cell>
        </row>
        <row r="1939">
          <cell r="A1939">
            <v>38870</v>
          </cell>
          <cell r="B1939" t="str">
            <v xml:space="preserve">DISTRIBUIDOR METALICO, COM ROSCA, 2 SAIDAS, DN 1" X 1/2", PARA CONEXAO COM ANEL DESLIZANTE EM TUBO PEX                                                                                                                                                                                                                                                                                                                                                                                                    </v>
          </cell>
          <cell r="C1939" t="str">
            <v xml:space="preserve">UN    </v>
          </cell>
          <cell r="D1939">
            <v>30.51</v>
          </cell>
        </row>
        <row r="1940">
          <cell r="A1940">
            <v>38869</v>
          </cell>
          <cell r="B1940" t="str">
            <v xml:space="preserve">DISTRIBUIDOR METALICO, COM ROSCA, 2 SAIDAS, DN 3/4" X 1/2", PARA CONEXAO COM ANEL DESLIZANTE EM TUBO PEX                                                                                                                                                                                                                                                                                                                                                                                                  </v>
          </cell>
          <cell r="C1940" t="str">
            <v xml:space="preserve">UN    </v>
          </cell>
          <cell r="D1940">
            <v>26.91</v>
          </cell>
        </row>
        <row r="1941">
          <cell r="A1941">
            <v>38872</v>
          </cell>
          <cell r="B1941" t="str">
            <v xml:space="preserve">DISTRIBUIDOR METALICO, COM ROSCA, 3 SAIDAS, DN 1" X 1/2", PARA CONEXAO COM ANEL DESLIZANTE EM TUBO PEX                                                                                                                                                                                                                                                                                                                                                                                                    </v>
          </cell>
          <cell r="C1941" t="str">
            <v xml:space="preserve">UN    </v>
          </cell>
          <cell r="D1941">
            <v>41.67</v>
          </cell>
        </row>
        <row r="1942">
          <cell r="A1942">
            <v>38871</v>
          </cell>
          <cell r="B1942" t="str">
            <v xml:space="preserve">DISTRIBUIDOR METALICO, COM ROSCA, 3 SAIDAS, DN 3/4" X 1/2", PARA CONEXAO COM ANEL DESLIZANTE EM TUBO PEX                                                                                                                                                                                                                                                                                                                                                                                                  </v>
          </cell>
          <cell r="C1942" t="str">
            <v xml:space="preserve">UN    </v>
          </cell>
          <cell r="D1942">
            <v>33.520000000000003</v>
          </cell>
        </row>
        <row r="1943">
          <cell r="A1943">
            <v>39283</v>
          </cell>
          <cell r="B1943" t="str">
            <v xml:space="preserve">DISTRIBUIDOR, PLASTICO, 2 SAIDAS, DN 32 X 16 MM, PARA CONEXAO COM CRIMPAGEM EM TUBO PEX                                                                                                                                                                                                                                                                                                                                                                                                                   </v>
          </cell>
          <cell r="C1943" t="str">
            <v xml:space="preserve">UN    </v>
          </cell>
          <cell r="D1943">
            <v>104.42</v>
          </cell>
        </row>
        <row r="1944">
          <cell r="A1944">
            <v>39284</v>
          </cell>
          <cell r="B1944" t="str">
            <v xml:space="preserve">DISTRIBUIDOR, PLASTICO, 2 SAIDAS, DN 32 X 20 MM, PARA CONEXAO COM CRIMPAGEM EM TUBO PEX                                                                                                                                                                                                                                                                                                                                                                                                                   </v>
          </cell>
          <cell r="C1944" t="str">
            <v xml:space="preserve">UN    </v>
          </cell>
          <cell r="D1944">
            <v>113.15</v>
          </cell>
        </row>
        <row r="1945">
          <cell r="A1945">
            <v>39285</v>
          </cell>
          <cell r="B1945" t="str">
            <v xml:space="preserve">DISTRIBUIDOR, PLASTICO, 2 SAIDAS, DN 32 X 25 MM, PARA CONEXAO COM CRIMPAGEM EM TUBO PEX                                                                                                                                                                                                                                                                                                                                                                                                                   </v>
          </cell>
          <cell r="C1945" t="str">
            <v xml:space="preserve">UN    </v>
          </cell>
          <cell r="D1945">
            <v>114.79</v>
          </cell>
        </row>
        <row r="1946">
          <cell r="A1946">
            <v>39286</v>
          </cell>
          <cell r="B1946" t="str">
            <v xml:space="preserve">DISTRIBUIDOR, PLASTICO, 3 SAIDAS, DN 32 X 16 MM, PARA CONEXAO COM CRIMPAGEM EM TUBO PEX                                                                                                                                                                                                                                                                                                                                                                                                                   </v>
          </cell>
          <cell r="C1946" t="str">
            <v xml:space="preserve">UN    </v>
          </cell>
          <cell r="D1946">
            <v>112.28</v>
          </cell>
        </row>
        <row r="1947">
          <cell r="A1947">
            <v>39287</v>
          </cell>
          <cell r="B1947" t="str">
            <v xml:space="preserve">DISTRIBUIDOR, PLASTICO, 3 SAIDAS, DN 32 X 20 MM, PARA CONEXAO COM CRIMPAGEM EM TUBO PEX                                                                                                                                                                                                                                                                                                                                                                                                                   </v>
          </cell>
          <cell r="C1947" t="str">
            <v xml:space="preserve">UN    </v>
          </cell>
          <cell r="D1947">
            <v>131.84</v>
          </cell>
        </row>
        <row r="1948">
          <cell r="A1948">
            <v>39288</v>
          </cell>
          <cell r="B1948" t="str">
            <v xml:space="preserve">DISTRIBUIDOR, PLASTICO, 3 SAIDAS, DN 32 X 25 MM, PARA CONEXAO COM CRIMPAGEM EM TUBO PEX                                                                                                                                                                                                                                                                                                                                                                                                                   </v>
          </cell>
          <cell r="C1948" t="str">
            <v xml:space="preserve">UN    </v>
          </cell>
          <cell r="D1948">
            <v>140.71</v>
          </cell>
        </row>
        <row r="1949">
          <cell r="A1949">
            <v>2414</v>
          </cell>
          <cell r="B1949" t="str">
            <v xml:space="preserve">DIVISORIA (N2) PAINEL/VIDRO - PAINEL C/ MSO/COMEIA E=35MM - MONTANTE/RODAPE DUPLO ACO GALV PINTADO - COLOCADA                                                                                                                                                                                                                                                                                                                                                                                             </v>
          </cell>
          <cell r="C1949" t="str">
            <v xml:space="preserve">M2    </v>
          </cell>
          <cell r="D1949">
            <v>95.92</v>
          </cell>
        </row>
        <row r="1950">
          <cell r="A1950">
            <v>2413</v>
          </cell>
          <cell r="B1950" t="str">
            <v xml:space="preserve">DIVISORIA (N2) PAINEL/VIDRO - PAINEL C/ MSO/COMEIA E=35MM - PERFIS SIMPLES ACO GALV PINTADO - COLOCADA                                                                                                                                                                                                                                                                                                                                                                                                    </v>
          </cell>
          <cell r="C1950" t="str">
            <v xml:space="preserve">M2    </v>
          </cell>
          <cell r="D1950">
            <v>92.28</v>
          </cell>
        </row>
        <row r="1951">
          <cell r="A1951">
            <v>2405</v>
          </cell>
          <cell r="B1951" t="str">
            <v xml:space="preserve">DIVISORIA (N2) PAINEL/VIDRO - PAINEL MSO/COMEIA E=35MM - MONTANTE/RODAPE DUPLO ALUMINIO ANOD NAT - COLOCADA                                                                                                                                                                                                                                                                                                                                                                                               </v>
          </cell>
          <cell r="C1951" t="str">
            <v xml:space="preserve">M2    </v>
          </cell>
          <cell r="D1951">
            <v>107.41</v>
          </cell>
        </row>
        <row r="1952">
          <cell r="A1952">
            <v>13361</v>
          </cell>
          <cell r="B1952" t="str">
            <v xml:space="preserve">DIVISORIA (N2) PAINEL/VIDRO - PAINEL MSO/COMEIA E=35MM - PERFIS SIMPLES ALUMINIO ANOD NAT - COLOCADA                                                                                                                                                                                                                                                                                                                                                                                                      </v>
          </cell>
          <cell r="C1952" t="str">
            <v xml:space="preserve">M2    </v>
          </cell>
          <cell r="D1952">
            <v>89.85</v>
          </cell>
        </row>
        <row r="1953">
          <cell r="A1953">
            <v>11987</v>
          </cell>
          <cell r="B1953" t="str">
            <v xml:space="preserve">DIVISORIA (N2) PAINEL/VIDRO - PAINEL VERMICULITA E=35MM - PERFIS SIMPLES ALUMINIO ANOD NATURAL - COLOCADA                                                                                                                                                                                                                                                                                                                                                                                                 </v>
          </cell>
          <cell r="C1953" t="str">
            <v xml:space="preserve">M2    </v>
          </cell>
          <cell r="D1953">
            <v>240.42</v>
          </cell>
        </row>
        <row r="1954">
          <cell r="A1954">
            <v>2416</v>
          </cell>
          <cell r="B1954" t="str">
            <v xml:space="preserve">DIVISORIA (N3) PAINEL/VIDRO/PAINEL MSO/COMEIA E=35MM - MONTANTE/RODAPE DUPLO ACO GALV PINTADO - COLOCADA                                                                                                                                                                                                                                                                                                                                                                                                  </v>
          </cell>
          <cell r="C1954" t="str">
            <v xml:space="preserve">M2    </v>
          </cell>
          <cell r="D1954">
            <v>106.37</v>
          </cell>
        </row>
        <row r="1955">
          <cell r="A1955">
            <v>2412</v>
          </cell>
          <cell r="B1955" t="str">
            <v xml:space="preserve">DIVISORIA (N3) PAINEL/VIDRO/PAINEL MSO/COMEIA E=35MM - MONTANTE/RODAPE DUPLO ALUMINIO ANOD NAT - COLOCADA                                                                                                                                                                                                                                                                                                                                                                                                 </v>
          </cell>
          <cell r="C1955" t="str">
            <v xml:space="preserve">M2    </v>
          </cell>
          <cell r="D1955">
            <v>102.72</v>
          </cell>
        </row>
        <row r="1956">
          <cell r="A1956">
            <v>2411</v>
          </cell>
          <cell r="B1956" t="str">
            <v xml:space="preserve">DIVISORIA (N3) PAINEL/VIDRO/PAINEL MSO/COMEIA E=35MM - PERFIS SIMPLES ACO GALV PINTADO - COLOCADA                                                                                                                                                                                                                                                                                                                                                                                                         </v>
          </cell>
          <cell r="C1956" t="str">
            <v xml:space="preserve">M2    </v>
          </cell>
          <cell r="D1956">
            <v>89.85</v>
          </cell>
        </row>
        <row r="1957">
          <cell r="A1957">
            <v>2406</v>
          </cell>
          <cell r="B1957" t="str">
            <v xml:space="preserve">DIVISORIA (N3) PAINEL/VIDRO/PAINEL MSO/COMEIA E=35MM - PERFIS SIMPLES ALUMINIO ANOD NAT - COLOCADA                                                                                                                                                                                                                                                                                                                                                                                                        </v>
          </cell>
          <cell r="C1957" t="str">
            <v xml:space="preserve">M2    </v>
          </cell>
          <cell r="D1957">
            <v>87.42</v>
          </cell>
        </row>
        <row r="1958">
          <cell r="A1958">
            <v>10571</v>
          </cell>
          <cell r="B1958" t="str">
            <v xml:space="preserve">DIVISORIA (N3) PAINEL/VIDRO/PAINEL VERMICULITA E=35MM - MONTANTE/RODAPE DUPLO ALUMINIO ANOD NATURAL - COLOCADA                                                                                                                                                                                                                                                                                                                                                                                            </v>
          </cell>
          <cell r="C1958" t="str">
            <v xml:space="preserve">M2    </v>
          </cell>
          <cell r="D1958">
            <v>213.71</v>
          </cell>
        </row>
        <row r="1959">
          <cell r="A1959">
            <v>11985</v>
          </cell>
          <cell r="B1959" t="str">
            <v xml:space="preserve">DIVISORIA (N3) PAINEL/VIDRO/PAINEL VERMICULITA E=35MM - MONTANTE/RODAPE PERFIL DUPLO ACO GALV PINTADO - COLOCADA                                                                                                                                                                                                                                                                                                                                                                                          </v>
          </cell>
          <cell r="C1959" t="str">
            <v xml:space="preserve">M2    </v>
          </cell>
          <cell r="D1959">
            <v>206.42</v>
          </cell>
        </row>
        <row r="1960">
          <cell r="A1960">
            <v>2410</v>
          </cell>
          <cell r="B1960" t="str">
            <v xml:space="preserve">DIVISORIA CEGA (N1) - PAINEL MSO/COMEIA E=35MM - MONTANTE/RODAPE DUPLO   ACO GALV PINTADO - COLOCADA                                                                                                                                                                                                                                                                                                                                                                                                      </v>
          </cell>
          <cell r="C1960" t="str">
            <v xml:space="preserve">M2    </v>
          </cell>
          <cell r="D1960">
            <v>91.07</v>
          </cell>
        </row>
        <row r="1961">
          <cell r="A1961">
            <v>2417</v>
          </cell>
          <cell r="B1961" t="str">
            <v xml:space="preserve">DIVISORIA CEGA (N1) - PAINEL MSO/COMEIA E=35MM - MONTANTE/RODAPE DUPLO ALUMINIO ANOD NAT - COLOCADA                                                                                                                                                                                                                                                                                                                                                                                                       </v>
          </cell>
          <cell r="C1961" t="str">
            <v xml:space="preserve">M2    </v>
          </cell>
          <cell r="D1961">
            <v>97.14</v>
          </cell>
        </row>
        <row r="1962">
          <cell r="A1962">
            <v>2415</v>
          </cell>
          <cell r="B1962" t="str">
            <v xml:space="preserve">DIVISORIA CEGA (N1) - PAINEL MSO/COMEIA E=35MM - PERFIS SIMPLES ACO GALV PINTADO   - COLOCADA                                                                                                                                                                                                                                                                                                                                                                                                             </v>
          </cell>
          <cell r="C1962" t="str">
            <v xml:space="preserve">M2    </v>
          </cell>
          <cell r="D1962">
            <v>77.709999999999994</v>
          </cell>
        </row>
        <row r="1963">
          <cell r="A1963">
            <v>13360</v>
          </cell>
          <cell r="B1963" t="str">
            <v xml:space="preserve">DIVISORIA CEGA (N1) - PAINEL MSO/COMEIA E=35MM - PERFIS SIMPLES ALUMINIO ANOD NAT - COLOCADA                                                                                                                                                                                                                                                                                                                                                                                                              </v>
          </cell>
          <cell r="C1963" t="str">
            <v xml:space="preserve">M2    </v>
          </cell>
          <cell r="D1963">
            <v>77.709999999999994</v>
          </cell>
        </row>
        <row r="1964">
          <cell r="A1964">
            <v>11983</v>
          </cell>
          <cell r="B1964" t="str">
            <v xml:space="preserve">DIVISORIA CEGA (N1) - PAINEL VERMICULITA E=35MM - MONTANTE/RODAPE PERFIS SIMPLES ACO GALV PINTADO - COLOCADA                                                                                                                                                                                                                                                                                                                                                                                              </v>
          </cell>
          <cell r="C1964" t="str">
            <v xml:space="preserve">M2    </v>
          </cell>
          <cell r="D1964">
            <v>189.42</v>
          </cell>
        </row>
        <row r="1965">
          <cell r="A1965">
            <v>11986</v>
          </cell>
          <cell r="B1965" t="str">
            <v xml:space="preserve">DIVISORIA CEGA (N1) - PAINEL VERMICULITA E=35MM - PERFIS SIMPLES ALUMINIO ANOD NATURAL - COLOCADA                                                                                                                                                                                                                                                                                                                                                                                                         </v>
          </cell>
          <cell r="C1965" t="str">
            <v xml:space="preserve">M2    </v>
          </cell>
          <cell r="D1965">
            <v>230.71</v>
          </cell>
        </row>
        <row r="1966">
          <cell r="A1966">
            <v>25976</v>
          </cell>
          <cell r="B1966" t="str">
            <v xml:space="preserve">DIVISORIA EM GRANITO, COM DUAS FACES POLIDAS, TIPO ANDORINHA/ QUARTZ/ CASTELO/ CORUMBA OU OUTROS EQUIVALENTES DA REGIAO, E=  *3,0* CM                                                                                                                                                                                                                                                                                                                                                                     </v>
          </cell>
          <cell r="C1966" t="str">
            <v xml:space="preserve">M2    </v>
          </cell>
          <cell r="D1966">
            <v>531.16</v>
          </cell>
        </row>
        <row r="1967">
          <cell r="A1967">
            <v>10629</v>
          </cell>
          <cell r="B1967" t="str">
            <v xml:space="preserve">DIVISORIA EM MARMORE, COM DUAS FACES POLIDAS, BRANCO COMUM, E=  *3,0* CM                                                                                                                                                                                                                                                                                                                                                                                                                                  </v>
          </cell>
          <cell r="C1967" t="str">
            <v xml:space="preserve">M2    </v>
          </cell>
          <cell r="D1967">
            <v>457.29</v>
          </cell>
        </row>
        <row r="1968">
          <cell r="A1968">
            <v>10698</v>
          </cell>
          <cell r="B1968" t="str">
            <v xml:space="preserve">DIVISORIA, PLACA  PRE-MOLDADA EM GRANILITE, MARMORITE OU GRANITINA,  E = *3 CM                                                                                                                                                                                                                                                                                                                                                                                                                            </v>
          </cell>
          <cell r="C1968" t="str">
            <v xml:space="preserve">M2    </v>
          </cell>
          <cell r="D1968">
            <v>153.04</v>
          </cell>
        </row>
        <row r="1969">
          <cell r="A1969">
            <v>40521</v>
          </cell>
          <cell r="B1969" t="str">
            <v xml:space="preserve">DOBRADEIRA ELETROMECANICA DE VERGALHAO, PARA ACO DE DIAMETRO ATE 1 1/2 "Â, MOTOR ELETRICO TRIFASICO, POTENCIA DE 3 HP ATE 5 HP                                                                                                                                                                                                                                                                                                                                                                           </v>
          </cell>
          <cell r="C1969" t="str">
            <v xml:space="preserve">UN    </v>
          </cell>
          <cell r="D1969">
            <v>69285.17</v>
          </cell>
        </row>
        <row r="1970">
          <cell r="A1970">
            <v>2432</v>
          </cell>
          <cell r="B1970" t="str">
            <v xml:space="preserve">DOBRADICA EM ACO/FERRO, 3 1/2" X  3", E= 1,9  A 2 MM, COM ANEL,  CROMADO OU ZINCADO, TAMPA BOLA, COM PARAFUSOS                                                                                                                                                                                                                                                                                                                                                                                            </v>
          </cell>
          <cell r="C1970" t="str">
            <v xml:space="preserve">UN    </v>
          </cell>
          <cell r="D1970">
            <v>40.98</v>
          </cell>
        </row>
        <row r="1971">
          <cell r="A1971">
            <v>2418</v>
          </cell>
          <cell r="B1971" t="str">
            <v xml:space="preserve">DOBRADICA EM ACO/FERRO, 3" X 2 1/2", E= 1,2 A 1,8 MM, SEM ANEL,  CROMADO OU ZINCADO, TAMPA BOLA, COM PARAFUSOS                                                                                                                                                                                                                                                                                                                                                                                            </v>
          </cell>
          <cell r="C1971" t="str">
            <v xml:space="preserve">UN    </v>
          </cell>
          <cell r="D1971">
            <v>19.010000000000002</v>
          </cell>
        </row>
        <row r="1972">
          <cell r="A1972">
            <v>2433</v>
          </cell>
          <cell r="B1972" t="str">
            <v xml:space="preserve">DOBRADICA EM ACO/FERRO, 3" X 2 1/2", E= 1,2 A 1,8 MM, SEM ANEL,  CROMADO OU ZINCADO, TAMPA CHATA, COM PARAFUSOS                                                                                                                                                                                                                                                                                                                                                                                           </v>
          </cell>
          <cell r="C1972" t="str">
            <v xml:space="preserve">UN    </v>
          </cell>
          <cell r="D1972">
            <v>13.88</v>
          </cell>
        </row>
        <row r="1973">
          <cell r="A1973">
            <v>2420</v>
          </cell>
          <cell r="B1973" t="str">
            <v xml:space="preserve">DOBRADICA EM ACO/FERRO, 3" X 2 1/2", E= 1,9 A 2 MM, SEM ANEL,  CROMADO OU ZINCADO, TAMPA BOLA, COM PARAFUSOS                                                                                                                                                                                                                                                                                                                                                                                              </v>
          </cell>
          <cell r="C1973" t="str">
            <v xml:space="preserve">UN    </v>
          </cell>
          <cell r="D1973">
            <v>23.84</v>
          </cell>
        </row>
        <row r="1974">
          <cell r="A1974">
            <v>2421</v>
          </cell>
          <cell r="B1974" t="str">
            <v xml:space="preserve">DOBRADICA EM ACO/FERRO, 4" X 3", E= 2,2 A 3,0 MM, COM ANEL, CROMADO OU ZINCADO,TAMPA BOLA, COM PARAFUSOS                                                                                                                                                                                                                                                                                                                                                                                                  </v>
          </cell>
          <cell r="C1974" t="str">
            <v xml:space="preserve">UN    </v>
          </cell>
          <cell r="D1974">
            <v>52.02</v>
          </cell>
        </row>
        <row r="1975">
          <cell r="A1975">
            <v>11447</v>
          </cell>
          <cell r="B1975" t="str">
            <v xml:space="preserve">DOBRADICA EM LATAO, 3 " X 2 1/2 ", E= 1,9 A 2 MM, COM ANEL, CROMADO, TAMPA BOLA, COM PARAFUSOS                                                                                                                                                                                                                                                                                                                                                                                                            </v>
          </cell>
          <cell r="C1975" t="str">
            <v xml:space="preserve">UN    </v>
          </cell>
          <cell r="D1975">
            <v>47.12</v>
          </cell>
        </row>
        <row r="1976">
          <cell r="A1976">
            <v>2429</v>
          </cell>
          <cell r="B1976" t="str">
            <v xml:space="preserve">DOBRADICA EM LATAO, 4" X 3", E= 2,2 A 3,0 MM, COM ANEL,  TAMPA BOLA, COM PARAFUSOS                                                                                                                                                                                                                                                                                                                                                                                                                        </v>
          </cell>
          <cell r="C1976" t="str">
            <v xml:space="preserve">UN    </v>
          </cell>
          <cell r="D1976">
            <v>119.26</v>
          </cell>
        </row>
        <row r="1977">
          <cell r="A1977">
            <v>11449</v>
          </cell>
          <cell r="B1977" t="str">
            <v xml:space="preserve">DOBRADICA TIPO PIANO EM ACO/FERRO, 1'' X 3 M, GALVANIZADO, COM PARAFUSOS                                                                                                                                                                                                                                                                                                                                                                                                                                  </v>
          </cell>
          <cell r="C1977" t="str">
            <v xml:space="preserve">UN    </v>
          </cell>
          <cell r="D1977">
            <v>128.47</v>
          </cell>
        </row>
        <row r="1978">
          <cell r="A1978">
            <v>11451</v>
          </cell>
          <cell r="B1978" t="str">
            <v xml:space="preserve">DOBRADICA TIPO VAI-E-VEM EM ACO/FERRO, TAMANHO 3'', GALVANIZADO, COM PARAFUSOS                                                                                                                                                                                                                                                                                                                                                                                                                            </v>
          </cell>
          <cell r="C1978" t="str">
            <v xml:space="preserve">UN    </v>
          </cell>
          <cell r="D1978">
            <v>126.32</v>
          </cell>
        </row>
        <row r="1979">
          <cell r="A1979">
            <v>11116</v>
          </cell>
          <cell r="B1979" t="str">
            <v xml:space="preserve">DOMOS INDIVIDUAL EM ACRILICO BRANCO *95 X 95* CM, SEM INSTALACAO                                                                                                                                                                                                                                                                                                                                                                                                                                          </v>
          </cell>
          <cell r="C1979" t="str">
            <v xml:space="preserve">UN    </v>
          </cell>
          <cell r="D1979">
            <v>503.13</v>
          </cell>
        </row>
        <row r="1980">
          <cell r="A1980">
            <v>38411</v>
          </cell>
          <cell r="B1980" t="str">
            <v xml:space="preserve">DOSADOR DE AREIA, CAPACIDADE DE *26* LITROS                                                                                                                                                                                                                                                                                                                                                                                                                                                               </v>
          </cell>
          <cell r="C1980" t="str">
            <v xml:space="preserve">UN    </v>
          </cell>
          <cell r="D1980">
            <v>990.61</v>
          </cell>
        </row>
        <row r="1981">
          <cell r="A1981">
            <v>1370</v>
          </cell>
          <cell r="B1981" t="str">
            <v xml:space="preserve">DUCHA HIGIENICA PLASTICA COM REGISTRO METALICO 1/2 "                                                                                                                                                                                                                                                                                                                                                                                                                                                      </v>
          </cell>
          <cell r="C1981" t="str">
            <v xml:space="preserve">UN    </v>
          </cell>
          <cell r="D1981">
            <v>59.51</v>
          </cell>
        </row>
        <row r="1982">
          <cell r="A1982">
            <v>38189</v>
          </cell>
          <cell r="B1982" t="str">
            <v xml:space="preserve">DUCHA METALICA DE PAREDE, ARTICULAVEL, COM BRACO/CANO, SEM DESVIADOR                                                                                                                                                                                                                                                                                                                                                                                                                                      </v>
          </cell>
          <cell r="C1982" t="str">
            <v xml:space="preserve">UN    </v>
          </cell>
          <cell r="D1982">
            <v>127.8</v>
          </cell>
        </row>
        <row r="1983">
          <cell r="A1983">
            <v>38190</v>
          </cell>
          <cell r="B1983" t="str">
            <v xml:space="preserve">DUCHA METALICA DE PAREDE, ARTICULAVEL, COM DESVIADOR E DUCHA MANUAL                                                                                                                                                                                                                                                                                                                                                                                                                                       </v>
          </cell>
          <cell r="C1983" t="str">
            <v xml:space="preserve">UN    </v>
          </cell>
          <cell r="D1983">
            <v>287.39</v>
          </cell>
        </row>
        <row r="1984">
          <cell r="A1984">
            <v>36516</v>
          </cell>
          <cell r="B1984" t="str">
            <v xml:space="preserve">DUMPER COM CAPACIDADE DE CARGA DE 1700 KG, PARTIDA ELETRICA, MOTOR DIESEL COM POTENCIA DE 16 CV                                                                                                                                                                                                                                                                                                                                                                                                           </v>
          </cell>
          <cell r="C1984" t="str">
            <v xml:space="preserve">UN    </v>
          </cell>
          <cell r="D1984">
            <v>62770.43</v>
          </cell>
        </row>
        <row r="1985">
          <cell r="A1985">
            <v>34777</v>
          </cell>
          <cell r="B1985" t="str">
            <v xml:space="preserve">ELEMENTO VAZADO CERAMICO 25 X 18 X 7 CM                                                                                                                                                                                                                                                                                                                                                                                                                                                                   </v>
          </cell>
          <cell r="C1985" t="str">
            <v xml:space="preserve">UN    </v>
          </cell>
          <cell r="D1985">
            <v>1.71</v>
          </cell>
        </row>
        <row r="1986">
          <cell r="A1986">
            <v>7273</v>
          </cell>
          <cell r="B1986" t="str">
            <v xml:space="preserve">ELEMENTO VAZADO CERAMICO 7 X 20 X 20 CM                                                                                                                                                                                                                                                                                                                                                                                                                                                                   </v>
          </cell>
          <cell r="C1986" t="str">
            <v xml:space="preserve">UN    </v>
          </cell>
          <cell r="D1986">
            <v>2.81</v>
          </cell>
        </row>
        <row r="1987">
          <cell r="A1987">
            <v>7272</v>
          </cell>
          <cell r="B1987" t="str">
            <v xml:space="preserve">ELEMENTO VAZADO CERAMICO 9 X 20 X 20 CM                                                                                                                                                                                                                                                                                                                                                                                                                                                                   </v>
          </cell>
          <cell r="C1987" t="str">
            <v xml:space="preserve">UN    </v>
          </cell>
          <cell r="D1987">
            <v>3.92</v>
          </cell>
        </row>
        <row r="1988">
          <cell r="A1988">
            <v>10605</v>
          </cell>
          <cell r="B1988" t="str">
            <v xml:space="preserve">ELEMENTO VAZADO DE CONCRETO, QUADRICULADO, 1 FURO *10 X 10 X 10* CM                                                                                                                                                                                                                                                                                                                                                                                                                                       </v>
          </cell>
          <cell r="C1988" t="str">
            <v xml:space="preserve">UN    </v>
          </cell>
          <cell r="D1988">
            <v>1.94</v>
          </cell>
        </row>
        <row r="1989">
          <cell r="A1989">
            <v>10604</v>
          </cell>
          <cell r="B1989" t="str">
            <v xml:space="preserve">ELEMENTO VAZADO DE CONCRETO, QUADRICULADO, 1 FURO *20 X 10 X 7* CM                                                                                                                                                                                                                                                                                                                                                                                                                                        </v>
          </cell>
          <cell r="C1989" t="str">
            <v xml:space="preserve">UN    </v>
          </cell>
          <cell r="D1989">
            <v>3.87</v>
          </cell>
        </row>
        <row r="1990">
          <cell r="A1990">
            <v>672</v>
          </cell>
          <cell r="B1990" t="str">
            <v xml:space="preserve">ELEMENTO VAZADO DE CONCRETO, QUADRICULADO, 1 FURO *20 X 20 X 6,5* CM                                                                                                                                                                                                                                                                                                                                                                                                                                      </v>
          </cell>
          <cell r="C1990" t="str">
            <v xml:space="preserve">UN    </v>
          </cell>
          <cell r="D1990">
            <v>3.9</v>
          </cell>
        </row>
        <row r="1991">
          <cell r="A1991">
            <v>668</v>
          </cell>
          <cell r="B1991" t="str">
            <v xml:space="preserve">ELEMENTO VAZADO DE CONCRETO, QUADRICULADO, 16 FUROS *29 X 29 X 6* CM                                                                                                                                                                                                                                                                                                                                                                                                                                      </v>
          </cell>
          <cell r="C1991" t="str">
            <v xml:space="preserve">UN    </v>
          </cell>
          <cell r="D1991">
            <v>6.15</v>
          </cell>
        </row>
        <row r="1992">
          <cell r="A1992">
            <v>10578</v>
          </cell>
          <cell r="B1992" t="str">
            <v xml:space="preserve">ELEMENTO VAZADO DE CONCRETO, QUADRICULADO, 16 FUROS *33 X 33 X 10* CM                                                                                                                                                                                                                                                                                                                                                                                                                                     </v>
          </cell>
          <cell r="C1992" t="str">
            <v xml:space="preserve">UN    </v>
          </cell>
          <cell r="D1992">
            <v>10.73</v>
          </cell>
        </row>
        <row r="1993">
          <cell r="A1993">
            <v>666</v>
          </cell>
          <cell r="B1993" t="str">
            <v xml:space="preserve">ELEMENTO VAZADO DE CONCRETO, QUADRICULADO, 16 FUROS *40 X 40 X 7* CM                                                                                                                                                                                                                                                                                                                                                                                                                                      </v>
          </cell>
          <cell r="C1993" t="str">
            <v xml:space="preserve">UN    </v>
          </cell>
          <cell r="D1993">
            <v>10.65</v>
          </cell>
        </row>
        <row r="1994">
          <cell r="A1994">
            <v>665</v>
          </cell>
          <cell r="B1994" t="str">
            <v xml:space="preserve">ELEMENTO VAZADO DE CONCRETO, QUADRICULADO, 16 FUROS *50 X 50 X 7* CM                                                                                                                                                                                                                                                                                                                                                                                                                                      </v>
          </cell>
          <cell r="C1994" t="str">
            <v xml:space="preserve">UN    </v>
          </cell>
          <cell r="D1994">
            <v>19.96</v>
          </cell>
        </row>
        <row r="1995">
          <cell r="A1995">
            <v>10577</v>
          </cell>
          <cell r="B1995" t="str">
            <v xml:space="preserve">ELEMENTO VAZADO DE CONCRETO, QUADRICULADO, 25 FUROS *50 X 50 X 5* CM                                                                                                                                                                                                                                                                                                                                                                                                                                      </v>
          </cell>
          <cell r="C1995" t="str">
            <v xml:space="preserve">UN    </v>
          </cell>
          <cell r="D1995">
            <v>15.62</v>
          </cell>
        </row>
        <row r="1996">
          <cell r="A1996">
            <v>10583</v>
          </cell>
          <cell r="B1996" t="str">
            <v xml:space="preserve">ELEMENTO VAZADO DE CONCRETO, VENEZIANA *39 X 22 X 15* CM                                                                                                                                                                                                                                                                                                                                                                                                                                                  </v>
          </cell>
          <cell r="C1996" t="str">
            <v xml:space="preserve">UN    </v>
          </cell>
          <cell r="D1996">
            <v>8.76</v>
          </cell>
        </row>
        <row r="1997">
          <cell r="A1997">
            <v>10579</v>
          </cell>
          <cell r="B1997" t="str">
            <v xml:space="preserve">ELEMENTO VAZADO DE CONCRETO, VENEZIANA *39 X 29 X 10* CM                                                                                                                                                                                                                                                                                                                                                                                                                                                  </v>
          </cell>
          <cell r="C1997" t="str">
            <v xml:space="preserve">UN    </v>
          </cell>
          <cell r="D1997">
            <v>14.29</v>
          </cell>
        </row>
        <row r="1998">
          <cell r="A1998">
            <v>10582</v>
          </cell>
          <cell r="B1998" t="str">
            <v xml:space="preserve">ELEMENTO VAZADO DE CONCRETO, VENEZIANA *40 X 10 X 10* CM                                                                                                                                                                                                                                                                                                                                                                                                                                                  </v>
          </cell>
          <cell r="C1998" t="str">
            <v xml:space="preserve">UN    </v>
          </cell>
          <cell r="D1998">
            <v>5</v>
          </cell>
        </row>
        <row r="1999">
          <cell r="A1999">
            <v>2436</v>
          </cell>
          <cell r="B1999" t="str">
            <v xml:space="preserve">ELETRICISTA                                                                                                                                                                                                                                                                                                                                                                                                                                                                                               </v>
          </cell>
          <cell r="C1999" t="str">
            <v xml:space="preserve">H     </v>
          </cell>
          <cell r="D1999">
            <v>13.92</v>
          </cell>
        </row>
        <row r="2000">
          <cell r="A2000">
            <v>40918</v>
          </cell>
          <cell r="B2000" t="str">
            <v xml:space="preserve">ELETRICISTA (MENSALISTA)                                                                                                                                                                                                                                                                                                                                                                                                                                                                                  </v>
          </cell>
          <cell r="C2000" t="str">
            <v xml:space="preserve">MES   </v>
          </cell>
          <cell r="D2000">
            <v>2446.54</v>
          </cell>
        </row>
        <row r="2001">
          <cell r="A2001">
            <v>40923</v>
          </cell>
          <cell r="B2001" t="str">
            <v xml:space="preserve">ELETRICISTA DE MANUTENCAO INDUSTRIAL (MENSALISTA)                                                                                                                                                                                                                                                                                                                                                                                                                                                         </v>
          </cell>
          <cell r="C2001" t="str">
            <v xml:space="preserve">MES   </v>
          </cell>
          <cell r="D2001">
            <v>3152</v>
          </cell>
        </row>
        <row r="2002">
          <cell r="A2002">
            <v>2439</v>
          </cell>
          <cell r="B2002" t="str">
            <v xml:space="preserve">ELETRICISTA INDUSTRIAL                                                                                                                                                                                                                                                                                                                                                                                                                                                                                    </v>
          </cell>
          <cell r="C2002" t="str">
            <v xml:space="preserve">H     </v>
          </cell>
          <cell r="D2002">
            <v>17.93</v>
          </cell>
        </row>
        <row r="2003">
          <cell r="A2003">
            <v>10998</v>
          </cell>
          <cell r="B2003" t="str">
            <v xml:space="preserve">ELETRODO REVESTIDO AWS - E-6010, DIAMETRO IGUAL A 4,00 MM                                                                                                                                                                                                                                                                                                                                                                                                                                                 </v>
          </cell>
          <cell r="C2003" t="str">
            <v xml:space="preserve">KG    </v>
          </cell>
          <cell r="D2003">
            <v>17.55</v>
          </cell>
        </row>
        <row r="2004">
          <cell r="A2004">
            <v>11002</v>
          </cell>
          <cell r="B2004" t="str">
            <v xml:space="preserve">ELETRODO REVESTIDO AWS - E6013, DIAMETRO IGUAL A 2,50 MM                                                                                                                                                                                                                                                                                                                                                                                                                                                  </v>
          </cell>
          <cell r="C2004" t="str">
            <v xml:space="preserve">KG    </v>
          </cell>
          <cell r="D2004">
            <v>16.079999999999998</v>
          </cell>
        </row>
        <row r="2005">
          <cell r="A2005">
            <v>10999</v>
          </cell>
          <cell r="B2005" t="str">
            <v xml:space="preserve">ELETRODO REVESTIDO AWS - E6013, DIAMETRO IGUAL A 4,00 MM                                                                                                                                                                                                                                                                                                                                                                                                                                                  </v>
          </cell>
          <cell r="C2005" t="str">
            <v xml:space="preserve">KG    </v>
          </cell>
          <cell r="D2005">
            <v>15.45</v>
          </cell>
        </row>
        <row r="2006">
          <cell r="A2006">
            <v>10997</v>
          </cell>
          <cell r="B2006" t="str">
            <v xml:space="preserve">ELETRODO REVESTIDO AWS - E7018, DIAMETRO IGUAL A 4,00 MM                                                                                                                                                                                                                                                                                                                                                                                                                                                  </v>
          </cell>
          <cell r="C2006" t="str">
            <v xml:space="preserve">KG    </v>
          </cell>
          <cell r="D2006">
            <v>16.75</v>
          </cell>
        </row>
        <row r="2007">
          <cell r="A2007">
            <v>2685</v>
          </cell>
          <cell r="B2007" t="str">
            <v xml:space="preserve">ELETRODUTO DE PVC RIGIDO ROSCAVEL DE 1 ", SEM LUVA                                                                                                                                                                                                                                                                                                                                                                                                                                                        </v>
          </cell>
          <cell r="C2007" t="str">
            <v xml:space="preserve">M     </v>
          </cell>
          <cell r="D2007">
            <v>4.24</v>
          </cell>
        </row>
        <row r="2008">
          <cell r="A2008">
            <v>2680</v>
          </cell>
          <cell r="B2008" t="str">
            <v xml:space="preserve">ELETRODUTO DE PVC RIGIDO ROSCAVEL DE 1 1/2 ", SEM LUVA                                                                                                                                                                                                                                                                                                                                                                                                                                                    </v>
          </cell>
          <cell r="C2008" t="str">
            <v xml:space="preserve">M     </v>
          </cell>
          <cell r="D2008">
            <v>6.2</v>
          </cell>
        </row>
        <row r="2009">
          <cell r="A2009">
            <v>2684</v>
          </cell>
          <cell r="B2009" t="str">
            <v xml:space="preserve">ELETRODUTO DE PVC RIGIDO ROSCAVEL DE 1 1/4 ", SEM LUVA                                                                                                                                                                                                                                                                                                                                                                                                                                                    </v>
          </cell>
          <cell r="C2009" t="str">
            <v xml:space="preserve">M     </v>
          </cell>
          <cell r="D2009">
            <v>5.64</v>
          </cell>
        </row>
        <row r="2010">
          <cell r="A2010">
            <v>2673</v>
          </cell>
          <cell r="B2010" t="str">
            <v xml:space="preserve">ELETRODUTO DE PVC RIGIDO ROSCAVEL DE 1/2 ", SEM LUVA                                                                                                                                                                                                                                                                                                                                                                                                                                                      </v>
          </cell>
          <cell r="C2010" t="str">
            <v xml:space="preserve">M     </v>
          </cell>
          <cell r="D2010">
            <v>2.1800000000000002</v>
          </cell>
        </row>
        <row r="2011">
          <cell r="A2011">
            <v>2681</v>
          </cell>
          <cell r="B2011" t="str">
            <v xml:space="preserve">ELETRODUTO DE PVC RIGIDO ROSCAVEL DE 2 ", SEM LUVA                                                                                                                                                                                                                                                                                                                                                                                                                                                        </v>
          </cell>
          <cell r="C2011" t="str">
            <v xml:space="preserve">M     </v>
          </cell>
          <cell r="D2011">
            <v>10.14</v>
          </cell>
        </row>
        <row r="2012">
          <cell r="A2012">
            <v>2682</v>
          </cell>
          <cell r="B2012" t="str">
            <v xml:space="preserve">ELETRODUTO DE PVC RIGIDO ROSCAVEL DE 2 1/2 ", SEM LUVA                                                                                                                                                                                                                                                                                                                                                                                                                                                    </v>
          </cell>
          <cell r="C2012" t="str">
            <v xml:space="preserve">M     </v>
          </cell>
          <cell r="D2012">
            <v>14.8</v>
          </cell>
        </row>
        <row r="2013">
          <cell r="A2013">
            <v>2686</v>
          </cell>
          <cell r="B2013" t="str">
            <v xml:space="preserve">ELETRODUTO DE PVC RIGIDO ROSCAVEL DE 3 ", SEM LUVA                                                                                                                                                                                                                                                                                                                                                                                                                                                        </v>
          </cell>
          <cell r="C2013" t="str">
            <v xml:space="preserve">M     </v>
          </cell>
          <cell r="D2013">
            <v>18.559999999999999</v>
          </cell>
        </row>
        <row r="2014">
          <cell r="A2014">
            <v>2674</v>
          </cell>
          <cell r="B2014" t="str">
            <v xml:space="preserve">ELETRODUTO DE PVC RIGIDO ROSCAVEL DE 3/4 ", SEM LUVA                                                                                                                                                                                                                                                                                                                                                                                                                                                      </v>
          </cell>
          <cell r="C2014" t="str">
            <v xml:space="preserve">M     </v>
          </cell>
          <cell r="D2014">
            <v>2.71</v>
          </cell>
        </row>
        <row r="2015">
          <cell r="A2015">
            <v>2683</v>
          </cell>
          <cell r="B2015" t="str">
            <v xml:space="preserve">ELETRODUTO DE PVC RIGIDO ROSCAVEL DE 4 ", SEM LUVA                                                                                                                                                                                                                                                                                                                                                                                                                                                        </v>
          </cell>
          <cell r="C2015" t="str">
            <v xml:space="preserve">M     </v>
          </cell>
          <cell r="D2015">
            <v>29.24</v>
          </cell>
        </row>
        <row r="2016">
          <cell r="A2016">
            <v>2676</v>
          </cell>
          <cell r="B2016" t="str">
            <v xml:space="preserve">ELETRODUTO DE PVC RIGIDO SOLDAVEL, CLASSE B, DE 20 MM                                                                                                                                                                                                                                                                                                                                                                                                                                                     </v>
          </cell>
          <cell r="C2016" t="str">
            <v xml:space="preserve">M     </v>
          </cell>
          <cell r="D2016">
            <v>1.26</v>
          </cell>
        </row>
        <row r="2017">
          <cell r="A2017">
            <v>2678</v>
          </cell>
          <cell r="B2017" t="str">
            <v xml:space="preserve">ELETRODUTO DE PVC RIGIDO SOLDAVEL, CLASSE B, DE 25 MM                                                                                                                                                                                                                                                                                                                                                                                                                                                     </v>
          </cell>
          <cell r="C2017" t="str">
            <v xml:space="preserve">M     </v>
          </cell>
          <cell r="D2017">
            <v>1.58</v>
          </cell>
        </row>
        <row r="2018">
          <cell r="A2018">
            <v>2679</v>
          </cell>
          <cell r="B2018" t="str">
            <v xml:space="preserve">ELETRODUTO DE PVC RIGIDO SOLDAVEL, CLASSE B, DE 32 MM                                                                                                                                                                                                                                                                                                                                                                                                                                                     </v>
          </cell>
          <cell r="C2018" t="str">
            <v xml:space="preserve">M     </v>
          </cell>
          <cell r="D2018">
            <v>2.44</v>
          </cell>
        </row>
        <row r="2019">
          <cell r="A2019">
            <v>12070</v>
          </cell>
          <cell r="B2019" t="str">
            <v xml:space="preserve">ELETRODUTO DE PVC RIGIDO SOLDAVEL, CLASSE B, DE 40 MM                                                                                                                                                                                                                                                                                                                                                                                                                                                     </v>
          </cell>
          <cell r="C2019" t="str">
            <v xml:space="preserve">M     </v>
          </cell>
          <cell r="D2019">
            <v>3.4</v>
          </cell>
        </row>
        <row r="2020">
          <cell r="A2020">
            <v>2675</v>
          </cell>
          <cell r="B2020" t="str">
            <v xml:space="preserve">ELETRODUTO DE PVC RIGIDO SOLDAVEL, CLASSE B, DE 50 MM                                                                                                                                                                                                                                                                                                                                                                                                                                                     </v>
          </cell>
          <cell r="C2020" t="str">
            <v xml:space="preserve">M     </v>
          </cell>
          <cell r="D2020">
            <v>4.43</v>
          </cell>
        </row>
        <row r="2021">
          <cell r="A2021">
            <v>12067</v>
          </cell>
          <cell r="B2021" t="str">
            <v xml:space="preserve">ELETRODUTO DE PVC RIGIDO SOLDAVEL, CLASSE B, DE 60 MM                                                                                                                                                                                                                                                                                                                                                                                                                                                     </v>
          </cell>
          <cell r="C2021" t="str">
            <v xml:space="preserve">M     </v>
          </cell>
          <cell r="D2021">
            <v>6</v>
          </cell>
        </row>
        <row r="2022">
          <cell r="A2022">
            <v>21129</v>
          </cell>
          <cell r="B2022" t="str">
            <v xml:space="preserve">ELETRODUTO EM ACO GALVANIZADO ELETROLITICO, LEVE, DIAMETRO 1/2", PAREDE DE 0,90 MM                                                                                                                                                                                                                                                                                                                                                                                                                        </v>
          </cell>
          <cell r="C2022" t="str">
            <v xml:space="preserve">M     </v>
          </cell>
          <cell r="D2022">
            <v>3.53</v>
          </cell>
        </row>
        <row r="2023">
          <cell r="A2023">
            <v>21136</v>
          </cell>
          <cell r="B2023" t="str">
            <v xml:space="preserve">ELETRODUTO EM ACO GALVANIZADO ELETROLITICO, LEVE, DIAMETRO 1", PAREDE DE 0,90 MM                                                                                                                                                                                                                                                                                                                                                                                                                          </v>
          </cell>
          <cell r="C2023" t="str">
            <v xml:space="preserve">M     </v>
          </cell>
          <cell r="D2023">
            <v>5.42</v>
          </cell>
        </row>
        <row r="2024">
          <cell r="A2024">
            <v>21128</v>
          </cell>
          <cell r="B2024" t="str">
            <v xml:space="preserve">ELETRODUTO EM ACO GALVANIZADO ELETROLITICO, LEVE, DIAMETRO 3/4", PAREDE DE 0,90 MM                                                                                                                                                                                                                                                                                                                                                                                                                        </v>
          </cell>
          <cell r="C2024" t="str">
            <v xml:space="preserve">M     </v>
          </cell>
          <cell r="D2024">
            <v>4.2</v>
          </cell>
        </row>
        <row r="2025">
          <cell r="A2025">
            <v>21132</v>
          </cell>
          <cell r="B2025" t="str">
            <v xml:space="preserve">ELETRODUTO EM ACO GALVANIZADO ELETROLITICO, PESADO, DIAMETRO 4", PAREDE DE 2,25 MM                                                                                                                                                                                                                                                                                                                                                                                                                        </v>
          </cell>
          <cell r="C2025" t="str">
            <v xml:space="preserve">M     </v>
          </cell>
          <cell r="D2025">
            <v>45.61</v>
          </cell>
        </row>
        <row r="2026">
          <cell r="A2026">
            <v>21130</v>
          </cell>
          <cell r="B2026" t="str">
            <v xml:space="preserve">ELETRODUTO EM ACO GALVANIZADO ELETROLITICO, SEMI-PESADO, DIAMETRO 1 1/2", PAREDE DE 1,20 MM                                                                                                                                                                                                                                                                                                                                                                                                               </v>
          </cell>
          <cell r="C2026" t="str">
            <v xml:space="preserve">M     </v>
          </cell>
          <cell r="D2026">
            <v>10.6</v>
          </cell>
        </row>
        <row r="2027">
          <cell r="A2027">
            <v>21135</v>
          </cell>
          <cell r="B2027" t="str">
            <v xml:space="preserve">ELETRODUTO EM ACO GALVANIZADO ELETROLITICO, SEMI-PESADO, DIAMETRO 1 1/4", PAREDE DE 1,20 MM                                                                                                                                                                                                                                                                                                                                                                                                               </v>
          </cell>
          <cell r="C2027" t="str">
            <v xml:space="preserve">M     </v>
          </cell>
          <cell r="D2027">
            <v>10.44</v>
          </cell>
        </row>
        <row r="2028">
          <cell r="A2028">
            <v>21131</v>
          </cell>
          <cell r="B2028" t="str">
            <v xml:space="preserve">ELETRODUTO EM ACO GALVANIZADO ELETROLITICO, SEMI-PESADO, DIAMETRO 2 1/2", PAREDE DE 1,52 MM                                                                                                                                                                                                                                                                                                                                                                                                               </v>
          </cell>
          <cell r="C2028" t="str">
            <v xml:space="preserve">M     </v>
          </cell>
          <cell r="D2028">
            <v>25.96</v>
          </cell>
        </row>
        <row r="2029">
          <cell r="A2029">
            <v>21134</v>
          </cell>
          <cell r="B2029" t="str">
            <v xml:space="preserve">ELETRODUTO EM ACO GALVANIZADO ELETROLITICO, SEMI-PESADO, DIAMETRO 2", PAREDE DE 1,20 MM                                                                                                                                                                                                                                                                                                                                                                                                                   </v>
          </cell>
          <cell r="C2029" t="str">
            <v xml:space="preserve">M     </v>
          </cell>
          <cell r="D2029">
            <v>15.24</v>
          </cell>
        </row>
        <row r="2030">
          <cell r="A2030">
            <v>21133</v>
          </cell>
          <cell r="B2030" t="str">
            <v xml:space="preserve">ELETRODUTO EM ACO GALVANIZADO ELETROLITICO, SEMI-PESADO, DIAMETRO 3", PAREDE DE 1,52 MM                                                                                                                                                                                                                                                                                                                                                                                                                   </v>
          </cell>
          <cell r="C2030" t="str">
            <v xml:space="preserve">M     </v>
          </cell>
          <cell r="D2030">
            <v>30.47</v>
          </cell>
        </row>
        <row r="2031">
          <cell r="A2031">
            <v>40401</v>
          </cell>
          <cell r="B2031" t="str">
            <v xml:space="preserve">ELETRODUTO FLEXIVEL PLANO EM PEAD, COR PRETA E LARANJA,  DIAMETRO 32 MM                                                                                                                                                                                                                                                                                                                                                                                                                                   </v>
          </cell>
          <cell r="C2031" t="str">
            <v xml:space="preserve">M     </v>
          </cell>
          <cell r="D2031">
            <v>1.44</v>
          </cell>
        </row>
        <row r="2032">
          <cell r="A2032">
            <v>40402</v>
          </cell>
          <cell r="B2032" t="str">
            <v xml:space="preserve">ELETRODUTO FLEXIVEL PLANO EM PEAD, COR PRETA E LARANJA,  DIAMETRO 40 MM                                                                                                                                                                                                                                                                                                                                                                                                                                   </v>
          </cell>
          <cell r="C2032" t="str">
            <v xml:space="preserve">M     </v>
          </cell>
          <cell r="D2032">
            <v>1.85</v>
          </cell>
        </row>
        <row r="2033">
          <cell r="A2033">
            <v>40400</v>
          </cell>
          <cell r="B2033" t="str">
            <v xml:space="preserve">ELETRODUTO FLEXIVEL PLANO EM PEAD, COR PRETA E LARANJA, DIAMETRO 25 MM                                                                                                                                                                                                                                                                                                                                                                                                                                    </v>
          </cell>
          <cell r="C2033" t="str">
            <v xml:space="preserve">M     </v>
          </cell>
          <cell r="D2033">
            <v>0.98</v>
          </cell>
        </row>
        <row r="2034">
          <cell r="A2034">
            <v>2504</v>
          </cell>
          <cell r="B2034" t="str">
            <v xml:space="preserve">ELETRODUTO FLEXIVEL, EM ACO GALVANIZADO, REVESTIDO EXTERNAMENTE COM PVC PRETO, DIAMETRO EXTERNO DE 25 MM (3/4"), TIPO SEALTUBO                                                                                                                                                                                                                                                                                                                                                                            </v>
          </cell>
          <cell r="C2034" t="str">
            <v xml:space="preserve">M     </v>
          </cell>
          <cell r="D2034">
            <v>4.66</v>
          </cell>
        </row>
        <row r="2035">
          <cell r="A2035">
            <v>2501</v>
          </cell>
          <cell r="B2035" t="str">
            <v xml:space="preserve">ELETRODUTO FLEXIVEL, EM ACO GALVANIZADO, REVESTIDO EXTERNAMENTE COM PVC PRETO, DIAMETRO EXTERNO DE 32 MM (1"), TIPO SEALTUBO                                                                                                                                                                                                                                                                                                                                                                              </v>
          </cell>
          <cell r="C2035" t="str">
            <v xml:space="preserve">M     </v>
          </cell>
          <cell r="D2035">
            <v>6.11</v>
          </cell>
        </row>
        <row r="2036">
          <cell r="A2036">
            <v>2502</v>
          </cell>
          <cell r="B2036" t="str">
            <v xml:space="preserve">ELETRODUTO FLEXIVEL, EM ACO GALVANIZADO, REVESTIDO EXTERNAMENTE COM PVC PRETO, DIAMETRO EXTERNO DE 40 MM (1 1/4"), TIPO SEALTUBO                                                                                                                                                                                                                                                                                                                                                                          </v>
          </cell>
          <cell r="C2036" t="str">
            <v xml:space="preserve">M     </v>
          </cell>
          <cell r="D2036">
            <v>9.2200000000000006</v>
          </cell>
        </row>
        <row r="2037">
          <cell r="A2037">
            <v>2503</v>
          </cell>
          <cell r="B2037" t="str">
            <v xml:space="preserve">ELETRODUTO FLEXIVEL, EM ACO GALVANIZADO, REVESTIDO EXTERNAMENTE COM PVC PRETO, DIAMETRO EXTERNO DE 50 MM( 1 1/2"), TIPO SEALTUBO                                                                                                                                                                                                                                                                                                                                                                          </v>
          </cell>
          <cell r="C2037" t="str">
            <v xml:space="preserve">M     </v>
          </cell>
          <cell r="D2037">
            <v>11.86</v>
          </cell>
        </row>
        <row r="2038">
          <cell r="A2038">
            <v>2500</v>
          </cell>
          <cell r="B2038" t="str">
            <v xml:space="preserve">ELETRODUTO FLEXIVEL, EM ACO GALVANIZADO, REVESTIDO EXTERNAMENTE COM PVC PRETO, DIAMETRO EXTERNO DE 60 MM (2"), TIPO SEALTUBO                                                                                                                                                                                                                                                                                                                                                                              </v>
          </cell>
          <cell r="C2038" t="str">
            <v xml:space="preserve">M     </v>
          </cell>
          <cell r="D2038">
            <v>15.8</v>
          </cell>
        </row>
        <row r="2039">
          <cell r="A2039">
            <v>2505</v>
          </cell>
          <cell r="B2039" t="str">
            <v xml:space="preserve">ELETRODUTO FLEXIVEL, EM ACO GALVANIZADO, REVESTIDO EXTERNAMENTE COM PVC PRETO, DIAMETRO EXTERNO DE 75 MM (2 1/2"), TIPO SEALTUBO                                                                                                                                                                                                                                                                                                                                                                          </v>
          </cell>
          <cell r="C2039" t="str">
            <v xml:space="preserve">M     </v>
          </cell>
          <cell r="D2039">
            <v>24.63</v>
          </cell>
        </row>
        <row r="2040">
          <cell r="A2040">
            <v>12056</v>
          </cell>
          <cell r="B2040" t="str">
            <v xml:space="preserve">ELETRODUTO FLEXIVEL, EM ACO, TIPO CONDUITE, DIAMETRO DE 1 1/2"                                                                                                                                                                                                                                                                                                                                                                                                                                            </v>
          </cell>
          <cell r="C2040" t="str">
            <v xml:space="preserve">M     </v>
          </cell>
          <cell r="D2040">
            <v>9.9499999999999993</v>
          </cell>
        </row>
        <row r="2041">
          <cell r="A2041">
            <v>12057</v>
          </cell>
          <cell r="B2041" t="str">
            <v xml:space="preserve">ELETRODUTO FLEXIVEL, EM ACO, TIPO CONDUITE, DIAMETRO DE 1 1/4"                                                                                                                                                                                                                                                                                                                                                                                                                                            </v>
          </cell>
          <cell r="C2041" t="str">
            <v xml:space="preserve">M     </v>
          </cell>
          <cell r="D2041">
            <v>8.4499999999999993</v>
          </cell>
        </row>
        <row r="2042">
          <cell r="A2042">
            <v>12059</v>
          </cell>
          <cell r="B2042" t="str">
            <v xml:space="preserve">ELETRODUTO FLEXIVEL, EM ACO, TIPO CONDUITE, DIAMETRO DE 1/2"                                                                                                                                                                                                                                                                                                                                                                                                                                              </v>
          </cell>
          <cell r="C2042" t="str">
            <v xml:space="preserve">M     </v>
          </cell>
          <cell r="D2042">
            <v>2.96</v>
          </cell>
        </row>
        <row r="2043">
          <cell r="A2043">
            <v>12058</v>
          </cell>
          <cell r="B2043" t="str">
            <v xml:space="preserve">ELETRODUTO FLEXIVEL, EM ACO, TIPO CONDUITE, DIAMETRO DE 1"                                                                                                                                                                                                                                                                                                                                                                                                                                                </v>
          </cell>
          <cell r="C2043" t="str">
            <v xml:space="preserve">M     </v>
          </cell>
          <cell r="D2043">
            <v>5.27</v>
          </cell>
        </row>
        <row r="2044">
          <cell r="A2044">
            <v>12060</v>
          </cell>
          <cell r="B2044" t="str">
            <v xml:space="preserve">ELETRODUTO FLEXIVEL, EM ACO, TIPO CONDUITE, DIAMETRO DE 2 1/2"                                                                                                                                                                                                                                                                                                                                                                                                                                            </v>
          </cell>
          <cell r="C2044" t="str">
            <v xml:space="preserve">M     </v>
          </cell>
          <cell r="D2044">
            <v>21.96</v>
          </cell>
        </row>
        <row r="2045">
          <cell r="A2045">
            <v>12061</v>
          </cell>
          <cell r="B2045" t="str">
            <v xml:space="preserve">ELETRODUTO FLEXIVEL, EM ACO, TIPO CONDUITE, DIAMETRO DE 2"                                                                                                                                                                                                                                                                                                                                                                                                                                                </v>
          </cell>
          <cell r="C2045" t="str">
            <v xml:space="preserve">M     </v>
          </cell>
          <cell r="D2045">
            <v>13.41</v>
          </cell>
        </row>
        <row r="2046">
          <cell r="A2046">
            <v>12062</v>
          </cell>
          <cell r="B2046" t="str">
            <v xml:space="preserve">ELETRODUTO FLEXIVEL, EM ACO, TIPO CONDUITE, DIAMETRO DE 3"                                                                                                                                                                                                                                                                                                                                                                                                                                                </v>
          </cell>
          <cell r="C2046" t="str">
            <v xml:space="preserve">M     </v>
          </cell>
          <cell r="D2046">
            <v>24.73</v>
          </cell>
        </row>
        <row r="2047">
          <cell r="A2047">
            <v>21137</v>
          </cell>
          <cell r="B2047" t="str">
            <v xml:space="preserve">ELETRODUTO METALICO FLEXIVEL REVESTIDO COM PVC PRETO, DIAMETRO EXTERNO DE 15 MM (3/8"), TIPO COPEX                                                                                                                                                                                                                                                                                                                                                                                                        </v>
          </cell>
          <cell r="C2047" t="str">
            <v xml:space="preserve">M     </v>
          </cell>
          <cell r="D2047">
            <v>4.3</v>
          </cell>
        </row>
        <row r="2048">
          <cell r="A2048">
            <v>2687</v>
          </cell>
          <cell r="B2048" t="str">
            <v xml:space="preserve">ELETRODUTO PVC FLEXIVEL CORRUGADO, COR AMARELA, DE 16 MM                                                                                                                                                                                                                                                                                                                                                                                                                                                  </v>
          </cell>
          <cell r="C2048" t="str">
            <v xml:space="preserve">M     </v>
          </cell>
          <cell r="D2048">
            <v>1.1000000000000001</v>
          </cell>
        </row>
        <row r="2049">
          <cell r="A2049">
            <v>2689</v>
          </cell>
          <cell r="B2049" t="str">
            <v xml:space="preserve">ELETRODUTO PVC FLEXIVEL CORRUGADO, COR AMARELA, DE 20 MM                                                                                                                                                                                                                                                                                                                                                                                                                                                  </v>
          </cell>
          <cell r="C2049" t="str">
            <v xml:space="preserve">M     </v>
          </cell>
          <cell r="D2049">
            <v>1.31</v>
          </cell>
        </row>
        <row r="2050">
          <cell r="A2050">
            <v>2688</v>
          </cell>
          <cell r="B2050" t="str">
            <v xml:space="preserve">ELETRODUTO PVC FLEXIVEL CORRUGADO, COR AMARELA, DE 25 MM                                                                                                                                                                                                                                                                                                                                                                                                                                                  </v>
          </cell>
          <cell r="C2050" t="str">
            <v xml:space="preserve">M     </v>
          </cell>
          <cell r="D2050">
            <v>1.42</v>
          </cell>
        </row>
        <row r="2051">
          <cell r="A2051">
            <v>2690</v>
          </cell>
          <cell r="B2051" t="str">
            <v xml:space="preserve">ELETRODUTO PVC FLEXIVEL CORRUGADO, COR AMARELA, DE 32 MM                                                                                                                                                                                                                                                                                                                                                                                                                                                  </v>
          </cell>
          <cell r="C2051" t="str">
            <v xml:space="preserve">M     </v>
          </cell>
          <cell r="D2051">
            <v>2.44</v>
          </cell>
        </row>
        <row r="2052">
          <cell r="A2052">
            <v>39243</v>
          </cell>
          <cell r="B2052" t="str">
            <v xml:space="preserve">ELETRODUTO PVC FLEXIVEL CORRUGADO, REFORCADO, COR LARANJA, DE 20 MM, PARA LAJES E PISOS                                                                                                                                                                                                                                                                                                                                                                                                                   </v>
          </cell>
          <cell r="C2052" t="str">
            <v xml:space="preserve">M     </v>
          </cell>
          <cell r="D2052">
            <v>1.61</v>
          </cell>
        </row>
        <row r="2053">
          <cell r="A2053">
            <v>39244</v>
          </cell>
          <cell r="B2053" t="str">
            <v xml:space="preserve">ELETRODUTO PVC FLEXIVEL CORRUGADO, REFORCADO, COR LARANJA, DE 25 MM, PARA LAJES E PISOS                                                                                                                                                                                                                                                                                                                                                                                                                   </v>
          </cell>
          <cell r="C2053" t="str">
            <v xml:space="preserve">M     </v>
          </cell>
          <cell r="D2053">
            <v>2.17</v>
          </cell>
        </row>
        <row r="2054">
          <cell r="A2054">
            <v>39245</v>
          </cell>
          <cell r="B2054" t="str">
            <v xml:space="preserve">ELETRODUTO PVC FLEXIVEL CORRUGADO, REFORCADO, COR LARANJA, DE 32 MM, PARA LAJES E PISOS                                                                                                                                                                                                                                                                                                                                                                                                                   </v>
          </cell>
          <cell r="C2054" t="str">
            <v xml:space="preserve">M     </v>
          </cell>
          <cell r="D2054">
            <v>4.18</v>
          </cell>
        </row>
        <row r="2055">
          <cell r="A2055">
            <v>39254</v>
          </cell>
          <cell r="B2055" t="str">
            <v xml:space="preserve">ELETRODUTO/CONDULETE DE PVC RIGIDO, LISO, COR CINZA, DE 1/2", PARA INSTALACOES APARENTES (NBR 5410)                                                                                                                                                                                                                                                                                                                                                                                                       </v>
          </cell>
          <cell r="C2055" t="str">
            <v xml:space="preserve">M     </v>
          </cell>
          <cell r="D2055">
            <v>6.26</v>
          </cell>
        </row>
        <row r="2056">
          <cell r="A2056">
            <v>39255</v>
          </cell>
          <cell r="B2056" t="str">
            <v xml:space="preserve">ELETRODUTO/CONDULETE DE PVC RIGIDO, LISO, COR CINZA, DE 1", PARA INSTALACOES APARENTES (NBR 5410)                                                                                                                                                                                                                                                                                                                                                                                                         </v>
          </cell>
          <cell r="C2056" t="str">
            <v xml:space="preserve">M     </v>
          </cell>
          <cell r="D2056">
            <v>11.58</v>
          </cell>
        </row>
        <row r="2057">
          <cell r="A2057">
            <v>39253</v>
          </cell>
          <cell r="B2057" t="str">
            <v xml:space="preserve">ELETRODUTO/CONDULETE DE PVC RIGIDO, LISO, COR CINZA, DE 3/4", PARA INSTALACOES APARENTES (NBR 5410)                                                                                                                                                                                                                                                                                                                                                                                                       </v>
          </cell>
          <cell r="C2057" t="str">
            <v xml:space="preserve">M     </v>
          </cell>
          <cell r="D2057">
            <v>7.98</v>
          </cell>
        </row>
        <row r="2058">
          <cell r="A2058">
            <v>2446</v>
          </cell>
          <cell r="B2058" t="str">
            <v xml:space="preserve">ELETRODUTO/DUTO PEAD FLEXIVEL PAREDE SIMPLES, CORRUGACAO HELICOIDAL, COR PRETA, SEM ROSCA, DE 2",  PARA CABEAMENTO SUBTERRANEO (NBR 15715)                                                                                                                                                                                                                                                                                                                                                                </v>
          </cell>
          <cell r="C2058" t="str">
            <v xml:space="preserve">M     </v>
          </cell>
          <cell r="D2058">
            <v>3.61</v>
          </cell>
        </row>
        <row r="2059">
          <cell r="A2059">
            <v>2442</v>
          </cell>
          <cell r="B2059" t="str">
            <v xml:space="preserve">ELETRODUTO/DUTO PEAD FLEXIVEL PAREDE SIMPLES, CORRUGACAO HELICOIDAL, COR PRETA, SEM ROSCA, DE 3",  PARA CABEAMENTO SUBTERRANEO (NBR 15715)                                                                                                                                                                                                                                                                                                                                                                </v>
          </cell>
          <cell r="C2059" t="str">
            <v xml:space="preserve">M     </v>
          </cell>
          <cell r="D2059">
            <v>5.05</v>
          </cell>
        </row>
        <row r="2060">
          <cell r="A2060">
            <v>39246</v>
          </cell>
          <cell r="B2060" t="str">
            <v xml:space="preserve">ELETRODUTODUTO PEAD FLEXIVEL PAREDE SIMPLES, CORRUGACAO HELICOIDAL, COR PRETA, SEM ROSCA, DE 1 1/2",  PARA CABEAMENTO SUBTERRANEO (NBR 15715)                                                                                                                                                                                                                                                                                                                                                             </v>
          </cell>
          <cell r="C2060" t="str">
            <v xml:space="preserve">M     </v>
          </cell>
          <cell r="D2060">
            <v>2.5099999999999998</v>
          </cell>
        </row>
        <row r="2061">
          <cell r="A2061">
            <v>39247</v>
          </cell>
          <cell r="B2061" t="str">
            <v xml:space="preserve">ELETRODUTODUTO PEAD FLEXIVEL PAREDE SIMPLES, CORRUGACAO HELICOIDAL, COR PRETA, SEM ROSCA, DE 1 1/4",  PARA CABEAMENTO SUBTERRANEO (NBR 15715)                                                                                                                                                                                                                                                                                                                                                             </v>
          </cell>
          <cell r="C2061" t="str">
            <v xml:space="preserve">M     </v>
          </cell>
          <cell r="D2061">
            <v>2.19</v>
          </cell>
        </row>
        <row r="2062">
          <cell r="A2062">
            <v>39248</v>
          </cell>
          <cell r="B2062" t="str">
            <v xml:space="preserve">ELETRODUTODUTO PEAD FLEXIVEL PAREDE SIMPLES, CORRUGACAO HELICOIDAL, COR PRETA, SEM ROSCA, DE 4",  PARA CABEAMENTO SUBTERRANEO (NBR 15715)                                                                                                                                                                                                                                                                                                                                                                 </v>
          </cell>
          <cell r="C2062" t="str">
            <v xml:space="preserve">M     </v>
          </cell>
          <cell r="D2062">
            <v>7.05</v>
          </cell>
        </row>
        <row r="2063">
          <cell r="A2063">
            <v>2438</v>
          </cell>
          <cell r="B2063" t="str">
            <v xml:space="preserve">ELETROTECNICO                                                                                                                                                                                                                                                                                                                                                                                                                                                                                             </v>
          </cell>
          <cell r="C2063" t="str">
            <v xml:space="preserve">H     </v>
          </cell>
          <cell r="D2063">
            <v>21.35</v>
          </cell>
        </row>
        <row r="2064">
          <cell r="A2064">
            <v>40922</v>
          </cell>
          <cell r="B2064" t="str">
            <v xml:space="preserve">ELETROTECNICO (MENSALISTA)                                                                                                                                                                                                                                                                                                                                                                                                                                                                                </v>
          </cell>
          <cell r="C2064" t="str">
            <v xml:space="preserve">MES   </v>
          </cell>
          <cell r="D2064">
            <v>3753.23</v>
          </cell>
        </row>
        <row r="2065">
          <cell r="A2065">
            <v>36486</v>
          </cell>
          <cell r="B2065" t="str">
            <v xml:space="preserve">ELEVADOR DE CARGA A CABO, CABINE SEMI FECHADA 2,0 X 1,5 X 2,0 M, CAPACIDADE DE CARGA 1000 KG, TORRE  2,38 X 2,21 X 15 M, GUINCHO DE EMBREAGEM, FREIO DE SEGURANCA, LIMITADOR DE VELOCIDADE E CANCELA                                                                                                                                                                                                                                                                                                      </v>
          </cell>
          <cell r="C2065" t="str">
            <v xml:space="preserve">UN    </v>
          </cell>
          <cell r="D2065">
            <v>36476.18</v>
          </cell>
        </row>
        <row r="2066">
          <cell r="A2066">
            <v>37777</v>
          </cell>
          <cell r="B2066" t="str">
            <v xml:space="preserve">ELEVADOR DE CREMALHEIRA CABINE FECHADA 1,5 X 2,5 X 2,35 M (UMA POR TORRE), CAPACIDADE DE CARGA 1200 KG (15 PESSOAS), TORRE  24 M (16 MODULOS), FREIO DE SEGURANCA, LIMITADOR DE CARGA                                                                                                                                                                                                                                                                                                                     </v>
          </cell>
          <cell r="C2066" t="str">
            <v xml:space="preserve">UN    </v>
          </cell>
          <cell r="D2066">
            <v>171729.19</v>
          </cell>
        </row>
        <row r="2067">
          <cell r="A2067">
            <v>12624</v>
          </cell>
          <cell r="B2067" t="str">
            <v xml:space="preserve">EMENDA PARA CALHA PLUVIAL, PVC, DIAMETRO ENTRE 119 E 170 MM, PARA DRENAGEM PREDIAL                                                                                                                                                                                                                                                                                                                                                                                                                        </v>
          </cell>
          <cell r="C2067" t="str">
            <v xml:space="preserve">UN    </v>
          </cell>
          <cell r="D2067">
            <v>6.75</v>
          </cell>
        </row>
        <row r="2068">
          <cell r="A2068">
            <v>10638</v>
          </cell>
          <cell r="B2068" t="str">
            <v xml:space="preserve">EMPILHADEIRA SOBRE PNEUS COM TORRE DE TRES ESTAGIOS, 4,70M DE ELEVACAO, C/ DESLOCADOR LATERAL DOS GARFOS, MOTOR GLP 4.3L, CAPACIDADE NOMINAL DE CARGA DE 6T                                                                                                                                                                                                                                                                                                                                               </v>
          </cell>
          <cell r="C2068" t="str">
            <v xml:space="preserve">UN    </v>
          </cell>
          <cell r="D2068">
            <v>319274.99</v>
          </cell>
        </row>
        <row r="2069">
          <cell r="A2069">
            <v>10635</v>
          </cell>
          <cell r="B2069" t="str">
            <v xml:space="preserve">EMPILHADEIRA SOBRE PNEUS COM TORRE DE TRES ESTAGIOS, 4,80M DE ELEVACAO, C/ DESLOCADOR LATERAL DOS GARFOS, MOTOR GLP 2.2L, CAPACIDADE NOMINAL DE CARGA DE 3T                                                                                                                                                                                                                                                                                                                                               </v>
          </cell>
          <cell r="C2069" t="str">
            <v xml:space="preserve">UN    </v>
          </cell>
          <cell r="D2069">
            <v>110357.67</v>
          </cell>
        </row>
        <row r="2070">
          <cell r="A2070">
            <v>10634</v>
          </cell>
          <cell r="B2070" t="str">
            <v xml:space="preserve">EMPILHADEIRA SOBRE PNEUS COM TORRE DE TRES ESTAGIOS, 4,80M DE ELEVACAO, C/ DESLOCADOR LATERAL DOS GARFOS, MOTOR GLP 2.4L, CAPACIDADE NOMINAL DE CARGA DE 2,5T                                                                                                                                                                                                                                                                                                                                             </v>
          </cell>
          <cell r="C2070" t="str">
            <v xml:space="preserve">UN    </v>
          </cell>
          <cell r="D2070">
            <v>94500</v>
          </cell>
        </row>
        <row r="2071">
          <cell r="A2071">
            <v>10636</v>
          </cell>
          <cell r="B2071" t="str">
            <v xml:space="preserve">EMPILHADEIRA SOBRE PNEUS COM TORRE DE TRES ESTAGIOS, 4,80M DE ELEVACAO, C/ DESLOCADOR LATERAL DOS GARFOS, MOTOR GLP 4.3L, CAPACIDADE NOMINAL DE CARGA DE 4T                                                                                                                                                                                                                                                                                                                                               </v>
          </cell>
          <cell r="C2071" t="str">
            <v xml:space="preserve">UN    </v>
          </cell>
          <cell r="D2071">
            <v>208112.14</v>
          </cell>
        </row>
        <row r="2072">
          <cell r="A2072">
            <v>10637</v>
          </cell>
          <cell r="B2072" t="str">
            <v xml:space="preserve">EMPILHADEIRA SOBRE PNEUS COM TORRE DE TRES ESTAGIOS, 4,80M DE ELEVACAO, C/ DESLOCADOR LATERAL DOS GARFOS, MOTOR GLP 4.3L, CAPACIDADE NOMINAL DE CARGA DE 5T                                                                                                                                                                                                                                                                                                                                               </v>
          </cell>
          <cell r="C2072" t="str">
            <v xml:space="preserve">UN    </v>
          </cell>
          <cell r="D2072">
            <v>217687.49</v>
          </cell>
        </row>
        <row r="2073">
          <cell r="A2073">
            <v>517</v>
          </cell>
          <cell r="B2073" t="str">
            <v xml:space="preserve">EMULSAO ASFALTICA ANIONICA                                                                                                                                                                                                                                                                                                                                                                                                                                                                                </v>
          </cell>
          <cell r="C2073" t="str">
            <v xml:space="preserve">L     </v>
          </cell>
          <cell r="D2073">
            <v>7.67</v>
          </cell>
        </row>
        <row r="2074">
          <cell r="A2074">
            <v>41904</v>
          </cell>
          <cell r="B2074" t="str">
            <v xml:space="preserve">EMULSAO ASFALTICA CATIONICA RL-1C PARA USO EM PAVIMENTACAO ASFALTICA (COLETADO CAIXA NA ANP ACRESCIDO DE ICMS)                                                                                                                                                                                                                                                                                                                                                                                            </v>
          </cell>
          <cell r="C2074" t="str">
            <v xml:space="preserve">T     </v>
          </cell>
          <cell r="D2074">
            <v>1545.48</v>
          </cell>
        </row>
        <row r="2075">
          <cell r="A2075">
            <v>41902</v>
          </cell>
          <cell r="B2075" t="str">
            <v xml:space="preserve">EMULSAO ASFALTICA CATIONICA RM-1C PARA USO EM PAVIMENTACAO ASFALTICA (COLETADO CAIXA NA ANP ACRESCIDO DE ICMS)                                                                                                                                                                                                                                                                                                                                                                                            </v>
          </cell>
          <cell r="C2075" t="str">
            <v xml:space="preserve">KG    </v>
          </cell>
          <cell r="D2075">
            <v>1.52</v>
          </cell>
        </row>
        <row r="2076">
          <cell r="A2076">
            <v>41905</v>
          </cell>
          <cell r="B2076" t="str">
            <v xml:space="preserve">EMULSAO ASFALTICA CATIONICA RR-1C PARA USO EM PAVIMENTACAO ASFALTICA (COLETADO CAIXA NA ANP ACRESCIDO DE ICMS)                                                                                                                                                                                                                                                                                                                                                                                            </v>
          </cell>
          <cell r="C2076" t="str">
            <v xml:space="preserve">KG    </v>
          </cell>
          <cell r="D2076">
            <v>1.41</v>
          </cell>
        </row>
        <row r="2077">
          <cell r="A2077">
            <v>41903</v>
          </cell>
          <cell r="B2077" t="str">
            <v xml:space="preserve">EMULSAO ASFALTICA CATIONICA RR-2C PARA USO EM PAVIMENTACAO ASFALTICA (COLETADO CAIXA NA ANP ACRESCIDO DE ICMS)                                                                                                                                                                                                                                                                                                                                                                                            </v>
          </cell>
          <cell r="C2077" t="str">
            <v xml:space="preserve">KG    </v>
          </cell>
          <cell r="D2077">
            <v>1.56</v>
          </cell>
        </row>
        <row r="2078">
          <cell r="A2078">
            <v>37534</v>
          </cell>
          <cell r="B2078" t="str">
            <v xml:space="preserve">EMULSAO EXPLOSIVA EM CARTUCHOS DE 1" X 12", DENSIDADE 1.15 G/CM3, INICIACAO ESPOLETA N. 8 / CORDEL                                                                                                                                                                                                                                                                                                                                                                                                        </v>
          </cell>
          <cell r="C2078" t="str">
            <v xml:space="preserve">KG    </v>
          </cell>
          <cell r="D2078">
            <v>12.25</v>
          </cell>
        </row>
        <row r="2079">
          <cell r="A2079">
            <v>37535</v>
          </cell>
          <cell r="B2079" t="str">
            <v xml:space="preserve">EMULSAO EXPLOSIVA EM CARTUCHOS DE 1" X 24", DENSIDADE 1.15 G/CM3, INICIACAO ESPOLETA N. 8 / CORDEL                                                                                                                                                                                                                                                                                                                                                                                                        </v>
          </cell>
          <cell r="C2079" t="str">
            <v xml:space="preserve">KG    </v>
          </cell>
          <cell r="D2079">
            <v>12.25</v>
          </cell>
        </row>
        <row r="2080">
          <cell r="A2080">
            <v>37533</v>
          </cell>
          <cell r="B2080" t="str">
            <v xml:space="preserve">EMULSAO EXPLOSIVA EM CARTUCHOS DE 1" X 8", DENSIDADE 1.15 G/CM3, INICIACAO ESPOLETA N. 8 / CORDEL                                                                                                                                                                                                                                                                                                                                                                                                         </v>
          </cell>
          <cell r="C2080" t="str">
            <v xml:space="preserve">KG    </v>
          </cell>
          <cell r="D2080">
            <v>12.25</v>
          </cell>
        </row>
        <row r="2081">
          <cell r="A2081">
            <v>37537</v>
          </cell>
          <cell r="B2081" t="str">
            <v xml:space="preserve">EMULSAO EXPLOSIVA EM CARTUCHOS DE 2 1/2" X 24", DENSIDADE 1.15 G/CM3, INICIACAO ESPOLETA N. 8 / CORDEL                                                                                                                                                                                                                                                                                                                                                                                                    </v>
          </cell>
          <cell r="C2081" t="str">
            <v xml:space="preserve">KG    </v>
          </cell>
          <cell r="D2081">
            <v>9.27</v>
          </cell>
        </row>
        <row r="2082">
          <cell r="A2082">
            <v>37536</v>
          </cell>
          <cell r="B2082" t="str">
            <v xml:space="preserve">EMULSAO EXPLOSIVA EM CARTUCHOS DE 2 1/4" X 24", DENSIDADE 1.15 G/CM3, INICIACAO ESPOLETA N. 8 / CORDEL                                                                                                                                                                                                                                                                                                                                                                                                    </v>
          </cell>
          <cell r="C2082" t="str">
            <v xml:space="preserve">KG    </v>
          </cell>
          <cell r="D2082">
            <v>9.27</v>
          </cell>
        </row>
        <row r="2083">
          <cell r="A2083">
            <v>37532</v>
          </cell>
          <cell r="B2083" t="str">
            <v xml:space="preserve">EMULSAO EXPLOSIVA EM CARTUCHOS DE 2" X 24", DENSIDADE 1.15 G/CM3, INICIACAO ESPOLETA N. 8 / CORDEL                                                                                                                                                                                                                                                                                                                                                                                                        </v>
          </cell>
          <cell r="C2083" t="str">
            <v xml:space="preserve">KG    </v>
          </cell>
          <cell r="D2083">
            <v>9.27</v>
          </cell>
        </row>
        <row r="2084">
          <cell r="A2084">
            <v>2696</v>
          </cell>
          <cell r="B2084" t="str">
            <v xml:space="preserve">ENCANADOR OU BOMBEIRO HIDRAULICO                                                                                                                                                                                                                                                                                                                                                                                                                                                                          </v>
          </cell>
          <cell r="C2084" t="str">
            <v xml:space="preserve">H     </v>
          </cell>
          <cell r="D2084">
            <v>13.49</v>
          </cell>
        </row>
        <row r="2085">
          <cell r="A2085">
            <v>40928</v>
          </cell>
          <cell r="B2085" t="str">
            <v xml:space="preserve">ENCANADOR OU BOMBEIRO HIDRAULICO (MENSALISTA)                                                                                                                                                                                                                                                                                                                                                                                                                                                             </v>
          </cell>
          <cell r="C2085" t="str">
            <v xml:space="preserve">MES   </v>
          </cell>
          <cell r="D2085">
            <v>2370.08</v>
          </cell>
        </row>
        <row r="2086">
          <cell r="A2086">
            <v>4083</v>
          </cell>
          <cell r="B2086" t="str">
            <v xml:space="preserve">ENCARREGADO GERAL DE OBRAS                                                                                                                                                                                                                                                                                                                                                                                                                                                                                </v>
          </cell>
          <cell r="C2086" t="str">
            <v xml:space="preserve">H     </v>
          </cell>
          <cell r="D2086">
            <v>19.34</v>
          </cell>
        </row>
        <row r="2087">
          <cell r="A2087">
            <v>40818</v>
          </cell>
          <cell r="B2087" t="str">
            <v xml:space="preserve">ENCARREGADO GERAL DE OBRAS (MENSALISTA)                                                                                                                                                                                                                                                                                                                                                                                                                                                                   </v>
          </cell>
          <cell r="C2087" t="str">
            <v xml:space="preserve">MES   </v>
          </cell>
          <cell r="D2087">
            <v>3398.39</v>
          </cell>
        </row>
        <row r="2088">
          <cell r="A2088">
            <v>2705</v>
          </cell>
          <cell r="B2088" t="str">
            <v xml:space="preserve">ENERGIA ELETRICA ATE 2000 KWH INDUSTRIAL, SEM DEMANDA                                                                                                                                                                                                                                                                                                                                                                                                                                                     </v>
          </cell>
          <cell r="C2088" t="str">
            <v xml:space="preserve">KW/H  </v>
          </cell>
          <cell r="D2088">
            <v>0.44</v>
          </cell>
        </row>
        <row r="2089">
          <cell r="A2089">
            <v>14250</v>
          </cell>
          <cell r="B2089" t="str">
            <v xml:space="preserve">ENERGIA ELETRICA COMERCIAL, BAIXA TENSAO, RELATIVA AO CONSUMO DE ATE 100 KWH, INCLUINDO ICMS, PIS/PASEP E COFINS                                                                                                                                                                                                                                                                                                                                                                                          </v>
          </cell>
          <cell r="C2089" t="str">
            <v xml:space="preserve">KW/H  </v>
          </cell>
          <cell r="D2089">
            <v>0.45</v>
          </cell>
        </row>
        <row r="2090">
          <cell r="A2090">
            <v>11683</v>
          </cell>
          <cell r="B2090" t="str">
            <v xml:space="preserve">ENGATE / RABICHO FLEXIVEL INOX 1/2 " X 30 CM                                                                                                                                                                                                                                                                                                                                                                                                                                                              </v>
          </cell>
          <cell r="C2090" t="str">
            <v xml:space="preserve">UN    </v>
          </cell>
          <cell r="D2090">
            <v>36.03</v>
          </cell>
        </row>
        <row r="2091">
          <cell r="A2091">
            <v>11684</v>
          </cell>
          <cell r="B2091" t="str">
            <v xml:space="preserve">ENGATE / RABICHO FLEXIVEL INOX 1/2 " X 40 CM                                                                                                                                                                                                                                                                                                                                                                                                                                                              </v>
          </cell>
          <cell r="C2091" t="str">
            <v xml:space="preserve">UN    </v>
          </cell>
          <cell r="D2091">
            <v>39.44</v>
          </cell>
        </row>
        <row r="2092">
          <cell r="A2092">
            <v>6141</v>
          </cell>
          <cell r="B2092" t="str">
            <v xml:space="preserve">ENGATE/RABICHO FLEXIVEL PLASTICO (PVC OU ABS) BRANCO 1/2 " X 30 CM                                                                                                                                                                                                                                                                                                                                                                                                                                        </v>
          </cell>
          <cell r="C2092" t="str">
            <v xml:space="preserve">UN    </v>
          </cell>
          <cell r="D2092">
            <v>2.69</v>
          </cell>
        </row>
        <row r="2093">
          <cell r="A2093">
            <v>11681</v>
          </cell>
          <cell r="B2093" t="str">
            <v xml:space="preserve">ENGATE/RABICHO FLEXIVEL PLASTICO (PVC OU ABS) BRANCO 1/2 " X 40 CM                                                                                                                                                                                                                                                                                                                                                                                                                                        </v>
          </cell>
          <cell r="C2093" t="str">
            <v xml:space="preserve">UN    </v>
          </cell>
          <cell r="D2093">
            <v>4.7</v>
          </cell>
        </row>
        <row r="2094">
          <cell r="A2094">
            <v>2706</v>
          </cell>
          <cell r="B2094" t="str">
            <v xml:space="preserve">ENGENHEIRO CIVIL DE OBRA JUNIOR                                                                                                                                                                                                                                                                                                                                                                                                                                                                           </v>
          </cell>
          <cell r="C2094" t="str">
            <v xml:space="preserve">H     </v>
          </cell>
          <cell r="D2094">
            <v>80.22</v>
          </cell>
        </row>
        <row r="2095">
          <cell r="A2095">
            <v>40811</v>
          </cell>
          <cell r="B2095" t="str">
            <v xml:space="preserve">ENGENHEIRO CIVIL DE OBRA JUNIOR (MENSALISTA)                                                                                                                                                                                                                                                                                                                                                                                                                                                              </v>
          </cell>
          <cell r="C2095" t="str">
            <v xml:space="preserve">MES   </v>
          </cell>
          <cell r="D2095">
            <v>14090.54</v>
          </cell>
        </row>
        <row r="2096">
          <cell r="A2096">
            <v>2707</v>
          </cell>
          <cell r="B2096" t="str">
            <v xml:space="preserve">ENGENHEIRO CIVIL DE OBRA PLENO                                                                                                                                                                                                                                                                                                                                                                                                                                                                            </v>
          </cell>
          <cell r="C2096" t="str">
            <v xml:space="preserve">H     </v>
          </cell>
          <cell r="D2096">
            <v>101.02</v>
          </cell>
        </row>
        <row r="2097">
          <cell r="A2097">
            <v>40813</v>
          </cell>
          <cell r="B2097" t="str">
            <v xml:space="preserve">ENGENHEIRO CIVIL DE OBRA PLENO (MENSALISTA)                                                                                                                                                                                                                                                                                                                                                                                                                                                               </v>
          </cell>
          <cell r="C2097" t="str">
            <v xml:space="preserve">MES   </v>
          </cell>
          <cell r="D2097">
            <v>17746.36</v>
          </cell>
        </row>
        <row r="2098">
          <cell r="A2098">
            <v>2708</v>
          </cell>
          <cell r="B2098" t="str">
            <v xml:space="preserve">ENGENHEIRO CIVIL DE OBRA SENIOR                                                                                                                                                                                                                                                                                                                                                                                                                                                                           </v>
          </cell>
          <cell r="C2098" t="str">
            <v xml:space="preserve">H     </v>
          </cell>
          <cell r="D2098">
            <v>132.71</v>
          </cell>
        </row>
        <row r="2099">
          <cell r="A2099">
            <v>40814</v>
          </cell>
          <cell r="B2099" t="str">
            <v xml:space="preserve">ENGENHEIRO CIVIL DE OBRA SENIOR (MENSALISTA)                                                                                                                                                                                                                                                                                                                                                                                                                                                              </v>
          </cell>
          <cell r="C2099" t="str">
            <v xml:space="preserve">MES   </v>
          </cell>
          <cell r="D2099">
            <v>23312.18</v>
          </cell>
        </row>
        <row r="2100">
          <cell r="A2100">
            <v>34779</v>
          </cell>
          <cell r="B2100" t="str">
            <v xml:space="preserve">ENGENHEIRO CIVIL JUNIOR                                                                                                                                                                                                                                                                                                                                                                                                                                                                                   </v>
          </cell>
          <cell r="C2100" t="str">
            <v xml:space="preserve">H     </v>
          </cell>
          <cell r="D2100">
            <v>80.22</v>
          </cell>
        </row>
        <row r="2101">
          <cell r="A2101">
            <v>40936</v>
          </cell>
          <cell r="B2101" t="str">
            <v xml:space="preserve">ENGENHEIRO CIVIL JUNIOR (MENSALISTA)                                                                                                                                                                                                                                                                                                                                                                                                                                                                      </v>
          </cell>
          <cell r="C2101" t="str">
            <v xml:space="preserve">MES   </v>
          </cell>
          <cell r="D2101">
            <v>14090.54</v>
          </cell>
        </row>
        <row r="2102">
          <cell r="A2102">
            <v>34780</v>
          </cell>
          <cell r="B2102" t="str">
            <v xml:space="preserve">ENGENHEIRO CIVIL PLENO                                                                                                                                                                                                                                                                                                                                                                                                                                                                                    </v>
          </cell>
          <cell r="C2102" t="str">
            <v xml:space="preserve">H     </v>
          </cell>
          <cell r="D2102">
            <v>101.35</v>
          </cell>
        </row>
        <row r="2103">
          <cell r="A2103">
            <v>40937</v>
          </cell>
          <cell r="B2103" t="str">
            <v xml:space="preserve">ENGENHEIRO CIVIL PLENO (MENSALISTA)                                                                                                                                                                                                                                                                                                                                                                                                                                                                       </v>
          </cell>
          <cell r="C2103" t="str">
            <v xml:space="preserve">MES   </v>
          </cell>
          <cell r="D2103">
            <v>17805.830000000002</v>
          </cell>
        </row>
        <row r="2104">
          <cell r="A2104">
            <v>34782</v>
          </cell>
          <cell r="B2104" t="str">
            <v xml:space="preserve">ENGENHEIRO CIVIL SENIOR                                                                                                                                                                                                                                                                                                                                                                                                                                                                                   </v>
          </cell>
          <cell r="C2104" t="str">
            <v xml:space="preserve">H     </v>
          </cell>
          <cell r="D2104">
            <v>132.71</v>
          </cell>
        </row>
        <row r="2105">
          <cell r="A2105">
            <v>40938</v>
          </cell>
          <cell r="B2105" t="str">
            <v xml:space="preserve">ENGENHEIRO CIVIL SENIOR (MENSALISTA)                                                                                                                                                                                                                                                                                                                                                                                                                                                                      </v>
          </cell>
          <cell r="C2105" t="str">
            <v xml:space="preserve">MES   </v>
          </cell>
          <cell r="D2105">
            <v>23312.18</v>
          </cell>
        </row>
        <row r="2106">
          <cell r="A2106">
            <v>34783</v>
          </cell>
          <cell r="B2106" t="str">
            <v xml:space="preserve">ENGENHEIRO ELETRICISTA                                                                                                                                                                                                                                                                                                                                                                                                                                                                                    </v>
          </cell>
          <cell r="C2106" t="str">
            <v xml:space="preserve">H     </v>
          </cell>
          <cell r="D2106">
            <v>92.62</v>
          </cell>
        </row>
        <row r="2107">
          <cell r="A2107">
            <v>40939</v>
          </cell>
          <cell r="B2107" t="str">
            <v xml:space="preserve">ENGENHEIRO ELETRICISTA (MENSALISTA)                                                                                                                                                                                                                                                                                                                                                                                                                                                                       </v>
          </cell>
          <cell r="C2107" t="str">
            <v xml:space="preserve">MES   </v>
          </cell>
          <cell r="D2107">
            <v>16271.66</v>
          </cell>
        </row>
        <row r="2108">
          <cell r="A2108">
            <v>34785</v>
          </cell>
          <cell r="B2108" t="str">
            <v xml:space="preserve">ENGENHEIRO SANITARISTA                                                                                                                                                                                                                                                                                                                                                                                                                                                                                    </v>
          </cell>
          <cell r="C2108" t="str">
            <v xml:space="preserve">H     </v>
          </cell>
          <cell r="D2108">
            <v>80.2</v>
          </cell>
        </row>
        <row r="2109">
          <cell r="A2109">
            <v>40940</v>
          </cell>
          <cell r="B2109" t="str">
            <v xml:space="preserve">ENGENHEIRO SANITARISTA (MENSALISTA)                                                                                                                                                                                                                                                                                                                                                                                                                                                                       </v>
          </cell>
          <cell r="C2109" t="str">
            <v xml:space="preserve">MES   </v>
          </cell>
          <cell r="D2109">
            <v>14088.16</v>
          </cell>
        </row>
        <row r="2110">
          <cell r="A2110">
            <v>38403</v>
          </cell>
          <cell r="B2110" t="str">
            <v xml:space="preserve">ENXADA ESTREITA *25 X 23* CM COM CABO                                                                                                                                                                                                                                                                                                                                                                                                                                                                     </v>
          </cell>
          <cell r="C2110" t="str">
            <v xml:space="preserve">UN    </v>
          </cell>
          <cell r="D2110">
            <v>25.86</v>
          </cell>
        </row>
        <row r="2111">
          <cell r="A2111">
            <v>37774</v>
          </cell>
          <cell r="B2111" t="str">
            <v xml:space="preserve">EQUIPAMENTO DE LIMPEZA COMBINADO (VACUO/ALTA PRESSAO) 95% VACUO, TANQUE 7000 L, BOMBA 140 KGF/CM2 66 L/MIN COM MOTOR INDEPENDENTE A DIESEL DE 60 CV (INCLUI MONTAGEM, NAO INCLUI CAMINHAO)                                                                                                                                                                                                                                                                                                                </v>
          </cell>
          <cell r="C2111" t="str">
            <v xml:space="preserve">UN    </v>
          </cell>
          <cell r="D2111">
            <v>134097.39000000001</v>
          </cell>
        </row>
        <row r="2112">
          <cell r="A2112">
            <v>38630</v>
          </cell>
          <cell r="B2112" t="str">
            <v xml:space="preserve">EQUIPAMENTO PARA DEMARCACAO DE FAIXAS DE TRAFEGO A FRIO, A SER MONTADO SOBRE CAMINHAO DE PBT MINIMO DE 9 T E DISTANCIA MINIMA ENTRE EIXOS DE 4,3 M, CAPACIDADE PARA 800 L DE TINTA (INCLUI MONTAGEM, NAO INCLUI CAMINHAO)                                                                                                                                                                                                                                                                                 </v>
          </cell>
          <cell r="C2112" t="str">
            <v xml:space="preserve">UN    </v>
          </cell>
          <cell r="D2112">
            <v>921093.75</v>
          </cell>
        </row>
        <row r="2113">
          <cell r="A2113">
            <v>38629</v>
          </cell>
          <cell r="B2113" t="str">
            <v xml:space="preserve">EQUIPAMENTO PARA DEMARCACAO DE FAIXAS DE TRAFEGO A QUENTE, A SER MONTADO SOBRE CAMINHAO DE PBT MINIMO DE 17 T E DISTANCIA MINIMA ENTRE EIXOS DE 5,2 M, CAPACIDADE PARA 1.000 KG DE MATERIAL TERMOPLASTICO (INCLUI MONTAGEM, NAO INCLUI CAMINHAO E NEM COMPRESSOR DE AR)                                                                                                                                                                                                                                   </v>
          </cell>
          <cell r="C2113" t="str">
            <v xml:space="preserve">UN    </v>
          </cell>
          <cell r="D2113">
            <v>1371093.75</v>
          </cell>
        </row>
        <row r="2114">
          <cell r="A2114">
            <v>38476</v>
          </cell>
          <cell r="B2114" t="str">
            <v xml:space="preserve">ESCADA DUPLA DE ABRIR EM ALUMINIO, MODELO PINTOR, 8 DEGRAUS                                                                                                                                                                                                                                                                                                                                                                                                                                               </v>
          </cell>
          <cell r="C2114" t="str">
            <v xml:space="preserve">UN    </v>
          </cell>
          <cell r="D2114">
            <v>194.39</v>
          </cell>
        </row>
        <row r="2115">
          <cell r="A2115">
            <v>38477</v>
          </cell>
          <cell r="B2115" t="str">
            <v xml:space="preserve">ESCADA EXTENSIVEL EM ALUMINIO COM 6,00 M ESTENDIDA                                                                                                                                                                                                                                                                                                                                                                                                                                                        </v>
          </cell>
          <cell r="C2115" t="str">
            <v xml:space="preserve">UN    </v>
          </cell>
          <cell r="D2115">
            <v>550.53</v>
          </cell>
        </row>
        <row r="2116">
          <cell r="A2116">
            <v>40635</v>
          </cell>
          <cell r="B2116" t="str">
            <v xml:space="preserve">ESCAVADEIRA HIDRAULICA SOBRE ESTEIRA, COM GARRA GIRATORIA DE MANDIBULAS, PESO OPERACIONAL ENTRE 22,00 E 25,50 TON, POTENCIA LIQUIDA ENTRE 150 E 160 HP                                                                                                                                                                                                                                                                                                                                                    </v>
          </cell>
          <cell r="C2116" t="str">
            <v xml:space="preserve">UN    </v>
          </cell>
          <cell r="D2116">
            <v>509464.28</v>
          </cell>
        </row>
        <row r="2117">
          <cell r="A2117">
            <v>36483</v>
          </cell>
          <cell r="B2117" t="str">
            <v xml:space="preserve">ESCAVADEIRA HIDRAULICA SOBRE ESTEIRAS CACAMBA 0,40 A 1,20 M3, PESO OPERACIONAL 21,19 T, POTENCIA LIQUIDA 173 HP                                                                                                                                                                                                                                                                                                                                                                                           </v>
          </cell>
          <cell r="C2117" t="str">
            <v xml:space="preserve">UN    </v>
          </cell>
          <cell r="D2117">
            <v>461656.25</v>
          </cell>
        </row>
        <row r="2118">
          <cell r="A2118">
            <v>14525</v>
          </cell>
          <cell r="B2118" t="str">
            <v xml:space="preserve">ESCAVADEIRA HIDRAULICA SOBRE ESTEIRAS COM CACAMBA DE 1,20 M3, PESO OPERACIONAL 21 T, POTENCIA BRUTA 155 HP                                                                                                                                                                                                                                                                                                                                                                                                </v>
          </cell>
          <cell r="C2118" t="str">
            <v xml:space="preserve">UN    </v>
          </cell>
          <cell r="D2118">
            <v>483381.25</v>
          </cell>
        </row>
        <row r="2119">
          <cell r="A2119">
            <v>36482</v>
          </cell>
          <cell r="B2119" t="str">
            <v xml:space="preserve">ESCAVADEIRA HIDRAULICA SOBRE ESTEIRAS, CACAMBA  0,80 M3, PESO OPERACIONAL 17,8 T, POTENCIA LIQUIDA 110 HP                                                                                                                                                                                                                                                                                                                                                                                                 </v>
          </cell>
          <cell r="C2119" t="str">
            <v xml:space="preserve">UN    </v>
          </cell>
          <cell r="D2119">
            <v>414566.74</v>
          </cell>
        </row>
        <row r="2120">
          <cell r="A2120">
            <v>36408</v>
          </cell>
          <cell r="B2120" t="str">
            <v xml:space="preserve">ESCAVADEIRA HIDRAULICA SOBRE ESTEIRAS, CACAMBA 0,4 A 1,70 M3, PESO OPERACIONAL 23,2 T, POTENCIA BRUTA 183 HP                                                                                                                                                                                                                                                                                                                                                                                              </v>
          </cell>
          <cell r="C2120" t="str">
            <v xml:space="preserve">UN    </v>
          </cell>
          <cell r="D2120">
            <v>495330</v>
          </cell>
        </row>
        <row r="2121">
          <cell r="A2121">
            <v>2723</v>
          </cell>
          <cell r="B2121" t="str">
            <v xml:space="preserve">ESCAVADEIRA HIDRAULICA SOBRE ESTEIRAS, CACAMBA 0,62M3, PESO OPERACIONAL 12,61T, POTENCIA LIQUIDA 95HP                                                                                                                                                                                                                                                                                                                                                                                                     </v>
          </cell>
          <cell r="C2121" t="str">
            <v xml:space="preserve">UN    </v>
          </cell>
          <cell r="D2121">
            <v>380187.5</v>
          </cell>
        </row>
        <row r="2122">
          <cell r="A2122">
            <v>36481</v>
          </cell>
          <cell r="B2122" t="str">
            <v xml:space="preserve">ESCAVADEIRA HIDRAULICA SOBRE ESTEIRAS, CACAMBA 0,80 A 1,30 M3, PESO OPERACIONAL 22,18 T, POTENCIA LIQUIDA 170 HP                                                                                                                                                                                                                                                                                                                                                                                          </v>
          </cell>
          <cell r="C2122" t="str">
            <v xml:space="preserve">UN    </v>
          </cell>
          <cell r="D2122">
            <v>453509.37</v>
          </cell>
        </row>
        <row r="2123">
          <cell r="A2123">
            <v>10685</v>
          </cell>
          <cell r="B2123" t="str">
            <v xml:space="preserve">ESCAVADEIRA HIDRAULICA SOBRE ESTEIRAS, CACAMBA 0,80M3, PESO OPERACIONAL 17T, POTENCIA BRUTA 111HP                                                                                                                                                                                                                                                                                                                                                                                                         </v>
          </cell>
          <cell r="C2123" t="str">
            <v xml:space="preserve">UN    </v>
          </cell>
          <cell r="D2123">
            <v>434500</v>
          </cell>
        </row>
        <row r="2124">
          <cell r="A2124">
            <v>40636</v>
          </cell>
          <cell r="B2124" t="str">
            <v xml:space="preserve">ESCAVADEIRA HIDRAULICA SOBRE ESTEIRAS, CAPACIDADE DA CACAMBA ENTRE 1,20 E 1,50 M3, PESO OPERACIONAL ENTRE 20,00 E 22,00 TON, POTENCIA LIQUIDA ENTRE 150 E 155 HP, EQUIPADA COM CLAMSHELL                                                                                                                                                                                                                                                                                                                  </v>
          </cell>
          <cell r="C2124" t="str">
            <v xml:space="preserve">UN    </v>
          </cell>
          <cell r="D2124">
            <v>490454.91</v>
          </cell>
        </row>
        <row r="2125">
          <cell r="A2125">
            <v>4111</v>
          </cell>
          <cell r="B2125" t="str">
            <v xml:space="preserve">ESCORA PRE-MOLDADA EM CONCRETO, *10 X 10* CM, H = 2,30M                                                                                                                                                                                                                                                                                                                                                                                                                                                   </v>
          </cell>
          <cell r="C2125" t="str">
            <v xml:space="preserve">UN    </v>
          </cell>
          <cell r="D2125">
            <v>30.46</v>
          </cell>
        </row>
        <row r="2126">
          <cell r="A2126">
            <v>26021</v>
          </cell>
          <cell r="B2126" t="str">
            <v xml:space="preserve">ESCOVA CIRCULAR EM ACO LATONADO, 6 X 1 " (DIAMETRO X ESPESSURA), FURO DE 1 1/4 ", FIO ONDULADO *0,30* MM                                                                                                                                                                                                                                                                                                                                                                                                  </v>
          </cell>
          <cell r="C2126" t="str">
            <v xml:space="preserve">UN    </v>
          </cell>
          <cell r="D2126">
            <v>35.020000000000003</v>
          </cell>
        </row>
        <row r="2127">
          <cell r="A2127">
            <v>12</v>
          </cell>
          <cell r="B2127" t="str">
            <v xml:space="preserve">ESCOVA DE ACO, COM CABO, *4  X 15* FILEIRAS DE CERDAS                                                                                                                                                                                                                                                                                                                                                                                                                                                     </v>
          </cell>
          <cell r="C2127" t="str">
            <v xml:space="preserve">UN    </v>
          </cell>
          <cell r="D2127">
            <v>7.7</v>
          </cell>
        </row>
        <row r="2128">
          <cell r="A2128">
            <v>37554</v>
          </cell>
          <cell r="B2128" t="str">
            <v xml:space="preserve">ESGUICHO JATO REGULAVEL, TIPO ELKHART, ENGATE RAPIDO 1 1/2", PARA COMBATE A INCENDIO                                                                                                                                                                                                                                                                                                                                                                                                                      </v>
          </cell>
          <cell r="C2128" t="str">
            <v xml:space="preserve">UN    </v>
          </cell>
          <cell r="D2128">
            <v>135.05000000000001</v>
          </cell>
        </row>
        <row r="2129">
          <cell r="A2129">
            <v>37555</v>
          </cell>
          <cell r="B2129" t="str">
            <v xml:space="preserve">ESGUICHO JATO REGULAVEL, TIPO ELKHART, ENGATE RAPIDO 2 1/2", PARA COMBATE A INCENDIO                                                                                                                                                                                                                                                                                                                                                                                                                      </v>
          </cell>
          <cell r="C2129" t="str">
            <v xml:space="preserve">UN    </v>
          </cell>
          <cell r="D2129">
            <v>164.28</v>
          </cell>
        </row>
        <row r="2130">
          <cell r="A2130">
            <v>10902</v>
          </cell>
          <cell r="B2130" t="str">
            <v xml:space="preserve">ESGUICHO TIPO JATO SOLIDO, EM LATAO, ENGATE RAPIDO 1 1/2" X 13 MM, PARA MANGUEIRA EM INSTALACAO PREDIAL COMBATE A INCENDIO                                                                                                                                                                                                                                                                                                                                                                                </v>
          </cell>
          <cell r="C2130" t="str">
            <v xml:space="preserve">UN    </v>
          </cell>
          <cell r="D2130">
            <v>41.22</v>
          </cell>
        </row>
        <row r="2131">
          <cell r="A2131">
            <v>20965</v>
          </cell>
          <cell r="B2131" t="str">
            <v xml:space="preserve">ESGUICHO TIPO JATO SOLIDO, EM LATAO, ENGATE RAPIDO 1 1/2" X 16 MM, PARA MANGUEIRA EM INSTALACAO PREDIAL COMBATE A INCENDIO                                                                                                                                                                                                                                                                                                                                                                                </v>
          </cell>
          <cell r="C2131" t="str">
            <v xml:space="preserve">UN    </v>
          </cell>
          <cell r="D2131">
            <v>41.6</v>
          </cell>
        </row>
        <row r="2132">
          <cell r="A2132">
            <v>20966</v>
          </cell>
          <cell r="B2132" t="str">
            <v xml:space="preserve">ESGUICHO TIPO JATO SOLIDO, EM LATAO, ENGATE RAPIDO 1 1/2" X 19 MM, PARA MANGUEIRA EM INSTALACAO PREDIAL COMBATE A INCENDIO                                                                                                                                                                                                                                                                                                                                                                                </v>
          </cell>
          <cell r="C2132" t="str">
            <v xml:space="preserve">UN    </v>
          </cell>
          <cell r="D2132">
            <v>44.8</v>
          </cell>
        </row>
        <row r="2133">
          <cell r="A2133">
            <v>10903</v>
          </cell>
          <cell r="B2133" t="str">
            <v xml:space="preserve">ESGUICHO TIPO JATO SOLIDO, EM LATAO, ENGATE RAPIDO 2 1/2" X 13 MM, PARA MANGUEIRA EM INSTALACAO PREDIAL COMBATE A INCENDIO                                                                                                                                                                                                                                                                                                                                                                                </v>
          </cell>
          <cell r="C2133" t="str">
            <v xml:space="preserve">UN    </v>
          </cell>
          <cell r="D2133">
            <v>67.900000000000006</v>
          </cell>
        </row>
        <row r="2134">
          <cell r="A2134">
            <v>20967</v>
          </cell>
          <cell r="B2134" t="str">
            <v xml:space="preserve">ESGUICHO TIPO JATO SOLIDO, EM LATAO, ENGATE RAPIDO 2 1/2" X 16 MM, PARA MANGUEIRA EM INSTALACAO PREDIAL COMBATE A INCENDIO                                                                                                                                                                                                                                                                                                                                                                                </v>
          </cell>
          <cell r="C2134" t="str">
            <v xml:space="preserve">UN    </v>
          </cell>
          <cell r="D2134">
            <v>67.900000000000006</v>
          </cell>
        </row>
        <row r="2135">
          <cell r="A2135">
            <v>20968</v>
          </cell>
          <cell r="B2135" t="str">
            <v xml:space="preserve">ESGUICHO TIPO JATO SOLIDO, EM LATAO, ENGATE RAPIDO 2 1/2" X 19 MM, PARA MANGUEIRA EM INSTALACAO PREDIAL COMBATE A INCENDIO                                                                                                                                                                                                                                                                                                                                                                                </v>
          </cell>
          <cell r="C2135" t="str">
            <v xml:space="preserve">UN    </v>
          </cell>
          <cell r="D2135">
            <v>74.47</v>
          </cell>
        </row>
        <row r="2136">
          <cell r="A2136">
            <v>11359</v>
          </cell>
          <cell r="B2136" t="str">
            <v xml:space="preserve">ESMERILHADEIRA ANGULAR ELETRICA, DIAMETRO DO DISCO 7 '' (180 MM), ROTACAO 8500 RPM, POTENCIA 2400 W                                                                                                                                                                                                                                                                                                                                                                                                       </v>
          </cell>
          <cell r="C2136" t="str">
            <v xml:space="preserve">UN    </v>
          </cell>
          <cell r="D2136">
            <v>574</v>
          </cell>
        </row>
        <row r="2137">
          <cell r="A2137">
            <v>39017</v>
          </cell>
          <cell r="B2137" t="str">
            <v xml:space="preserve">ESPACADOR / DISTANCIADOR CIRCULAR COM ENTRADA LATERAL, EM PLASTICO, PARA VERGALHAO *4,2 A 12,5* MM, COBRIMENTO 20 MM                                                                                                                                                                                                                                                                                                                                                                                      </v>
          </cell>
          <cell r="C2137" t="str">
            <v xml:space="preserve">UN    </v>
          </cell>
          <cell r="D2137">
            <v>0.21</v>
          </cell>
        </row>
        <row r="2138">
          <cell r="A2138">
            <v>39315</v>
          </cell>
          <cell r="B2138" t="str">
            <v xml:space="preserve">ESPACADOR / DISTANCIADOR TIPO GARRA DUPLA, EM PLASTICO, COBRIMENTO *20* MM, PARA FERRAGENS DE LAJES E FUNDO DE VIGAS                                                                                                                                                                                                                                                                                                                                                                                      </v>
          </cell>
          <cell r="C2138" t="str">
            <v xml:space="preserve">UN    </v>
          </cell>
          <cell r="D2138">
            <v>0.35</v>
          </cell>
        </row>
        <row r="2139">
          <cell r="A2139">
            <v>39016</v>
          </cell>
          <cell r="B2139" t="str">
            <v xml:space="preserve">ESPACADOR / DISTANCIADOR TIPO PINO EM PLASTICO, PARA VERGALHAO ATE 10 MM, PARA APOIO DE ARMADURA                                                                                                                                                                                                                                                                                                                                                                                                          </v>
          </cell>
          <cell r="C2139" t="str">
            <v xml:space="preserve">UN    </v>
          </cell>
          <cell r="D2139">
            <v>0.35</v>
          </cell>
        </row>
        <row r="2140">
          <cell r="A2140">
            <v>40432</v>
          </cell>
          <cell r="B2140" t="str">
            <v xml:space="preserve">ESPACADOR / SEPARADOR DE BARRA , METALICO, TIPO CARAMBOLA, PARA TIRANTES, 25 X 84 MM                                                                                                                                                                                                                                                                                                                                                                                                                      </v>
          </cell>
          <cell r="C2140" t="str">
            <v xml:space="preserve">UN    </v>
          </cell>
          <cell r="D2140">
            <v>2.71</v>
          </cell>
        </row>
        <row r="2141">
          <cell r="A2141">
            <v>39481</v>
          </cell>
          <cell r="B2141" t="str">
            <v xml:space="preserve">ESPACADOR OU DISTANCIADOR, EM PLASTICO, TIPO APOIO DE CORDOALHA (CARANGUEJO), PARA ARMADURA NEGATIVA E PROTENSAO, COBRIMENTO 50 MM                                                                                                                                                                                                                                                                                                                                                                        </v>
          </cell>
          <cell r="C2141" t="str">
            <v xml:space="preserve">UN    </v>
          </cell>
          <cell r="D2141">
            <v>1.7</v>
          </cell>
        </row>
        <row r="2142">
          <cell r="A2142">
            <v>40433</v>
          </cell>
          <cell r="B2142" t="str">
            <v xml:space="preserve">ESPACADOR/SEPARADOR DE CORDOALHA TIPO DISCO 12 FUROS DE 14 MM, PARA TIRANTES                                                                                                                                                                                                                                                                                                                                                                                                                              </v>
          </cell>
          <cell r="C2142" t="str">
            <v xml:space="preserve">UN    </v>
          </cell>
          <cell r="D2142">
            <v>1.5</v>
          </cell>
        </row>
        <row r="2143">
          <cell r="A2143">
            <v>20219</v>
          </cell>
          <cell r="B2143" t="str">
            <v xml:space="preserve">ESPARGIDOR DE ASFALTO PRESSURIZADO, REBOCAVEL, TANQUE DE 2500 L, PNEUMATICO,  COM MOTOR A GASOLINA 3,4HP                                                                                                                                                                                                                                                                                                                                                                                                  </v>
          </cell>
          <cell r="C2143" t="str">
            <v xml:space="preserve">UN    </v>
          </cell>
          <cell r="D2143">
            <v>65000</v>
          </cell>
        </row>
        <row r="2144">
          <cell r="A2144">
            <v>36484</v>
          </cell>
          <cell r="B2144" t="str">
            <v xml:space="preserve">ESPARGIDOR DE ASFALTO PRESSURIZADO, TANQUE 6 M3 COM ISOLACAO TERMICA, AQUECIDO COM 2 MACARICOS, COM BARRA ESPARGIDORA 3,60 M, A SER MONTADO SOBRE CAMINHAO                                                                                                                                                                                                                                                                                                                                                </v>
          </cell>
          <cell r="C2144" t="str">
            <v xml:space="preserve">UN    </v>
          </cell>
          <cell r="D2144">
            <v>137983.16</v>
          </cell>
        </row>
        <row r="2145">
          <cell r="A2145">
            <v>38367</v>
          </cell>
          <cell r="B2145" t="str">
            <v xml:space="preserve">ESPATULA DE ACO INOX COM CABO DE MADEIRA, LARGURA 8 CM                                                                                                                                                                                                                                                                                                                                                                                                                                                    </v>
          </cell>
          <cell r="C2145" t="str">
            <v xml:space="preserve">UN    </v>
          </cell>
          <cell r="D2145">
            <v>10.44</v>
          </cell>
        </row>
        <row r="2146">
          <cell r="A2146">
            <v>38368</v>
          </cell>
          <cell r="B2146" t="str">
            <v xml:space="preserve">ESPATULA DE PLASTICO LISA, LARGURA 10 CM                                                                                                                                                                                                                                                                                                                                                                                                                                                                  </v>
          </cell>
          <cell r="C2146" t="str">
            <v xml:space="preserve">UN    </v>
          </cell>
          <cell r="D2146">
            <v>5.93</v>
          </cell>
        </row>
        <row r="2147">
          <cell r="A2147">
            <v>38091</v>
          </cell>
          <cell r="B2147" t="str">
            <v xml:space="preserve">ESPELHO / PLACA CEGA 4" X 2", PARA INSTALACAO DE TOMADAS E INTERRUPTORES                                                                                                                                                                                                                                                                                                                                                                                                                                  </v>
          </cell>
          <cell r="C2147" t="str">
            <v xml:space="preserve">UN    </v>
          </cell>
          <cell r="D2147">
            <v>2.74</v>
          </cell>
        </row>
        <row r="2148">
          <cell r="A2148">
            <v>38095</v>
          </cell>
          <cell r="B2148" t="str">
            <v xml:space="preserve">ESPELHO / PLACA CEGA 4" X 4", PARA INSTALACAO DE TOMADAS E INTERRUPTORES                                                                                                                                                                                                                                                                                                                                                                                                                                  </v>
          </cell>
          <cell r="C2148" t="str">
            <v xml:space="preserve">UN    </v>
          </cell>
          <cell r="D2148">
            <v>5.81</v>
          </cell>
        </row>
        <row r="2149">
          <cell r="A2149">
            <v>38092</v>
          </cell>
          <cell r="B2149" t="str">
            <v xml:space="preserve">ESPELHO / PLACA DE 1 POSTO 4" X 2", PARA INSTALACAO DE TOMADAS E INTERRUPTORES                                                                                                                                                                                                                                                                                                                                                                                                                            </v>
          </cell>
          <cell r="C2149" t="str">
            <v xml:space="preserve">UN    </v>
          </cell>
          <cell r="D2149">
            <v>2.6</v>
          </cell>
        </row>
        <row r="2150">
          <cell r="A2150">
            <v>38093</v>
          </cell>
          <cell r="B2150" t="str">
            <v xml:space="preserve">ESPELHO / PLACA DE 2 POSTOS 4" X 2", PARA INSTALACAO DE TOMADAS E INTERRUPTORES                                                                                                                                                                                                                                                                                                                                                                                                                           </v>
          </cell>
          <cell r="C2150" t="str">
            <v xml:space="preserve">UN    </v>
          </cell>
          <cell r="D2150">
            <v>2.69</v>
          </cell>
        </row>
        <row r="2151">
          <cell r="A2151">
            <v>38096</v>
          </cell>
          <cell r="B2151" t="str">
            <v xml:space="preserve">ESPELHO / PLACA DE 2 POSTOS 4" X 4", PARA INSTALACAO DE TOMADAS E INTERRUPTORES                                                                                                                                                                                                                                                                                                                                                                                                                           </v>
          </cell>
          <cell r="C2151" t="str">
            <v xml:space="preserve">UN    </v>
          </cell>
          <cell r="D2151">
            <v>6.24</v>
          </cell>
        </row>
        <row r="2152">
          <cell r="A2152">
            <v>38094</v>
          </cell>
          <cell r="B2152" t="str">
            <v xml:space="preserve">ESPELHO / PLACA DE 3 POSTOS 4" X 2", PARA INSTALACAO DE TOMADAS E INTERRUPTORES                                                                                                                                                                                                                                                                                                                                                                                                                           </v>
          </cell>
          <cell r="C2152" t="str">
            <v xml:space="preserve">UN    </v>
          </cell>
          <cell r="D2152">
            <v>3.29</v>
          </cell>
        </row>
        <row r="2153">
          <cell r="A2153">
            <v>38097</v>
          </cell>
          <cell r="B2153" t="str">
            <v xml:space="preserve">ESPELHO / PLACA DE 4 POSTOS 4" X 4", PARA INSTALACAO DE TOMADAS E INTERRUPTORES                                                                                                                                                                                                                                                                                                                                                                                                                           </v>
          </cell>
          <cell r="C2153" t="str">
            <v xml:space="preserve">UN    </v>
          </cell>
          <cell r="D2153">
            <v>6.69</v>
          </cell>
        </row>
        <row r="2154">
          <cell r="A2154">
            <v>38098</v>
          </cell>
          <cell r="B2154" t="str">
            <v xml:space="preserve">ESPELHO / PLACA DE 6 POSTOS 4" X 4", PARA INSTALACAO DE TOMADAS E INTERRUPTORES                                                                                                                                                                                                                                                                                                                                                                                                                           </v>
          </cell>
          <cell r="C2154" t="str">
            <v xml:space="preserve">UN    </v>
          </cell>
          <cell r="D2154">
            <v>6.69</v>
          </cell>
        </row>
        <row r="2155">
          <cell r="A2155">
            <v>11186</v>
          </cell>
          <cell r="B2155" t="str">
            <v xml:space="preserve">ESPELHO CRISTAL E = 4 MM                                                                                                                                                                                                                                                                                                                                                                                                                                                                                  </v>
          </cell>
          <cell r="C2155" t="str">
            <v xml:space="preserve">M2    </v>
          </cell>
          <cell r="D2155">
            <v>248.44</v>
          </cell>
        </row>
        <row r="2156">
          <cell r="A2156">
            <v>11558</v>
          </cell>
          <cell r="B2156" t="str">
            <v xml:space="preserve">ESPELHO, RETO OU CURVO, EM LATAO CROMADO, ESPESSURA ATE 6 MM, LARGURA *40*MM, ALTURA *180*MM - PARA FECHADURA DE EMBUTIR                                                                                                                                                                                                                                                                                                                                                                                  </v>
          </cell>
          <cell r="C2156" t="str">
            <v xml:space="preserve">PAR   </v>
          </cell>
          <cell r="D2156">
            <v>10.39</v>
          </cell>
        </row>
        <row r="2157">
          <cell r="A2157">
            <v>11557</v>
          </cell>
          <cell r="B2157" t="str">
            <v xml:space="preserve">ESPELHO, RETO OU CURVO, EM LATAO CROMADO, ESPESSURA MINIMA 6 MM, LARGURA *43*MM, ALTURA *230*MM - PARA FECHADURA DE EMBUTIR                                                                                                                                                                                                                                                                                                                                                                               </v>
          </cell>
          <cell r="C2157" t="str">
            <v xml:space="preserve">PAR   </v>
          </cell>
          <cell r="D2157">
            <v>26.31</v>
          </cell>
        </row>
        <row r="2158">
          <cell r="A2158">
            <v>2759</v>
          </cell>
          <cell r="B2158" t="str">
            <v xml:space="preserve">ESPOLETA SIMPLES N 8.                                                                                                                                                                                                                                                                                                                                                                                                                                                                                     </v>
          </cell>
          <cell r="C2158" t="str">
            <v xml:space="preserve">UN    </v>
          </cell>
          <cell r="D2158">
            <v>4.43</v>
          </cell>
        </row>
        <row r="2159">
          <cell r="A2159">
            <v>38124</v>
          </cell>
          <cell r="B2159" t="str">
            <v xml:space="preserve">ESPUMA EXPANSIVA DE POLIURETANO, APLICACAO MANUAL - 500 ML                                                                                                                                                                                                                                                                                                                                                                                                                                                </v>
          </cell>
          <cell r="C2159" t="str">
            <v xml:space="preserve">UN    </v>
          </cell>
          <cell r="D2159">
            <v>25.3</v>
          </cell>
        </row>
        <row r="2160">
          <cell r="A2160">
            <v>38380</v>
          </cell>
          <cell r="B2160" t="str">
            <v xml:space="preserve">ESQUADRO DE ACO 12 " (300 MM), CABO DE ALUMINIO                                                                                                                                                                                                                                                                                                                                                                                                                                                           </v>
          </cell>
          <cell r="C2160" t="str">
            <v xml:space="preserve">UN    </v>
          </cell>
          <cell r="D2160">
            <v>16.59</v>
          </cell>
        </row>
        <row r="2161">
          <cell r="A2161">
            <v>20059</v>
          </cell>
          <cell r="B2161" t="str">
            <v xml:space="preserve">ESQUADRO INTERNO OU EXTERNO PARA CALHA PLUVIAL, PVC, DIAMETRO ENTRE 119 E 170 MM, PARA DRENAGEM PREDIAL                                                                                                                                                                                                                                                                                                                                                                                                   </v>
          </cell>
          <cell r="C2161" t="str">
            <v xml:space="preserve">UN    </v>
          </cell>
          <cell r="D2161">
            <v>9.57</v>
          </cell>
        </row>
        <row r="2162">
          <cell r="A2162">
            <v>38538</v>
          </cell>
          <cell r="B2162" t="str">
            <v xml:space="preserve">ESTACA PRE-MOLDADA MACICA DE CONCRETO VIBRADO ARMADO, PARA CARGA DE 25 T, SECAO QUADRADA DE *16 X 16*, COM ANEL METALICO INCORPORADO A PECA (SOMENTE FORNECIMENTO)                                                                                                                                                                                                                                                                                                                                        </v>
          </cell>
          <cell r="C2162" t="str">
            <v xml:space="preserve">M     </v>
          </cell>
          <cell r="D2162">
            <v>36.9</v>
          </cell>
        </row>
        <row r="2163">
          <cell r="A2163">
            <v>38539</v>
          </cell>
          <cell r="B2163" t="str">
            <v xml:space="preserve">ESTACA PRE-MOLDADA MACICA DE CONCRETO VIBRADO ARMADO, PARA CARGA DE 50 T, SECAO QUADRADA, COM ANEL METALICO INCORPORADO A PECA (SOMENTE FORNECIMENTO)                                                                                                                                                                                                                                                                                                                                                     </v>
          </cell>
          <cell r="C2163" t="str">
            <v xml:space="preserve">M     </v>
          </cell>
          <cell r="D2163">
            <v>50.17</v>
          </cell>
        </row>
        <row r="2164">
          <cell r="A2164">
            <v>38540</v>
          </cell>
          <cell r="B2164" t="str">
            <v xml:space="preserve">ESTACA PRE-MOLDADA VAZADA DE CONCRETO CENTRIFUGADO, PARA CARGA DE 100 T, SECAO CIRCULAR, COM ANEL METALICO INCORPORADO A PECA (SOMENTE FORNECIMENTO)                                                                                                                                                                                                                                                                                                                                                      </v>
          </cell>
          <cell r="C2164" t="str">
            <v xml:space="preserve">M     </v>
          </cell>
          <cell r="D2164">
            <v>128.59</v>
          </cell>
        </row>
        <row r="2165">
          <cell r="A2165">
            <v>42006</v>
          </cell>
          <cell r="B2165" t="str">
            <v xml:space="preserve">ESTICADOR FORJADO PARA CABO DE ACO DE DIAMETRO 12,7 MM (1/2"), TIPO GANCHO X OLHAL (DIN 1480) (COLETADO CAIXA)                                                                                                                                                                                                                                                                                                                                                                                            </v>
          </cell>
          <cell r="C2165" t="str">
            <v xml:space="preserve">UN    </v>
          </cell>
          <cell r="D2165">
            <v>9.8699999999999992</v>
          </cell>
        </row>
        <row r="2166">
          <cell r="A2166">
            <v>42007</v>
          </cell>
          <cell r="B2166" t="str">
            <v xml:space="preserve">ESTICADOR FORJADO PARA CABO DE ACO DE DIAMETRO 9,53 MM (3/8"), TIPO GANCHO X OLHAL (DIN 1480) (COLETADO CAIXA)                                                                                                                                                                                                                                                                                                                                                                                            </v>
          </cell>
          <cell r="C2166" t="str">
            <v xml:space="preserve">UN    </v>
          </cell>
          <cell r="D2166">
            <v>6.95</v>
          </cell>
        </row>
        <row r="2167">
          <cell r="A2167">
            <v>38384</v>
          </cell>
          <cell r="B2167" t="str">
            <v xml:space="preserve">ESTILETE DE METAL, LAMINA 18 MM                                                                                                                                                                                                                                                                                                                                                                                                                                                                           </v>
          </cell>
          <cell r="C2167" t="str">
            <v xml:space="preserve">UN    </v>
          </cell>
          <cell r="D2167">
            <v>15.38</v>
          </cell>
        </row>
        <row r="2168">
          <cell r="A2168">
            <v>13</v>
          </cell>
          <cell r="B2168" t="str">
            <v xml:space="preserve">ESTOPA                                                                                                                                                                                                                                                                                                                                                                                                                                                                                                    </v>
          </cell>
          <cell r="C2168" t="str">
            <v xml:space="preserve">KG    </v>
          </cell>
          <cell r="D2168">
            <v>11.85</v>
          </cell>
        </row>
        <row r="2169">
          <cell r="A2169">
            <v>2762</v>
          </cell>
          <cell r="B2169" t="str">
            <v xml:space="preserve">ESTOPIM SIMPLES                                                                                                                                                                                                                                                                                                                                                                                                                                                                                           </v>
          </cell>
          <cell r="C2169" t="str">
            <v xml:space="preserve">M     </v>
          </cell>
          <cell r="D2169">
            <v>5.53</v>
          </cell>
        </row>
        <row r="2170">
          <cell r="A2170">
            <v>21142</v>
          </cell>
          <cell r="B2170" t="str">
            <v xml:space="preserve">ESTRIBO COM PARAFUSO EM CHAPA DE FERRO FUNDIDO DE 2" X 3/16" X 35 CM, SECAO "U", PARA MADEIRAMENTO DE TELHADO                                                                                                                                                                                                                                                                                                                                                                                             </v>
          </cell>
          <cell r="C2170" t="str">
            <v xml:space="preserve">UN    </v>
          </cell>
          <cell r="D2170">
            <v>14.14</v>
          </cell>
        </row>
        <row r="2171">
          <cell r="A2171">
            <v>12865</v>
          </cell>
          <cell r="B2171" t="str">
            <v xml:space="preserve">ESTUCADOR                                                                                                                                                                                                                                                                                                                                                                                                                                                                                                 </v>
          </cell>
          <cell r="C2171" t="str">
            <v xml:space="preserve">H     </v>
          </cell>
          <cell r="D2171">
            <v>11.88</v>
          </cell>
        </row>
        <row r="2172">
          <cell r="A2172">
            <v>41074</v>
          </cell>
          <cell r="B2172" t="str">
            <v xml:space="preserve">ESTUCADOR (MENSALISTA)                                                                                                                                                                                                                                                                                                                                                                                                                                                                                    </v>
          </cell>
          <cell r="C2172" t="str">
            <v xml:space="preserve">MES   </v>
          </cell>
          <cell r="D2172">
            <v>2090.88</v>
          </cell>
        </row>
        <row r="2173">
          <cell r="A2173">
            <v>4223</v>
          </cell>
          <cell r="B2173" t="str">
            <v xml:space="preserve">ETANOL                                                                                                                                                                                                                                                                                                                                                                                                                                                                                                    </v>
          </cell>
          <cell r="C2173" t="str">
            <v xml:space="preserve">L     </v>
          </cell>
          <cell r="D2173">
            <v>3.28</v>
          </cell>
        </row>
        <row r="2174">
          <cell r="A2174">
            <v>37372</v>
          </cell>
          <cell r="B2174" t="str">
            <v xml:space="preserve">EXAMES - HORISTA (ENCARGOS COMPLEMENTARES) (COLETADO CAIXA)                                                                                                                                                                                                                                                                                                                                                                                                                                               </v>
          </cell>
          <cell r="C2174" t="str">
            <v xml:space="preserve">H     </v>
          </cell>
          <cell r="D2174">
            <v>0.37</v>
          </cell>
        </row>
        <row r="2175">
          <cell r="A2175">
            <v>40863</v>
          </cell>
          <cell r="B2175" t="str">
            <v xml:space="preserve">EXAMES - MENSALISTA (ENCARGOS COMPLEMENTARES) (COLETADO CAIXA)                                                                                                                                                                                                                                                                                                                                                                                                                                            </v>
          </cell>
          <cell r="C2175" t="str">
            <v xml:space="preserve">MES   </v>
          </cell>
          <cell r="D2175">
            <v>69.239999999999995</v>
          </cell>
        </row>
        <row r="2176">
          <cell r="A2176">
            <v>38475</v>
          </cell>
          <cell r="B2176" t="str">
            <v xml:space="preserve">EXTENSAO DE SOLDA 201 ACETILENO, E = *1,5 A 2,5* MM                                                                                                                                                                                                                                                                                                                                                                                                                                                       </v>
          </cell>
          <cell r="C2176" t="str">
            <v xml:space="preserve">UN    </v>
          </cell>
          <cell r="D2176">
            <v>18.09</v>
          </cell>
        </row>
        <row r="2177">
          <cell r="A2177">
            <v>38474</v>
          </cell>
          <cell r="B2177" t="str">
            <v xml:space="preserve">EXTENSAO DE SOLDA 201 GLP, E = *2,5 A 4,0* MM                                                                                                                                                                                                                                                                                                                                                                                                                                                             </v>
          </cell>
          <cell r="C2177" t="str">
            <v xml:space="preserve">UN    </v>
          </cell>
          <cell r="D2177">
            <v>22.37</v>
          </cell>
        </row>
        <row r="2178">
          <cell r="A2178">
            <v>10886</v>
          </cell>
          <cell r="B2178" t="str">
            <v xml:space="preserve">EXTINTOR DE INCENDIO PORTATIL COM CARGA DE AGUA PRESSURIZADA DE 10 L, CLASSE A                                                                                                                                                                                                                                                                                                                                                                                                                            </v>
          </cell>
          <cell r="C2178" t="str">
            <v xml:space="preserve">UN    </v>
          </cell>
          <cell r="D2178">
            <v>140</v>
          </cell>
        </row>
        <row r="2179">
          <cell r="A2179">
            <v>10888</v>
          </cell>
          <cell r="B2179" t="str">
            <v xml:space="preserve">EXTINTOR DE INCENDIO PORTATIL COM CARGA DE GAS CARBONICO CO2 DE 4 KG, CLASSE BC                                                                                                                                                                                                                                                                                                                                                                                                                           </v>
          </cell>
          <cell r="C2179" t="str">
            <v xml:space="preserve">UN    </v>
          </cell>
          <cell r="D2179">
            <v>443.07</v>
          </cell>
        </row>
        <row r="2180">
          <cell r="A2180">
            <v>10889</v>
          </cell>
          <cell r="B2180" t="str">
            <v xml:space="preserve">EXTINTOR DE INCENDIO PORTATIL COM CARGA DE GAS CARBONICO CO2 DE 6 KG, CLASSE BC                                                                                                                                                                                                                                                                                                                                                                                                                           </v>
          </cell>
          <cell r="C2180" t="str">
            <v xml:space="preserve">UN    </v>
          </cell>
          <cell r="D2180">
            <v>480</v>
          </cell>
        </row>
        <row r="2181">
          <cell r="A2181">
            <v>10890</v>
          </cell>
          <cell r="B2181" t="str">
            <v xml:space="preserve">EXTINTOR DE INCENDIO PORTATIL COM CARGA DE PO QUIMICO SECO (PQS) DE 12 KG, CLASSE BC                                                                                                                                                                                                                                                                                                                                                                                                                      </v>
          </cell>
          <cell r="C2181" t="str">
            <v xml:space="preserve">UN    </v>
          </cell>
          <cell r="D2181">
            <v>221.53</v>
          </cell>
        </row>
        <row r="2182">
          <cell r="A2182">
            <v>10891</v>
          </cell>
          <cell r="B2182" t="str">
            <v xml:space="preserve">EXTINTOR DE INCENDIO PORTATIL COM CARGA DE PO QUIMICO SECO (PQS) DE 4 KG, CLASSE BC                                                                                                                                                                                                                                                                                                                                                                                                                       </v>
          </cell>
          <cell r="C2182" t="str">
            <v xml:space="preserve">UN    </v>
          </cell>
          <cell r="D2182">
            <v>135.38</v>
          </cell>
        </row>
        <row r="2183">
          <cell r="A2183">
            <v>10892</v>
          </cell>
          <cell r="B2183" t="str">
            <v xml:space="preserve">EXTINTOR DE INCENDIO PORTATIL COM CARGA DE PO QUIMICO SECO (PQS) DE 6 KG, CLASSE BC                                                                                                                                                                                                                                                                                                                                                                                                                       </v>
          </cell>
          <cell r="C2183" t="str">
            <v xml:space="preserve">UN    </v>
          </cell>
          <cell r="D2183">
            <v>160</v>
          </cell>
        </row>
        <row r="2184">
          <cell r="A2184">
            <v>20977</v>
          </cell>
          <cell r="B2184" t="str">
            <v xml:space="preserve">EXTINTOR DE INCENDIO PORTATIL COM CARGA DE PO QUIMICO SECO (PQS) DE 8 KG, CLASSE BC                                                                                                                                                                                                                                                                                                                                                                                                                       </v>
          </cell>
          <cell r="C2184" t="str">
            <v xml:space="preserve">UN    </v>
          </cell>
          <cell r="D2184">
            <v>190.76</v>
          </cell>
        </row>
        <row r="2185">
          <cell r="A2185">
            <v>3073</v>
          </cell>
          <cell r="B2185" t="str">
            <v xml:space="preserve">EXTREMIDADE PVC PBA, BF, JE, DN 100/ DE 110 MM (NBR 10351)                                                                                                                                                                                                                                                                                                                                                                                                                                                </v>
          </cell>
          <cell r="C2185" t="str">
            <v xml:space="preserve">UN    </v>
          </cell>
          <cell r="D2185">
            <v>107.95</v>
          </cell>
        </row>
        <row r="2186">
          <cell r="A2186">
            <v>3068</v>
          </cell>
          <cell r="B2186" t="str">
            <v xml:space="preserve">EXTREMIDADE PVC PBA, BF, JE, DN 50 / DE 60 MM (NBR 10351)                                                                                                                                                                                                                                                                                                                                                                                                                                                 </v>
          </cell>
          <cell r="C2186" t="str">
            <v xml:space="preserve">UN    </v>
          </cell>
          <cell r="D2186">
            <v>50.82</v>
          </cell>
        </row>
        <row r="2187">
          <cell r="A2187">
            <v>3074</v>
          </cell>
          <cell r="B2187" t="str">
            <v xml:space="preserve">EXTREMIDADE PVC PBA, BF, JE, DN 75/ DE 85 MM (NBR 10351)                                                                                                                                                                                                                                                                                                                                                                                                                                                  </v>
          </cell>
          <cell r="C2187" t="str">
            <v xml:space="preserve">UN    </v>
          </cell>
          <cell r="D2187">
            <v>85.93</v>
          </cell>
        </row>
        <row r="2188">
          <cell r="A2188">
            <v>3076</v>
          </cell>
          <cell r="B2188" t="str">
            <v xml:space="preserve">EXTREMIDADE PVC PBA, PF, JE, DN 100 / DE 110 MM (NBR 10351)                                                                                                                                                                                                                                                                                                                                                                                                                                               </v>
          </cell>
          <cell r="C2188" t="str">
            <v xml:space="preserve">UN    </v>
          </cell>
          <cell r="D2188">
            <v>96.76</v>
          </cell>
        </row>
        <row r="2189">
          <cell r="A2189">
            <v>3072</v>
          </cell>
          <cell r="B2189" t="str">
            <v xml:space="preserve">EXTREMIDADE PVC PBA, PF, JE, DN 50/ DE 60 MM (NBR 10351)                                                                                                                                                                                                                                                                                                                                                                                                                                                  </v>
          </cell>
          <cell r="C2189" t="str">
            <v xml:space="preserve">UN    </v>
          </cell>
          <cell r="D2189">
            <v>42.94</v>
          </cell>
        </row>
        <row r="2190">
          <cell r="A2190">
            <v>3075</v>
          </cell>
          <cell r="B2190" t="str">
            <v xml:space="preserve">EXTREMIDADE PVC PBA, PF, JE, DN 75 / DE 85 MM (NBR 10351)                                                                                                                                                                                                                                                                                                                                                                                                                                                 </v>
          </cell>
          <cell r="C2190" t="str">
            <v xml:space="preserve">UN    </v>
          </cell>
          <cell r="D2190">
            <v>77.45</v>
          </cell>
        </row>
        <row r="2191">
          <cell r="A2191">
            <v>10780</v>
          </cell>
          <cell r="B2191" t="str">
            <v xml:space="preserve">EXTREMIDADE/TUBETE PARA HIDROMETRO PVC, COM ROSCA, CURTA, COM BUCHA LATAO, 1/2"                                                                                                                                                                                                                                                                                                                                                                                                                           </v>
          </cell>
          <cell r="C2191" t="str">
            <v xml:space="preserve">UN    </v>
          </cell>
          <cell r="D2191">
            <v>4.67</v>
          </cell>
        </row>
        <row r="2192">
          <cell r="A2192">
            <v>10781</v>
          </cell>
          <cell r="B2192" t="str">
            <v xml:space="preserve">EXTREMIDADE/TUBETE PARA HIDROMETRO PVC, COM ROSCA, CURTA, COM BUCHA LATAO, 3/4"                                                                                                                                                                                                                                                                                                                                                                                                                           </v>
          </cell>
          <cell r="C2192" t="str">
            <v xml:space="preserve">UN    </v>
          </cell>
          <cell r="D2192">
            <v>5.8</v>
          </cell>
        </row>
        <row r="2193">
          <cell r="A2193">
            <v>20106</v>
          </cell>
          <cell r="B2193" t="str">
            <v xml:space="preserve">EXTREMIDADE/TUBETE PARA HIDROMETRO PVC, COM ROSCA, CURTA, SEM BUCHA LATAO, 1/2"                                                                                                                                                                                                                                                                                                                                                                                                                           </v>
          </cell>
          <cell r="C2193" t="str">
            <v xml:space="preserve">UN    </v>
          </cell>
          <cell r="D2193">
            <v>2.75</v>
          </cell>
        </row>
        <row r="2194">
          <cell r="A2194">
            <v>20107</v>
          </cell>
          <cell r="B2194" t="str">
            <v xml:space="preserve">EXTREMIDADE/TUBETE PARA HIDROMETRO PVC, COM ROSCA, CURTA, SEM BUCHA LATAO, 3/4"                                                                                                                                                                                                                                                                                                                                                                                                                           </v>
          </cell>
          <cell r="C2194" t="str">
            <v xml:space="preserve">UN    </v>
          </cell>
          <cell r="D2194">
            <v>2.95</v>
          </cell>
        </row>
        <row r="2195">
          <cell r="A2195">
            <v>20108</v>
          </cell>
          <cell r="B2195" t="str">
            <v xml:space="preserve">EXTREMIDADE/TUBETE PARA HIDROMETRO PVC, COM ROSCA, LONGA, SEM BUCHA LATAO, 1/2"                                                                                                                                                                                                                                                                                                                                                                                                                           </v>
          </cell>
          <cell r="C2195" t="str">
            <v xml:space="preserve">UN    </v>
          </cell>
          <cell r="D2195">
            <v>2.63</v>
          </cell>
        </row>
        <row r="2196">
          <cell r="A2196">
            <v>20109</v>
          </cell>
          <cell r="B2196" t="str">
            <v xml:space="preserve">EXTREMIDADE/TUBETE PARA HIDROMETRO PVC, COM ROSCA, LONGA, SEM BUCHA LATAO, 3/4"                                                                                                                                                                                                                                                                                                                                                                                                                           </v>
          </cell>
          <cell r="C2196" t="str">
            <v xml:space="preserve">UN    </v>
          </cell>
          <cell r="D2196">
            <v>4.1500000000000004</v>
          </cell>
        </row>
        <row r="2197">
          <cell r="A2197">
            <v>34795</v>
          </cell>
          <cell r="B2197" t="str">
            <v xml:space="preserve">FAIXA / FILETE / LISTELO EM CERAMICA, DECORADA, *8 X 30* CM (L X C)                                                                                                                                                                                                                                                                                                                                                                                                                                       </v>
          </cell>
          <cell r="C2197" t="str">
            <v xml:space="preserve">M2    </v>
          </cell>
          <cell r="D2197">
            <v>155.35</v>
          </cell>
        </row>
        <row r="2198">
          <cell r="A2198">
            <v>34796</v>
          </cell>
          <cell r="B2198" t="str">
            <v xml:space="preserve">FAIXA / FILETE / LISTELO EM CERAMICA, LISO OU CORDAO, BRANCO, *2 X 30* CM (L X C)                                                                                                                                                                                                                                                                                                                                                                                                                         </v>
          </cell>
          <cell r="C2198" t="str">
            <v xml:space="preserve">M     </v>
          </cell>
          <cell r="D2198">
            <v>6.82</v>
          </cell>
        </row>
        <row r="2199">
          <cell r="A2199">
            <v>11474</v>
          </cell>
          <cell r="B2199" t="str">
            <v xml:space="preserve">FECHADURA AUXILIAR DE EMBUTIR PARA PORTA DE ARMARIO DE MADEIRA, CROMADA, CHAVE TIPO GORGES, CAIXA COM LINGUETA, CHAPA TESTA E CONTRA CHAPA                                                                                                                                                                                                                                                                                                                                                                </v>
          </cell>
          <cell r="C2199" t="str">
            <v xml:space="preserve">UN    </v>
          </cell>
          <cell r="D2199">
            <v>26.34</v>
          </cell>
        </row>
        <row r="2200">
          <cell r="A2200">
            <v>11470</v>
          </cell>
          <cell r="B2200" t="str">
            <v xml:space="preserve">FECHADURA AUXILIAR DE EMBUTIR PARA PORTA DE ARMARIO, CROMADA, CAIXA COM CILINDRO REDONDO, CHAPA TESTA E LINGUETA                                                                                                                                                                                                                                                                                                                                                                                          </v>
          </cell>
          <cell r="C2200" t="str">
            <v xml:space="preserve">UN    </v>
          </cell>
          <cell r="D2200">
            <v>17.260000000000002</v>
          </cell>
        </row>
        <row r="2201">
          <cell r="A2201">
            <v>11480</v>
          </cell>
          <cell r="B2201" t="str">
            <v xml:space="preserve">FECHADURA AUXILIAR SEGURANCA, DE EMBUTIR, REFORCADA, MAQUINA DE 40 A 55 MM, COM CILINDRO, CROMADA, PARA PORTA EXTERNA - COMPLETA                                                                                                                                                                                                                                                                                                                                                                          </v>
          </cell>
          <cell r="C2201" t="str">
            <v xml:space="preserve">CJ    </v>
          </cell>
          <cell r="D2201">
            <v>43.09</v>
          </cell>
        </row>
        <row r="2202">
          <cell r="A2202">
            <v>38154</v>
          </cell>
          <cell r="B2202" t="str">
            <v xml:space="preserve">FECHADURA AUXILIAR TRAVA DE SEGURANCA SIMPLES, CROMADA, MAQUINA *40* MM, INCLUI CHAVE TETRA E ROSETA REDONDA - COMPLETA                                                                                                                                                                                                                                                                                                                                                                                   </v>
          </cell>
          <cell r="C2202" t="str">
            <v xml:space="preserve">CJ    </v>
          </cell>
          <cell r="D2202">
            <v>26.97</v>
          </cell>
        </row>
        <row r="2203">
          <cell r="A2203">
            <v>11482</v>
          </cell>
          <cell r="B2203" t="str">
            <v xml:space="preserve">FECHADURA BICO DE PAPAGAIO, MAQUINA *45* MM, CROMADA, COM CHAVE TIPO GORGES BIPARTIDA, PARA PORTA DE CORRER INTERNA - COMPLETA                                                                                                                                                                                                                                                                                                                                                                            </v>
          </cell>
          <cell r="C2203" t="str">
            <v xml:space="preserve">CJ    </v>
          </cell>
          <cell r="D2203">
            <v>39.130000000000003</v>
          </cell>
        </row>
        <row r="2204">
          <cell r="A2204">
            <v>3084</v>
          </cell>
          <cell r="B2204" t="str">
            <v xml:space="preserve">FECHADURA BICO DE PAPAGAIO, MAQUINA *45* MM, CROMADA, COM CILINDRO, PARA PORTA DE CORRER EXTERNA - COMPLETA                                                                                                                                                                                                                                                                                                                                                                                               </v>
          </cell>
          <cell r="C2204" t="str">
            <v xml:space="preserve">CJ    </v>
          </cell>
          <cell r="D2204">
            <v>50.31</v>
          </cell>
        </row>
        <row r="2205">
          <cell r="A2205">
            <v>3103</v>
          </cell>
          <cell r="B2205" t="str">
            <v xml:space="preserve">FECHADURA C/ CILINDRO LATAO CROMADO P/ PORTA VIDRO TP AROUCA 2171-L OU EQUIV                                                                                                                                                                                                                                                                                                                                                                                                                              </v>
          </cell>
          <cell r="C2205" t="str">
            <v xml:space="preserve">UN    </v>
          </cell>
          <cell r="D2205">
            <v>44.97</v>
          </cell>
        </row>
        <row r="2206">
          <cell r="A2206">
            <v>11481</v>
          </cell>
          <cell r="B2206" t="str">
            <v xml:space="preserve">FECHADURA DE EMBUTIR PARA PORTA DE BANHEIRO, CHAVE TIPO TRANQUETA, MAQUINA 40 MM, SEM MACANETA, SEM ESPELHO (SOMENTE MAQUINA) - NIVEL SEGURANCA MEDIO                                                                                                                                                                                                                                                                                                                                                     </v>
          </cell>
          <cell r="C2206" t="str">
            <v xml:space="preserve">UN    </v>
          </cell>
          <cell r="D2206">
            <v>13.57</v>
          </cell>
        </row>
        <row r="2207">
          <cell r="A2207">
            <v>3097</v>
          </cell>
          <cell r="B2207" t="str">
            <v xml:space="preserve">FECHADURA DE EMBUTIR PARA PORTA DE BANHEIRO, TIPO TRANQUETA, MAQUINA 40 MM, MACANETAS ALAVANCA E ROSETAS REDONDAS EM METAL CROMADO - NIVEL SEGURANCA MEDIO - COMPLETA                                                                                                                                                                                                                                                                                                                                     </v>
          </cell>
          <cell r="C2207" t="str">
            <v xml:space="preserve">CJ    </v>
          </cell>
          <cell r="D2207">
            <v>27.87</v>
          </cell>
        </row>
        <row r="2208">
          <cell r="A2208">
            <v>38153</v>
          </cell>
          <cell r="B2208" t="str">
            <v xml:space="preserve">FECHADURA DE EMBUTIR PARA PORTA DE BANHEIRO, TIPO TRANQUETA, MAQUINA 40 MM, MACANETAS ALAVANCA, ESPELHO EM METAL CROMADO - NIVEL SEGURANCA MEDIO - COMPLETA                                                                                                                                                                                                                                                                                                                                               </v>
          </cell>
          <cell r="C2208" t="str">
            <v xml:space="preserve">CJ    </v>
          </cell>
          <cell r="D2208">
            <v>25.56</v>
          </cell>
        </row>
        <row r="2209">
          <cell r="A2209">
            <v>3099</v>
          </cell>
          <cell r="B2209" t="str">
            <v xml:space="preserve">FECHADURA DE EMBUTIR PARA PORTA DE BANHEIRO, TIPO TRANQUETA, MAQUINA 55 MM, MACANETAS ALAVANCA E ROSETAS REDONDAS EM METAL CROMADO - NIVEL SEGURANCA MEDIO - COMPLETA                                                                                                                                                                                                                                                                                                                                     </v>
          </cell>
          <cell r="C2209" t="str">
            <v xml:space="preserve">CJ    </v>
          </cell>
          <cell r="D2209">
            <v>44.58</v>
          </cell>
        </row>
        <row r="2210">
          <cell r="A2210">
            <v>3080</v>
          </cell>
          <cell r="B2210" t="str">
            <v xml:space="preserve">FECHADURA DE EMBUTIR PARA PORTA EXTERNA / ENTRADA, MAQUINA 40 MM, COM CILINDRO, MACANETA ALAVANCA E ESPELHO EM METAL CROMADO - NIVEL SEGURANCA MEDIO - COMPLETA                                                                                                                                                                                                                                                                                                                                           </v>
          </cell>
          <cell r="C2210" t="str">
            <v xml:space="preserve">CJ    </v>
          </cell>
          <cell r="D2210">
            <v>37.25</v>
          </cell>
        </row>
        <row r="2211">
          <cell r="A2211">
            <v>3081</v>
          </cell>
          <cell r="B2211" t="str">
            <v xml:space="preserve">FECHADURA DE EMBUTIR PARA PORTA EXTERNA / ENTRADA, MAQUINA 55 MM, COM CILINDRO, MACANETA ALAVANCA E ESPELHO EM METAL CROMADO - NIVEL SEGURANCA MEDIO - COMPLETA                                                                                                                                                                                                                                                                                                                                           </v>
          </cell>
          <cell r="C2211" t="str">
            <v xml:space="preserve">CJ    </v>
          </cell>
          <cell r="D2211">
            <v>56.37</v>
          </cell>
        </row>
        <row r="2212">
          <cell r="A2212">
            <v>38151</v>
          </cell>
          <cell r="B2212" t="str">
            <v xml:space="preserve">FECHADURA DE EMBUTIR PARA PORTA EXTERNA, MAQUINA 40 MM, COM CILINDRO, MACANETA ALAVANCA E ROSETA REDONDA EM METAL CROMADO - NIVEL DE SEGURANCA MEDIO - COMPLETA                                                                                                                                                                                                                                                                                                                                           </v>
          </cell>
          <cell r="C2212" t="str">
            <v xml:space="preserve">CJ    </v>
          </cell>
          <cell r="D2212">
            <v>35.29</v>
          </cell>
        </row>
        <row r="2213">
          <cell r="A2213">
            <v>11479</v>
          </cell>
          <cell r="B2213" t="str">
            <v xml:space="preserve">FECHADURA DE EMBUTIR PARA PORTA EXTERNA, MAQUINA 40 MM, SEM MACANETA, SEM ESPELHO (SOMENTE MAQUINA) - NIVEL DE SEGURANCA MEDIO                                                                                                                                                                                                                                                                                                                                                                            </v>
          </cell>
          <cell r="C2213" t="str">
            <v xml:space="preserve">UN    </v>
          </cell>
          <cell r="D2213">
            <v>20.52</v>
          </cell>
        </row>
        <row r="2214">
          <cell r="A2214">
            <v>38152</v>
          </cell>
          <cell r="B2214" t="str">
            <v xml:space="preserve">FECHADURA DE EMBUTIR PARA PORTA EXTERNA, MAQUINA 55 MM, COM CILINDRO, MACANETA ALAVANCA E ROSETA REDONDA EM METAL CROMADO - NIVEL DE SEGURANCA MEDIO - COMPLETA                                                                                                                                                                                                                                                                                                                                           </v>
          </cell>
          <cell r="C2214" t="str">
            <v xml:space="preserve">CJ    </v>
          </cell>
          <cell r="D2214">
            <v>51.08</v>
          </cell>
        </row>
        <row r="2215">
          <cell r="A2215">
            <v>11478</v>
          </cell>
          <cell r="B2215" t="str">
            <v xml:space="preserve">FECHADURA DE EMBUTIR PARA PORTA EXTERNA, MAQUINA 55 MM, SEM ESPELHO, SEM MACANETA (SOMENTE MAQUINA) - NIVEL DE SEGURANCA MEDIO                                                                                                                                                                                                                                                                                                                                                                            </v>
          </cell>
          <cell r="C2215" t="str">
            <v xml:space="preserve">UN    </v>
          </cell>
          <cell r="D2215">
            <v>36</v>
          </cell>
        </row>
        <row r="2216">
          <cell r="A2216">
            <v>3090</v>
          </cell>
          <cell r="B2216" t="str">
            <v xml:space="preserve">FECHADURA DE EMBUTIR PARA PORTA INTERNA, TIPO GORGES (CHAVE GRANDE), MAQUINA 40 MM, MACANETA ALAVANCA E ESPELHO EM METAL CROMADO - NIVEL SEGURANCA MEDIO - COMPLETA                                                                                                                                                                                                                                                                                                                                       </v>
          </cell>
          <cell r="C2216" t="str">
            <v xml:space="preserve">CJ    </v>
          </cell>
          <cell r="D2216">
            <v>30.12</v>
          </cell>
        </row>
        <row r="2217">
          <cell r="A2217">
            <v>3093</v>
          </cell>
          <cell r="B2217" t="str">
            <v xml:space="preserve">FECHADURA DE EMBUTIR PARA PORTA INTERNA, TIPO GORGES (CHAVE GRANDE), MAQUINA 55 MM, MACANETAS ALAVANCA E ROSETAS REDONDAS EM METAL CROMADO - NIVEL SEGURANCA MEDIO - COMPLETA                                                                                                                                                                                                                                                                                                                             </v>
          </cell>
          <cell r="C2217" t="str">
            <v xml:space="preserve">CJ    </v>
          </cell>
          <cell r="D2217">
            <v>50.05</v>
          </cell>
        </row>
        <row r="2218">
          <cell r="A2218">
            <v>11476</v>
          </cell>
          <cell r="B2218" t="str">
            <v xml:space="preserve">FECHADURA DE EMBUTIR PARA PORTA INTERNA, TIPO GORGES, MAQUINA 55 MM (SOMENTE MAQUINA, SEM ESPELHO E SEM MACANETA) - NIVEL DE SEGURANCA MEDIO                                                                                                                                                                                                                                                                                                                                                              </v>
          </cell>
          <cell r="C2218" t="str">
            <v xml:space="preserve">UN    </v>
          </cell>
          <cell r="D2218">
            <v>21.57</v>
          </cell>
        </row>
        <row r="2219">
          <cell r="A2219">
            <v>3082</v>
          </cell>
          <cell r="B2219" t="str">
            <v xml:space="preserve">FECHADURA DE SOBREPOR EM FERRO PINTADO, COM MACANETA ALAVANCA, CHAVE GRANDE - COMPLETA                                                                                                                                                                                                                                                                                                                                                                                                                    </v>
          </cell>
          <cell r="C2219" t="str">
            <v xml:space="preserve">CJ    </v>
          </cell>
          <cell r="D2219">
            <v>34.840000000000003</v>
          </cell>
        </row>
        <row r="2220">
          <cell r="A2220">
            <v>11484</v>
          </cell>
          <cell r="B2220" t="str">
            <v xml:space="preserve">FECHADURA DE SOBREPOR PARA PORTAO, CAIXA *100* MM, COM CILINDRO, CHAVE SIMPLES, TRINCO LATERAL, EM  LATAO OU ACO CROMADO OU POLIDO, COM OU SEM PINTURA - COMPLETA                                                                                                                                                                                                                                                                                                                                         </v>
          </cell>
          <cell r="C2220" t="str">
            <v xml:space="preserve">UN    </v>
          </cell>
          <cell r="D2220">
            <v>24.85</v>
          </cell>
        </row>
        <row r="2221">
          <cell r="A2221">
            <v>38155</v>
          </cell>
          <cell r="B2221" t="str">
            <v xml:space="preserve">FECHADURA DE SOBREPOR PARA PORTAO, COM CHAVE TETRA, CAIXA *100* MM, TRINCO LATERAL, EM LATAO OU ACO CROMADO, PINTADO - COMPLETA                                                                                                                                                                                                                                                                                                                                                                           </v>
          </cell>
          <cell r="C2221" t="str">
            <v xml:space="preserve">UN    </v>
          </cell>
          <cell r="D2221">
            <v>33.880000000000003</v>
          </cell>
        </row>
        <row r="2222">
          <cell r="A2222">
            <v>11468</v>
          </cell>
          <cell r="B2222" t="str">
            <v xml:space="preserve">FECHADURA DE SOBREPOR, CROMADA, COM CILINDRO REDONDO, PARA ARMARIO E GAVETA DE MADEIRA, COM PORTA DE APROXIMADAMENTE 20 MM                                                                                                                                                                                                                                                                                                                                                                                </v>
          </cell>
          <cell r="C2222" t="str">
            <v xml:space="preserve">UN    </v>
          </cell>
          <cell r="D2222">
            <v>7.6</v>
          </cell>
        </row>
        <row r="2223">
          <cell r="A2223">
            <v>11469</v>
          </cell>
          <cell r="B2223" t="str">
            <v xml:space="preserve">FECHADURA TRADICIONAL DE EMBUTIR, CROMADA, COM CILINDRO, PARA GAVETAS E MOVEIS DE MADEIRA - COM ABINHAS LATERAIS CURVAS, CHAVES COM PROTECAO PLASTICA                                                                                                                                                                                                                                                                                                                                                     </v>
          </cell>
          <cell r="C2223" t="str">
            <v xml:space="preserve">UN    </v>
          </cell>
          <cell r="D2223">
            <v>9.08</v>
          </cell>
        </row>
        <row r="2224">
          <cell r="A2224">
            <v>11477</v>
          </cell>
          <cell r="B2224" t="str">
            <v xml:space="preserve">FECHADURA TUBULAR CROMADA, MACANETA DIAMETRO *30* MM, CILINDRO CENTRAL COM CHAVE EXTERNA E BOTAO INTERNO, MAQUINA *70* MM - COMPLETA                                                                                                                                                                                                                                                                                                                                                                      </v>
          </cell>
          <cell r="C2224" t="str">
            <v xml:space="preserve">CJ    </v>
          </cell>
          <cell r="D2224">
            <v>41.27</v>
          </cell>
        </row>
        <row r="2225">
          <cell r="A2225">
            <v>40311</v>
          </cell>
          <cell r="B2225" t="str">
            <v xml:space="preserve">FECHADURA TUBULAR, ACABAMENTO CROMADO, DISTANCIA DE BROCA 90 MM, CILINDRO CENTRAL COM CHAVE EXTERNA E BOTAO INTERNO, MACANETA FORMATO TULIPA/TACA/BOLA - COMPLETA                                                                                                                                                                                                                                                                                                                                         </v>
          </cell>
          <cell r="C2225" t="str">
            <v xml:space="preserve">CJ    </v>
          </cell>
          <cell r="D2225">
            <v>39.86</v>
          </cell>
        </row>
        <row r="2226">
          <cell r="A2226">
            <v>38165</v>
          </cell>
          <cell r="B2226" t="str">
            <v xml:space="preserve">FECHO / FECHADURA COM PUXADOR CONCHA, COM TRANCA TIPO TRAVA, PARA JANELA / PORTA DE CORRER (INCLUI TESTA, FECHADURA, PUXADOR) - COMPLETA                                                                                                                                                                                                                                                                                                                                                                  </v>
          </cell>
          <cell r="C2226" t="str">
            <v xml:space="preserve">CJ    </v>
          </cell>
          <cell r="D2226">
            <v>50</v>
          </cell>
        </row>
        <row r="2227">
          <cell r="A2227">
            <v>3096</v>
          </cell>
          <cell r="B2227" t="str">
            <v xml:space="preserve">FECHO / FECHADURA CONCHA COM ALAVANCA / TRAVA, DE EMBUTIR, PARA PORTA OU JANELA DE CORRER EM LATAO OU ACO INOX - COMPLETO                                                                                                                                                                                                                                                                                                                                                                                 </v>
          </cell>
          <cell r="C2227" t="str">
            <v xml:space="preserve">CJ    </v>
          </cell>
          <cell r="D2227">
            <v>22.91</v>
          </cell>
        </row>
        <row r="2228">
          <cell r="A2228">
            <v>11456</v>
          </cell>
          <cell r="B2228" t="str">
            <v xml:space="preserve">FECHO / TRINCO / FERROLHO FIO REDONDO, DE SOBREPOR, 12", EM ACO GALVANIZADO / ZINCADO                                                                                                                                                                                                                                                                                                                                                                                                                     </v>
          </cell>
          <cell r="C2228" t="str">
            <v xml:space="preserve">UN    </v>
          </cell>
          <cell r="D2228">
            <v>11.08</v>
          </cell>
        </row>
        <row r="2229">
          <cell r="A2229">
            <v>3119</v>
          </cell>
          <cell r="B2229" t="str">
            <v xml:space="preserve">FECHO / TRINCO / FERROLHO FIO REDONDO, DE SOBREPOR, 2", EM ACO GALVANIZADO / ZINCADO                                                                                                                                                                                                                                                                                                                                                                                                                      </v>
          </cell>
          <cell r="C2229" t="str">
            <v xml:space="preserve">UN    </v>
          </cell>
          <cell r="D2229">
            <v>1.64</v>
          </cell>
        </row>
        <row r="2230">
          <cell r="A2230">
            <v>3122</v>
          </cell>
          <cell r="B2230" t="str">
            <v xml:space="preserve">FECHO / TRINCO / FERROLHO FIO REDONDO, DE SOBREPOR, 4", EM ACO GALVANIZADO / ZINCADO                                                                                                                                                                                                                                                                                                                                                                                                                      </v>
          </cell>
          <cell r="C2230" t="str">
            <v xml:space="preserve">UN    </v>
          </cell>
          <cell r="D2230">
            <v>2.31</v>
          </cell>
        </row>
        <row r="2231">
          <cell r="A2231">
            <v>3121</v>
          </cell>
          <cell r="B2231" t="str">
            <v xml:space="preserve">FECHO / TRINCO / FERROLHO FIO REDONDO, DE SOBREPOR, 5", EM ACO GALVANIZADO / ZINCADO                                                                                                                                                                                                                                                                                                                                                                                                                      </v>
          </cell>
          <cell r="C2231" t="str">
            <v xml:space="preserve">UN    </v>
          </cell>
          <cell r="D2231">
            <v>3.59</v>
          </cell>
        </row>
        <row r="2232">
          <cell r="A2232">
            <v>3120</v>
          </cell>
          <cell r="B2232" t="str">
            <v xml:space="preserve">FECHO / TRINCO / FERROLHO FIO REDONDO, DE SOBREPOR, 6", EM ACO GALVANIZADO / ZINCADO                                                                                                                                                                                                                                                                                                                                                                                                                      </v>
          </cell>
          <cell r="C2232" t="str">
            <v xml:space="preserve">UN    </v>
          </cell>
          <cell r="D2232">
            <v>5.66</v>
          </cell>
        </row>
        <row r="2233">
          <cell r="A2233">
            <v>11455</v>
          </cell>
          <cell r="B2233" t="str">
            <v xml:space="preserve">FECHO / TRINCO / FERROLHO FIO REDONDO, DE SOBREPOR, 8", EM ACO GALVANIZADO / ZINCADO                                                                                                                                                                                                                                                                                                                                                                                                                      </v>
          </cell>
          <cell r="C2233" t="str">
            <v xml:space="preserve">UN    </v>
          </cell>
          <cell r="D2233">
            <v>7.94</v>
          </cell>
        </row>
        <row r="2234">
          <cell r="A2234">
            <v>3111</v>
          </cell>
          <cell r="B2234" t="str">
            <v xml:space="preserve">FECHO DE EMBUTIR, TIPO UNHA, COMANDO COM ALAVANCA, EM ACO CROMADO, 22 CM, PARA PORTAS E JANELAS - INCLUI PARAFUSOS                                                                                                                                                                                                                                                                                                                                                                                        </v>
          </cell>
          <cell r="C2234" t="str">
            <v xml:space="preserve">UN    </v>
          </cell>
          <cell r="D2234">
            <v>19</v>
          </cell>
        </row>
        <row r="2235">
          <cell r="A2235">
            <v>3108</v>
          </cell>
          <cell r="B2235" t="str">
            <v xml:space="preserve">FECHO DE EMBUTIR, TIPO UNHA, COMANDO COM ALAVANCA, EM LATAO CROMADO, 22 CM, PARA PORTAS E JANELAS - INCLUI PARAFUSOS                                                                                                                                                                                                                                                                                                                                                                                      </v>
          </cell>
          <cell r="C2235" t="str">
            <v xml:space="preserve">UN    </v>
          </cell>
          <cell r="D2235">
            <v>19.940000000000001</v>
          </cell>
        </row>
        <row r="2236">
          <cell r="A2236">
            <v>3105</v>
          </cell>
          <cell r="B2236" t="str">
            <v xml:space="preserve">FECHO DE EMBUTIR, TIPO UNHA, COMANDO COM ALAVANCA, EM LATAO CROMADO, 40 CM, PARA PORTAS E JANELAS - INCLUI PARAFUSOS                                                                                                                                                                                                                                                                                                                                                                                      </v>
          </cell>
          <cell r="C2236" t="str">
            <v xml:space="preserve">UN    </v>
          </cell>
          <cell r="D2236">
            <v>30.98</v>
          </cell>
        </row>
        <row r="2237">
          <cell r="A2237">
            <v>38178</v>
          </cell>
          <cell r="B2237" t="str">
            <v xml:space="preserve">FECHO DE EMBUTIR, TIPO UNHA, COMANDO DESLIZANTE, COM TRAVA, 120 MM, EM LATAO CROMADO                                                                                                                                                                                                                                                                                                                                                                                                                      </v>
          </cell>
          <cell r="C2237" t="str">
            <v xml:space="preserve">UN    </v>
          </cell>
          <cell r="D2237">
            <v>20.25</v>
          </cell>
        </row>
        <row r="2238">
          <cell r="A2238">
            <v>11458</v>
          </cell>
          <cell r="B2238" t="str">
            <v xml:space="preserve">FECHO DE SEGURANCA, TIPO BATOM, EM LATAO / ZAMAC, CROMADO, PARA PORTAS E JANELAS - INCLUI PARAFUSOS                                                                                                                                                                                                                                                                                                                                                                                                       </v>
          </cell>
          <cell r="C2238" t="str">
            <v xml:space="preserve">UN    </v>
          </cell>
          <cell r="D2238">
            <v>17.739999999999998</v>
          </cell>
        </row>
        <row r="2239">
          <cell r="A2239">
            <v>40868</v>
          </cell>
          <cell r="B2239" t="str">
            <v xml:space="preserve">FELTRO EM LA DE ROCHA, 1 FACE REVESTIDA COM FILME DE POLIPROPILENO, EM ROLO, DENSIDADE = 32 KG/M3, E=*50* MM (COLETADO CAIXA)                                                                                                                                                                                                                                                                                                                                                                             </v>
          </cell>
          <cell r="C2239" t="str">
            <v xml:space="preserve">M2    </v>
          </cell>
          <cell r="D2239">
            <v>38.93</v>
          </cell>
        </row>
        <row r="2240">
          <cell r="A2240">
            <v>11461</v>
          </cell>
          <cell r="B2240" t="str">
            <v xml:space="preserve">FERROLHO / FECHO CHATO, DE SOBREPOR, EM FERRO ZINCADO, REFORCADO, 5", COM PORTA CADEADO, PARA PORTAO, PORTA E JANELA - INCLUI PARAFUSOS                                                                                                                                                                                                                                                                                                                                                                   </v>
          </cell>
          <cell r="C2240" t="str">
            <v xml:space="preserve">UN    </v>
          </cell>
          <cell r="D2240">
            <v>4.5</v>
          </cell>
        </row>
        <row r="2241">
          <cell r="A2241">
            <v>3106</v>
          </cell>
          <cell r="B2241" t="str">
            <v xml:space="preserve">FERROLHO / FECHO CHATO, DE SOBREPOR, EM FERRO ZINCADO, REFORCADO, 6", COM PORTA CADEADO, PARA PORTAO, PORTA E JANELA - INCLUI PARAFUSOS                                                                                                                                                                                                                                                                                                                                                                   </v>
          </cell>
          <cell r="C2241" t="str">
            <v xml:space="preserve">UN    </v>
          </cell>
          <cell r="D2241">
            <v>3.42</v>
          </cell>
        </row>
        <row r="2242">
          <cell r="A2242">
            <v>3107</v>
          </cell>
          <cell r="B2242" t="str">
            <v xml:space="preserve">FERROLHO / FECHO CHATO, EM FERRO ZINCADO, LEVE, 3", COM PORTA CADEADO, PARA PORTAO, PORTA E JANELA - INCLUI PARAFUSOS                                                                                                                                                                                                                                                                                                                                                                                     </v>
          </cell>
          <cell r="C2242" t="str">
            <v xml:space="preserve">UN    </v>
          </cell>
          <cell r="D2242">
            <v>2.88</v>
          </cell>
        </row>
        <row r="2243">
          <cell r="A2243">
            <v>25951</v>
          </cell>
          <cell r="B2243" t="str">
            <v xml:space="preserve">FERTILIZANTE NPK - 10:10:10                                                                                                                                                                                                                                                                                                                                                                                                                                                                               </v>
          </cell>
          <cell r="C2243" t="str">
            <v xml:space="preserve">KG    </v>
          </cell>
          <cell r="D2243">
            <v>1.93</v>
          </cell>
        </row>
        <row r="2244">
          <cell r="A2244">
            <v>3123</v>
          </cell>
          <cell r="B2244" t="str">
            <v xml:space="preserve">FERTILIZANTE NPK - 4: 14: 8                                                                                                                                                                                                                                                                                                                                                                                                                                                                               </v>
          </cell>
          <cell r="C2244" t="str">
            <v xml:space="preserve">KG    </v>
          </cell>
          <cell r="D2244">
            <v>1.8</v>
          </cell>
        </row>
        <row r="2245">
          <cell r="A2245">
            <v>38125</v>
          </cell>
          <cell r="B2245" t="str">
            <v xml:space="preserve">FERTILIZANTE ORGANICO COMPOSTO, CLASSE A                                                                                                                                                                                                                                                                                                                                                                                                                                                                  </v>
          </cell>
          <cell r="C2245" t="str">
            <v xml:space="preserve">KG    </v>
          </cell>
          <cell r="D2245">
            <v>1.54</v>
          </cell>
        </row>
        <row r="2246">
          <cell r="A2246">
            <v>39014</v>
          </cell>
          <cell r="B2246" t="str">
            <v xml:space="preserve">FIBRA DE ACO PARA REFORCO DO CONCRETO, SOLTA, TIPO A-I, FATOR DE FORMA *50* L / D, COMPRIMENTO DE *30* MM E RESISTENCIA A TRACAO DO ACO MAIOR 1000 MPA                                                                                                                                                                                                                                                                                                                                                    </v>
          </cell>
          <cell r="C2246" t="str">
            <v xml:space="preserve">KG    </v>
          </cell>
          <cell r="D2246">
            <v>10.28</v>
          </cell>
        </row>
        <row r="2247">
          <cell r="A2247">
            <v>11894</v>
          </cell>
          <cell r="B2247" t="str">
            <v xml:space="preserve">FILTRO ANAEROBIO CILINDRICO CONCRETO PRE MOLDADO 1,20 X 1,50 (DIAMETROXALTURA) PARA 4 A 5 CONTRIBUINTES (NBR 13969)                                                                                                                                                                                                                                                                                                                                                                                       </v>
          </cell>
          <cell r="C2247" t="str">
            <v xml:space="preserve">UN    </v>
          </cell>
          <cell r="D2247">
            <v>455.13</v>
          </cell>
        </row>
        <row r="2248">
          <cell r="A2248">
            <v>39365</v>
          </cell>
          <cell r="B2248" t="str">
            <v xml:space="preserve">FILTRO ANAEROBIO, EM POLIETILENO DE ALTA DENSIDADE (PEAD), CAPACIDADE *1100* LITROS (NBR 13969)                                                                                                                                                                                                                                                                                                                                                                                                           </v>
          </cell>
          <cell r="C2248" t="str">
            <v xml:space="preserve">UN    </v>
          </cell>
          <cell r="D2248">
            <v>805.3</v>
          </cell>
        </row>
        <row r="2249">
          <cell r="A2249">
            <v>39366</v>
          </cell>
          <cell r="B2249" t="str">
            <v xml:space="preserve">FILTRO ANAEROBIO, EM POLIETILENO DE ALTA DENSIDADE (PEAD), CAPACIDADE *2800* LITROS (NBR 13969)                                                                                                                                                                                                                                                                                                                                                                                                           </v>
          </cell>
          <cell r="C2249" t="str">
            <v xml:space="preserve">UN    </v>
          </cell>
          <cell r="D2249">
            <v>2061.91</v>
          </cell>
        </row>
        <row r="2250">
          <cell r="A2250">
            <v>39367</v>
          </cell>
          <cell r="B2250" t="str">
            <v xml:space="preserve">FILTRO ANAEROBIO, EM POLIETILENO DE ALTA DENSIDADE (PEAD), CAPACIDADE *5000* LITROS (NBR 13969)                                                                                                                                                                                                                                                                                                                                                                                                           </v>
          </cell>
          <cell r="C2250" t="str">
            <v xml:space="preserve">UN    </v>
          </cell>
          <cell r="D2250">
            <v>2818.26</v>
          </cell>
        </row>
        <row r="2251">
          <cell r="A2251">
            <v>37394</v>
          </cell>
          <cell r="B2251" t="str">
            <v xml:space="preserve">FINCAPINO CURTO CALIBRE 22 VERMELHO, CARGA MEDIA (ACAO DIRETA)                                                                                                                                                                                                                                                                                                                                                                                                                                            </v>
          </cell>
          <cell r="C2251" t="str">
            <v xml:space="preserve">CENTO </v>
          </cell>
          <cell r="D2251">
            <v>45.58</v>
          </cell>
        </row>
        <row r="2252">
          <cell r="A2252">
            <v>14146</v>
          </cell>
          <cell r="B2252" t="str">
            <v xml:space="preserve">FINCAPINO LONGO CALIBRE 22, CARGA FORTE (ACAO DIRETA)                                                                                                                                                                                                                                                                                                                                                                                                                                                     </v>
          </cell>
          <cell r="C2252" t="str">
            <v xml:space="preserve">CENTO </v>
          </cell>
          <cell r="D2252">
            <v>73.3</v>
          </cell>
        </row>
        <row r="2253">
          <cell r="A2253">
            <v>38134</v>
          </cell>
          <cell r="B2253" t="str">
            <v xml:space="preserve">FIO COBRE NU DE 150 A 500 MM2, PARA TENSOES DE ATE 600 V                                                                                                                                                                                                                                                                                                                                                                                                                                                  </v>
          </cell>
          <cell r="C2253" t="str">
            <v xml:space="preserve">KG    </v>
          </cell>
          <cell r="D2253">
            <v>47.5</v>
          </cell>
        </row>
        <row r="2254">
          <cell r="A2254">
            <v>38132</v>
          </cell>
          <cell r="B2254" t="str">
            <v xml:space="preserve">FIO COBRE NU DE 16 A 35 MM2, PARA TENSOES DE ATE 600 V                                                                                                                                                                                                                                                                                                                                                                                                                                                    </v>
          </cell>
          <cell r="C2254" t="str">
            <v xml:space="preserve">KG    </v>
          </cell>
          <cell r="D2254">
            <v>48.45</v>
          </cell>
        </row>
        <row r="2255">
          <cell r="A2255">
            <v>38133</v>
          </cell>
          <cell r="B2255" t="str">
            <v xml:space="preserve">FIO COBRE NU DE 50 A 120 MM2, PARA TENSOES DE ATE 600 V                                                                                                                                                                                                                                                                                                                                                                                                                                                   </v>
          </cell>
          <cell r="C2255" t="str">
            <v xml:space="preserve">KG    </v>
          </cell>
          <cell r="D2255">
            <v>46.86</v>
          </cell>
        </row>
        <row r="2256">
          <cell r="A2256">
            <v>938</v>
          </cell>
          <cell r="B2256" t="str">
            <v xml:space="preserve">FIO DE COBRE, SOLIDO, CLASSE 1, ISOLACAO EM PVC/A, ANTICHAMA BWF-B, 450/750V, SECAO NOMINAL 1,5 MM2                                                                                                                                                                                                                                                                                                                                                                                                       </v>
          </cell>
          <cell r="C2256" t="str">
            <v xml:space="preserve">M     </v>
          </cell>
          <cell r="D2256">
            <v>0.65</v>
          </cell>
        </row>
        <row r="2257">
          <cell r="A2257">
            <v>937</v>
          </cell>
          <cell r="B2257" t="str">
            <v xml:space="preserve">FIO DE COBRE, SOLIDO, CLASSE 1, ISOLACAO EM PVC/A, ANTICHAMA BWF-B, 450/750V, SECAO NOMINAL 10 MM2                                                                                                                                                                                                                                                                                                                                                                                                        </v>
          </cell>
          <cell r="C2257" t="str">
            <v xml:space="preserve">M     </v>
          </cell>
          <cell r="D2257">
            <v>4.07</v>
          </cell>
        </row>
        <row r="2258">
          <cell r="A2258">
            <v>939</v>
          </cell>
          <cell r="B2258" t="str">
            <v xml:space="preserve">FIO DE COBRE, SOLIDO, CLASSE 1, ISOLACAO EM PVC/A, ANTICHAMA BWF-B, 450/750V, SECAO NOMINAL 2,5 MM2                                                                                                                                                                                                                                                                                                                                                                                                       </v>
          </cell>
          <cell r="C2258" t="str">
            <v xml:space="preserve">M     </v>
          </cell>
          <cell r="D2258">
            <v>1.05</v>
          </cell>
        </row>
        <row r="2259">
          <cell r="A2259">
            <v>944</v>
          </cell>
          <cell r="B2259" t="str">
            <v xml:space="preserve">FIO DE COBRE, SOLIDO, CLASSE 1, ISOLACAO EM PVC/A, ANTICHAMA BWF-B, 450/750V, SECAO NOMINAL 4 MM2                                                                                                                                                                                                                                                                                                                                                                                                         </v>
          </cell>
          <cell r="C2259" t="str">
            <v xml:space="preserve">M     </v>
          </cell>
          <cell r="D2259">
            <v>1.8</v>
          </cell>
        </row>
        <row r="2260">
          <cell r="A2260">
            <v>940</v>
          </cell>
          <cell r="B2260" t="str">
            <v xml:space="preserve">FIO DE COBRE, SOLIDO, CLASSE 1, ISOLACAO EM PVC/A, ANTICHAMA BWF-B, 450/750V, SECAO NOMINAL 6 MM2                                                                                                                                                                                                                                                                                                                                                                                                         </v>
          </cell>
          <cell r="C2260" t="str">
            <v xml:space="preserve">M     </v>
          </cell>
          <cell r="D2260">
            <v>2.4900000000000002</v>
          </cell>
        </row>
        <row r="2261">
          <cell r="A2261">
            <v>936</v>
          </cell>
          <cell r="B2261" t="str">
            <v xml:space="preserve">FIO TELEFONICO EXTERNO (FE) EM ACO COBREADO, ISOLACAO EM PEAD OU PVC ANTI-CHAMA, 2 CONDUTORES                                                                                                                                                                                                                                                                                                                                                                                                             </v>
          </cell>
          <cell r="C2261" t="str">
            <v xml:space="preserve">M     </v>
          </cell>
          <cell r="D2261">
            <v>0.81</v>
          </cell>
        </row>
        <row r="2262">
          <cell r="A2262">
            <v>935</v>
          </cell>
          <cell r="B2262" t="str">
            <v xml:space="preserve">FIO TELEFONICO INTERNO (FI) EM COBRE ESTANHADO, ISOLACAO EM PVC ANTICHAMA, 2 CONDUTORES DE 0,6 MM (NBR 9115:2005)                                                                                                                                                                                                                                                                                                                                                                                         </v>
          </cell>
          <cell r="C2262" t="str">
            <v xml:space="preserve">M     </v>
          </cell>
          <cell r="D2262">
            <v>0.62</v>
          </cell>
        </row>
        <row r="2263">
          <cell r="A2263">
            <v>406</v>
          </cell>
          <cell r="B2263" t="str">
            <v xml:space="preserve">FITA ACO INOX PARA CINTAR POSTE, L = 19 MM, E = 0,5 MM (ROLO DE 30M)                                                                                                                                                                                                                                                                                                                                                                                                                                      </v>
          </cell>
          <cell r="C2263" t="str">
            <v xml:space="preserve">UN    </v>
          </cell>
          <cell r="D2263">
            <v>53.39</v>
          </cell>
        </row>
        <row r="2264">
          <cell r="A2264">
            <v>40879</v>
          </cell>
          <cell r="B2264" t="str">
            <v xml:space="preserve">FITA ADESIVA ALUMINIZADA PARA INSTALACAO DE MANTAS DE SUBCOBERTURA, L = *5* CM                                                                                                                                                                                                                                                                                                                                                                                                                            </v>
          </cell>
          <cell r="C2264" t="str">
            <v xml:space="preserve">M     </v>
          </cell>
          <cell r="D2264">
            <v>0.05</v>
          </cell>
        </row>
        <row r="2265">
          <cell r="A2265">
            <v>39634</v>
          </cell>
          <cell r="B2265" t="str">
            <v xml:space="preserve">FITA ADESIVA ANTICORROSIVA DE PVC FLEXIVEL, COR PRETA, PARA PROTECAO TUBULACAO, 50 MM X 30 M (L X C), E= *0,25* MM                                                                                                                                                                                                                                                                                                                                                                                        </v>
          </cell>
          <cell r="C2265" t="str">
            <v xml:space="preserve">M     </v>
          </cell>
          <cell r="D2265">
            <v>6.04</v>
          </cell>
        </row>
        <row r="2266">
          <cell r="A2266">
            <v>39701</v>
          </cell>
          <cell r="B2266" t="str">
            <v xml:space="preserve">FITA ADESIVA ASFALTICA ALUMINIZADA MULTIUSO, L = 10 CM, ROLO DE 10 M                                                                                                                                                                                                                                                                                                                                                                                                                                      </v>
          </cell>
          <cell r="C2266" t="str">
            <v xml:space="preserve">UN    </v>
          </cell>
          <cell r="D2266">
            <v>67.31</v>
          </cell>
        </row>
        <row r="2267">
          <cell r="A2267">
            <v>12815</v>
          </cell>
          <cell r="B2267" t="str">
            <v xml:space="preserve">FITA CREPE ROLO DE 25 MM X 50 M                                                                                                                                                                                                                                                                                                                                                                                                                                                                           </v>
          </cell>
          <cell r="C2267" t="str">
            <v xml:space="preserve">UN    </v>
          </cell>
          <cell r="D2267">
            <v>6.77</v>
          </cell>
        </row>
        <row r="2268">
          <cell r="A2268">
            <v>407</v>
          </cell>
          <cell r="B2268" t="str">
            <v xml:space="preserve">FITA DE ALUMINIO PARA PROTECAO DO CONDUTOR LARGURA 10 MM                                                                                                                                                                                                                                                                                                                                                                                                                                                  </v>
          </cell>
          <cell r="C2268" t="str">
            <v xml:space="preserve">KG    </v>
          </cell>
          <cell r="D2268">
            <v>49.72</v>
          </cell>
        </row>
        <row r="2269">
          <cell r="A2269">
            <v>39431</v>
          </cell>
          <cell r="B2269" t="str">
            <v xml:space="preserve">FITA DE PAPEL MICROPERFURADO, 50 X 150 MM, PARA TRATAMENTO DE JUNTAS DE CHAPA DE GESSO PARA DRYWALL                                                                                                                                                                                                                                                                                                                                                                                                       </v>
          </cell>
          <cell r="C2269" t="str">
            <v xml:space="preserve">M     </v>
          </cell>
          <cell r="D2269">
            <v>0.17</v>
          </cell>
        </row>
        <row r="2270">
          <cell r="A2270">
            <v>39432</v>
          </cell>
          <cell r="B2270" t="str">
            <v xml:space="preserve">FITA DE PAPEL REFORCADA COM LAMINA DE METAL PARA REFORCO DE CANTOS DE CHAPA DE GESSO PARA DRYWALL                                                                                                                                                                                                                                                                                                                                                                                                         </v>
          </cell>
          <cell r="C2270" t="str">
            <v xml:space="preserve">M     </v>
          </cell>
          <cell r="D2270">
            <v>2.2000000000000002</v>
          </cell>
        </row>
        <row r="2271">
          <cell r="A2271">
            <v>20111</v>
          </cell>
          <cell r="B2271" t="str">
            <v xml:space="preserve">FITA ISOLANTE ADESIVA ANTICHAMA, USO ATE 750 V, EM ROLO DE 19 MM X 20 M                                                                                                                                                                                                                                                                                                                                                                                                                                   </v>
          </cell>
          <cell r="C2271" t="str">
            <v xml:space="preserve">UN    </v>
          </cell>
          <cell r="D2271">
            <v>5.01</v>
          </cell>
        </row>
        <row r="2272">
          <cell r="A2272">
            <v>21127</v>
          </cell>
          <cell r="B2272" t="str">
            <v xml:space="preserve">FITA ISOLANTE ADESIVA ANTICHAMA, USO ATE 750 V, EM ROLO DE 19 MM X 5 M                                                                                                                                                                                                                                                                                                                                                                                                                                    </v>
          </cell>
          <cell r="C2272" t="str">
            <v xml:space="preserve">UN    </v>
          </cell>
          <cell r="D2272">
            <v>1.89</v>
          </cell>
        </row>
        <row r="2273">
          <cell r="A2273">
            <v>404</v>
          </cell>
          <cell r="B2273" t="str">
            <v xml:space="preserve">FITA ISOLANTE DE BORRACHA AUTOFUSAO, USO ATE 69 KV (ALTA TENSAO)                                                                                                                                                                                                                                                                                                                                                                                                                                          </v>
          </cell>
          <cell r="C2273" t="str">
            <v xml:space="preserve">M     </v>
          </cell>
          <cell r="D2273">
            <v>0.68</v>
          </cell>
        </row>
        <row r="2274">
          <cell r="A2274">
            <v>14151</v>
          </cell>
          <cell r="B2274" t="str">
            <v xml:space="preserve">FITA METALICA GRAVADA, L = 17 MM, ROLO DE 25 M, CARGA RECOMENDADA = *120* KGF                                                                                                                                                                                                                                                                                                                                                                                                                             </v>
          </cell>
          <cell r="C2274" t="str">
            <v xml:space="preserve">UN    </v>
          </cell>
          <cell r="D2274">
            <v>52.68</v>
          </cell>
        </row>
        <row r="2275">
          <cell r="A2275">
            <v>14153</v>
          </cell>
          <cell r="B2275" t="str">
            <v xml:space="preserve">FITA METALICA PERFURADA, L = *18* MM, ROLO DE 30 M, CARGA RECOMENDADA = *30* KGF                                                                                                                                                                                                                                                                                                                                                                                                                          </v>
          </cell>
          <cell r="C2275" t="str">
            <v xml:space="preserve">UN    </v>
          </cell>
          <cell r="D2275">
            <v>59.55</v>
          </cell>
        </row>
        <row r="2276">
          <cell r="A2276">
            <v>14152</v>
          </cell>
          <cell r="B2276" t="str">
            <v xml:space="preserve">FITA METALICA PERFURADA, L = 17 MM, ROLO DE 30 M, CARGA RECOMENDADA = *19* KGF                                                                                                                                                                                                                                                                                                                                                                                                                            </v>
          </cell>
          <cell r="C2276" t="str">
            <v xml:space="preserve">UN    </v>
          </cell>
          <cell r="D2276">
            <v>45.72</v>
          </cell>
        </row>
        <row r="2277">
          <cell r="A2277">
            <v>14154</v>
          </cell>
          <cell r="B2277" t="str">
            <v xml:space="preserve">FITA METALICA PERFURADA, L = 25 MM, ROLO DE 30 M, CARGA RECOMENDADA = *222,5* KGF                                                                                                                                                                                                                                                                                                                                                                                                                         </v>
          </cell>
          <cell r="C2277" t="str">
            <v xml:space="preserve">UN    </v>
          </cell>
          <cell r="D2277">
            <v>160.02000000000001</v>
          </cell>
        </row>
        <row r="2278">
          <cell r="A2278">
            <v>42015</v>
          </cell>
          <cell r="B2278" t="str">
            <v xml:space="preserve">FITA PLASTICA ZEBRADA PARA DEMARCACAO DE AREAS, LARGURA = 7 CM, SEM ADESIVO (COLETADO CAIXA)                                                                                                                                                                                                                                                                                                                                                                                                              </v>
          </cell>
          <cell r="C2278" t="str">
            <v xml:space="preserve">M     </v>
          </cell>
          <cell r="D2278">
            <v>7.0000000000000007E-2</v>
          </cell>
        </row>
        <row r="2279">
          <cell r="A2279">
            <v>3146</v>
          </cell>
          <cell r="B2279" t="str">
            <v xml:space="preserve">FITA VEDA ROSCA EM ROLOS DE 18 MM X 10 M (L X C)                                                                                                                                                                                                                                                                                                                                                                                                                                                          </v>
          </cell>
          <cell r="C2279" t="str">
            <v xml:space="preserve">UN    </v>
          </cell>
          <cell r="D2279">
            <v>3.1</v>
          </cell>
        </row>
        <row r="2280">
          <cell r="A2280">
            <v>3143</v>
          </cell>
          <cell r="B2280" t="str">
            <v xml:space="preserve">FITA VEDA ROSCA EM ROLOS DE 18 MM X 25 M (L X C)                                                                                                                                                                                                                                                                                                                                                                                                                                                          </v>
          </cell>
          <cell r="C2280" t="str">
            <v xml:space="preserve">UN    </v>
          </cell>
          <cell r="D2280">
            <v>7.05</v>
          </cell>
        </row>
        <row r="2281">
          <cell r="A2281">
            <v>3148</v>
          </cell>
          <cell r="B2281" t="str">
            <v xml:space="preserve">FITA VEDA ROSCA EM ROLOS DE 18 MM X 50 M (L X C)                                                                                                                                                                                                                                                                                                                                                                                                                                                          </v>
          </cell>
          <cell r="C2281" t="str">
            <v xml:space="preserve">UN    </v>
          </cell>
          <cell r="D2281">
            <v>11.43</v>
          </cell>
        </row>
        <row r="2282">
          <cell r="A2282">
            <v>4310</v>
          </cell>
          <cell r="B2282" t="str">
            <v xml:space="preserve">FIXADOR DE ABA AUTOTRAVANTE PARA TELHA DE FIBROCIMENTO, TIPO CANALETE 90 OU KALHETAO                                                                                                                                                                                                                                                                                                                                                                                                                      </v>
          </cell>
          <cell r="C2282" t="str">
            <v xml:space="preserve">UN    </v>
          </cell>
          <cell r="D2282">
            <v>1.35</v>
          </cell>
        </row>
        <row r="2283">
          <cell r="A2283">
            <v>4311</v>
          </cell>
          <cell r="B2283" t="str">
            <v xml:space="preserve">FIXADOR DE ABA SIMPLES PARA TELHA DE FIBROCIMENTO, TIPO CANALETA 49 OU KALHETA                                                                                                                                                                                                                                                                                                                                                                                                                            </v>
          </cell>
          <cell r="C2283" t="str">
            <v xml:space="preserve">UN    </v>
          </cell>
          <cell r="D2283">
            <v>0.95</v>
          </cell>
        </row>
        <row r="2284">
          <cell r="A2284">
            <v>4312</v>
          </cell>
          <cell r="B2284" t="str">
            <v xml:space="preserve">FIXADOR DE ABA SIMPLES PARA TELHA DE FIBROCIMENTO, TIPO CANALETA 90 OU KALHETAO                                                                                                                                                                                                                                                                                                                                                                                                                           </v>
          </cell>
          <cell r="C2284" t="str">
            <v xml:space="preserve">UN    </v>
          </cell>
          <cell r="D2284">
            <v>1.33</v>
          </cell>
        </row>
        <row r="2285">
          <cell r="A2285">
            <v>11162</v>
          </cell>
          <cell r="B2285" t="str">
            <v xml:space="preserve">FIXADOR DE CAL (SACHE 150 ML)                                                                                                                                                                                                                                                                                                                                                                                                                                                                             </v>
          </cell>
          <cell r="C2285" t="str">
            <v xml:space="preserve">UN    </v>
          </cell>
          <cell r="D2285">
            <v>1.59</v>
          </cell>
        </row>
        <row r="2286">
          <cell r="A2286">
            <v>13261</v>
          </cell>
          <cell r="B2286" t="str">
            <v xml:space="preserve">FLANELA *30 X 40* CM                                                                                                                                                                                                                                                                                                                                                                                                                                                                                      </v>
          </cell>
          <cell r="C2286" t="str">
            <v xml:space="preserve">UN    </v>
          </cell>
          <cell r="D2286">
            <v>1.82</v>
          </cell>
        </row>
        <row r="2287">
          <cell r="A2287">
            <v>3255</v>
          </cell>
          <cell r="B2287" t="str">
            <v xml:space="preserve">FLANGE PVC, ROSCAVEL SEXTAVADO SEM FUROS 3/4"                                                                                                                                                                                                                                                                                                                                                                                                                                                             </v>
          </cell>
          <cell r="C2287" t="str">
            <v xml:space="preserve">UN    </v>
          </cell>
          <cell r="D2287">
            <v>3.98</v>
          </cell>
        </row>
        <row r="2288">
          <cell r="A2288">
            <v>3254</v>
          </cell>
          <cell r="B2288" t="str">
            <v xml:space="preserve">FLANGE PVC, ROSCAVEL, SEXTAVADO, SEM FUROS 3"                                                                                                                                                                                                                                                                                                                                                                                                                                                             </v>
          </cell>
          <cell r="C2288" t="str">
            <v xml:space="preserve">UN    </v>
          </cell>
          <cell r="D2288">
            <v>71.06</v>
          </cell>
        </row>
        <row r="2289">
          <cell r="A2289">
            <v>3259</v>
          </cell>
          <cell r="B2289" t="str">
            <v xml:space="preserve">FLANGE PVC, ROSCAVEL, SEXTAVADO, SEM FUROS, 1 1/2"                                                                                                                                                                                                                                                                                                                                                                                                                                                        </v>
          </cell>
          <cell r="C2289" t="str">
            <v xml:space="preserve">UN    </v>
          </cell>
          <cell r="D2289">
            <v>7.41</v>
          </cell>
        </row>
        <row r="2290">
          <cell r="A2290">
            <v>3258</v>
          </cell>
          <cell r="B2290" t="str">
            <v xml:space="preserve">FLANGE PVC, ROSCAVEL, SEXTAVADO, SEM FUROS, 1 1/4"                                                                                                                                                                                                                                                                                                                                                                                                                                                        </v>
          </cell>
          <cell r="C2290" t="str">
            <v xml:space="preserve">UN    </v>
          </cell>
          <cell r="D2290">
            <v>5.62</v>
          </cell>
        </row>
        <row r="2291">
          <cell r="A2291">
            <v>3251</v>
          </cell>
          <cell r="B2291" t="str">
            <v xml:space="preserve">FLANGE PVC, ROSCAVEL, SEXTAVADO, SEM FUROS, 1/2"                                                                                                                                                                                                                                                                                                                                                                                                                                                          </v>
          </cell>
          <cell r="C2291" t="str">
            <v xml:space="preserve">UN    </v>
          </cell>
          <cell r="D2291">
            <v>3</v>
          </cell>
        </row>
        <row r="2292">
          <cell r="A2292">
            <v>3256</v>
          </cell>
          <cell r="B2292" t="str">
            <v xml:space="preserve">FLANGE PVC, ROSCAVEL, SEXTAVADO, SEM FUROS, 1"                                                                                                                                                                                                                                                                                                                                                                                                                                                            </v>
          </cell>
          <cell r="C2292" t="str">
            <v xml:space="preserve">UN    </v>
          </cell>
          <cell r="D2292">
            <v>5.14</v>
          </cell>
        </row>
        <row r="2293">
          <cell r="A2293">
            <v>3261</v>
          </cell>
          <cell r="B2293" t="str">
            <v xml:space="preserve">FLANGE PVC, ROSCAVEL, SEXTAVADO, SEM FUROS, 2 1/2"                                                                                                                                                                                                                                                                                                                                                                                                                                                        </v>
          </cell>
          <cell r="C2293" t="str">
            <v xml:space="preserve">UN    </v>
          </cell>
          <cell r="D2293">
            <v>61.35</v>
          </cell>
        </row>
        <row r="2294">
          <cell r="A2294">
            <v>3260</v>
          </cell>
          <cell r="B2294" t="str">
            <v xml:space="preserve">FLANGE PVC, ROSCAVEL, SEXTAVADO, SEM FUROS, 2"                                                                                                                                                                                                                                                                                                                                                                                                                                                            </v>
          </cell>
          <cell r="C2294" t="str">
            <v xml:space="preserve">UN    </v>
          </cell>
          <cell r="D2294">
            <v>9.9</v>
          </cell>
        </row>
        <row r="2295">
          <cell r="A2295">
            <v>3272</v>
          </cell>
          <cell r="B2295" t="str">
            <v xml:space="preserve">FLANGE SEXTAVADO DE FERRO GALVANIZADO, COM ROSCA BSP, DE 1 1/2"                                                                                                                                                                                                                                                                                                                                                                                                                                           </v>
          </cell>
          <cell r="C2295" t="str">
            <v xml:space="preserve">UN    </v>
          </cell>
          <cell r="D2295">
            <v>30.65</v>
          </cell>
        </row>
        <row r="2296">
          <cell r="A2296">
            <v>3265</v>
          </cell>
          <cell r="B2296" t="str">
            <v xml:space="preserve">FLANGE SEXTAVADO DE FERRO GALVANIZADO, COM ROSCA BSP, DE 1 1/4"                                                                                                                                                                                                                                                                                                                                                                                                                                           </v>
          </cell>
          <cell r="C2296" t="str">
            <v xml:space="preserve">UN    </v>
          </cell>
          <cell r="D2296">
            <v>24.35</v>
          </cell>
        </row>
        <row r="2297">
          <cell r="A2297">
            <v>3262</v>
          </cell>
          <cell r="B2297" t="str">
            <v xml:space="preserve">FLANGE SEXTAVADO DE FERRO GALVANIZADO, COM ROSCA BSP, DE 1/2"                                                                                                                                                                                                                                                                                                                                                                                                                                             </v>
          </cell>
          <cell r="C2297" t="str">
            <v xml:space="preserve">UN    </v>
          </cell>
          <cell r="D2297">
            <v>10.66</v>
          </cell>
        </row>
        <row r="2298">
          <cell r="A2298">
            <v>3264</v>
          </cell>
          <cell r="B2298" t="str">
            <v xml:space="preserve">FLANGE SEXTAVADO DE FERRO GALVANIZADO, COM ROSCA BSP, DE 1"                                                                                                                                                                                                                                                                                                                                                                                                                                               </v>
          </cell>
          <cell r="C2298" t="str">
            <v xml:space="preserve">UN    </v>
          </cell>
          <cell r="D2298">
            <v>17.510000000000002</v>
          </cell>
        </row>
        <row r="2299">
          <cell r="A2299">
            <v>3267</v>
          </cell>
          <cell r="B2299" t="str">
            <v xml:space="preserve">FLANGE SEXTAVADO DE FERRO GALVANIZADO, COM ROSCA BSP, DE 2 1/2"                                                                                                                                                                                                                                                                                                                                                                                                                                           </v>
          </cell>
          <cell r="C2299" t="str">
            <v xml:space="preserve">UN    </v>
          </cell>
          <cell r="D2299">
            <v>57.18</v>
          </cell>
        </row>
        <row r="2300">
          <cell r="A2300">
            <v>3266</v>
          </cell>
          <cell r="B2300" t="str">
            <v xml:space="preserve">FLANGE SEXTAVADO DE FERRO GALVANIZADO, COM ROSCA BSP, DE 2"                                                                                                                                                                                                                                                                                                                                                                                                                                               </v>
          </cell>
          <cell r="C2300" t="str">
            <v xml:space="preserve">UN    </v>
          </cell>
          <cell r="D2300">
            <v>36.380000000000003</v>
          </cell>
        </row>
        <row r="2301">
          <cell r="A2301">
            <v>3263</v>
          </cell>
          <cell r="B2301" t="str">
            <v xml:space="preserve">FLANGE SEXTAVADO DE FERRO GALVANIZADO, COM ROSCA BSP, DE 3/4"                                                                                                                                                                                                                                                                                                                                                                                                                                             </v>
          </cell>
          <cell r="C2301" t="str">
            <v xml:space="preserve">UN    </v>
          </cell>
          <cell r="D2301">
            <v>14.56</v>
          </cell>
        </row>
        <row r="2302">
          <cell r="A2302">
            <v>3268</v>
          </cell>
          <cell r="B2302" t="str">
            <v xml:space="preserve">FLANGE SEXTAVADO DE FERRO GALVANIZADO, COM ROSCA BSP, DE 3"                                                                                                                                                                                                                                                                                                                                                                                                                                               </v>
          </cell>
          <cell r="C2302" t="str">
            <v xml:space="preserve">UN    </v>
          </cell>
          <cell r="D2302">
            <v>77.319999999999993</v>
          </cell>
        </row>
        <row r="2303">
          <cell r="A2303">
            <v>3271</v>
          </cell>
          <cell r="B2303" t="str">
            <v xml:space="preserve">FLANGE SEXTAVADO DE FERRO GALVANIZADO, COM ROSCA BSP, DE 4"                                                                                                                                                                                                                                                                                                                                                                                                                                               </v>
          </cell>
          <cell r="C2303" t="str">
            <v xml:space="preserve">UN    </v>
          </cell>
          <cell r="D2303">
            <v>114.3</v>
          </cell>
        </row>
        <row r="2304">
          <cell r="A2304">
            <v>3270</v>
          </cell>
          <cell r="B2304" t="str">
            <v xml:space="preserve">FLANGE SEXTAVADO DE FERRO GALVANIZADO, COM ROSCA BSP, DE 6"                                                                                                                                                                                                                                                                                                                                                                                                                                               </v>
          </cell>
          <cell r="C2304" t="str">
            <v xml:space="preserve">UN    </v>
          </cell>
          <cell r="D2304">
            <v>192.04</v>
          </cell>
        </row>
        <row r="2305">
          <cell r="A2305">
            <v>3275</v>
          </cell>
          <cell r="B2305" t="str">
            <v xml:space="preserve">FORRO COMPOSTO POR PAINEIS DE LA DE VIDRO, REVESTIDOS EM PVC MICROPERFURADO, DE *1250 X 625* MM, ESPESSURA 15 MM (COM COLOCACAO)                                                                                                                                                                                                                                                                                                                                                                          </v>
          </cell>
          <cell r="C2305" t="str">
            <v xml:space="preserve">M2    </v>
          </cell>
          <cell r="D2305">
            <v>72.8</v>
          </cell>
        </row>
        <row r="2306">
          <cell r="A2306">
            <v>39512</v>
          </cell>
          <cell r="B2306" t="str">
            <v xml:space="preserve">FORRO DE FIBRA MINERAL EM PLACAS DE 1250 X 625 MM, E = 15 MM, BORDA RETA, COM PINTURA ANTIMOFO, APOIADO EM PERFIL DE ACO GALVANIZADO COM 24 MM DE BASE - INSTALADO                                                                                                                                                                                                                                                                                                                                        </v>
          </cell>
          <cell r="C2306" t="str">
            <v xml:space="preserve">M2    </v>
          </cell>
          <cell r="D2306">
            <v>69.260000000000005</v>
          </cell>
        </row>
        <row r="2307">
          <cell r="A2307">
            <v>39511</v>
          </cell>
          <cell r="B2307" t="str">
            <v xml:space="preserve">FORRO DE FIBRA MINERAL EM PLACAS DE 625 X 625 MM, E = 15 MM, BORDA RETA, COM PINTURA ANTIMOFO, APOIADO EM PERFIL DE ACO GALVANIZADO COM 24 MM DE BASE - INSTALADO                                                                                                                                                                                                                                                                                                                                         </v>
          </cell>
          <cell r="C2307" t="str">
            <v xml:space="preserve">M2    </v>
          </cell>
          <cell r="D2307">
            <v>75.55</v>
          </cell>
        </row>
        <row r="2308">
          <cell r="A2308">
            <v>39513</v>
          </cell>
          <cell r="B2308" t="str">
            <v xml:space="preserve">FORRO DE FIBRA MINERAL EM PLACAS DE 625 X 625 MM, E = 15/16 MM, BORDA REBAIXADA, COM PINTURA ANTIMOFO, APOIADO EM PERFIL DE ACO GALVANIZADO COM 24 MM DE BASE - INSTALADO                                                                                                                                                                                                                                                                                                                                 </v>
          </cell>
          <cell r="C2308" t="str">
            <v xml:space="preserve">M2    </v>
          </cell>
          <cell r="D2308">
            <v>81.03</v>
          </cell>
        </row>
        <row r="2309">
          <cell r="A2309">
            <v>3286</v>
          </cell>
          <cell r="B2309" t="str">
            <v xml:space="preserve">FORRO DE MADEIRA CEDRINHO OU EQUIVALENTE DA REGIAO, ENCAIXE MACHO/FEMEA COM FRISO, *10 X 1* CM (SEM COLOCACAO)                                                                                                                                                                                                                                                                                                                                                                                            </v>
          </cell>
          <cell r="C2309" t="str">
            <v xml:space="preserve">M2    </v>
          </cell>
          <cell r="D2309">
            <v>29.38</v>
          </cell>
        </row>
        <row r="2310">
          <cell r="A2310">
            <v>3287</v>
          </cell>
          <cell r="B2310" t="str">
            <v xml:space="preserve">FORRO DE MADEIRA CUMARU/IPE CHAMPANHE OU EQUIVALENTE DA REGIAO, ENCAIXE MACHO/FEMEA COM FRISO, *10 X 1* CM (SEM COLOCACAO)                                                                                                                                                                                                                                                                                                                                                                                </v>
          </cell>
          <cell r="C2310" t="str">
            <v xml:space="preserve">M2    </v>
          </cell>
          <cell r="D2310">
            <v>44.4</v>
          </cell>
        </row>
        <row r="2311">
          <cell r="A2311">
            <v>3283</v>
          </cell>
          <cell r="B2311" t="str">
            <v xml:space="preserve">FORRO DE MADEIRA PINUS OU EQUIVALENTE DA REGIAO, ENCAIXE MACHO/FEMEA COM FRISO, *10 X 1* CM (SEM COLOCACAO)                                                                                                                                                                                                                                                                                                                                                                                               </v>
          </cell>
          <cell r="C2311" t="str">
            <v xml:space="preserve">M2    </v>
          </cell>
          <cell r="D2311">
            <v>9.32</v>
          </cell>
        </row>
        <row r="2312">
          <cell r="A2312">
            <v>11587</v>
          </cell>
          <cell r="B2312" t="str">
            <v xml:space="preserve">FORRO DE PVC LISO, BRANCO, REGUA DE 10 CM, ESPESSURA DE 8 MM A 10 MM (COM COLOCACAO / SEM ESTRUTURA METALICA)                                                                                                                                                                                                                                                                                                                                                                                             </v>
          </cell>
          <cell r="C2312" t="str">
            <v xml:space="preserve">M2    </v>
          </cell>
          <cell r="D2312">
            <v>49.92</v>
          </cell>
        </row>
        <row r="2313">
          <cell r="A2313">
            <v>36225</v>
          </cell>
          <cell r="B2313" t="str">
            <v xml:space="preserve">FORRO DE PVC LISO, BRANCO, REGUA DE 20 CM, ESPESSURA DE 8 MM A 10 MM, COMPRIMENTO 6 M (SEM COLOCACAO)                                                                                                                                                                                                                                                                                                                                                                                                     </v>
          </cell>
          <cell r="C2313" t="str">
            <v xml:space="preserve">M2    </v>
          </cell>
          <cell r="D2313">
            <v>20.28</v>
          </cell>
        </row>
        <row r="2314">
          <cell r="A2314">
            <v>36230</v>
          </cell>
          <cell r="B2314" t="str">
            <v xml:space="preserve">FORRO DE PVC, FRISADO, BRANCO, REGUA DE 10 CM, ESPESSURA DE 8 MM A 10 MM E COMPRIMENTO 6 M (SEM COLOCACAO)                                                                                                                                                                                                                                                                                                                                                                                                </v>
          </cell>
          <cell r="C2314" t="str">
            <v xml:space="preserve">M2    </v>
          </cell>
          <cell r="D2314">
            <v>14.9</v>
          </cell>
        </row>
        <row r="2315">
          <cell r="A2315">
            <v>36238</v>
          </cell>
          <cell r="B2315" t="str">
            <v xml:space="preserve">FORRO DE PVC, FRISADO, BRANCO, REGUA DE 20 CM, ESPESSURA DE 8 MM A 10 MM E COMPRIMENTO 6 M (SEM COLOCACAO)                                                                                                                                                                                                                                                                                                                                                                                                </v>
          </cell>
          <cell r="C2315" t="str">
            <v xml:space="preserve">M2    </v>
          </cell>
          <cell r="D2315">
            <v>14.56</v>
          </cell>
        </row>
        <row r="2316">
          <cell r="A2316">
            <v>11887</v>
          </cell>
          <cell r="B2316" t="str">
            <v xml:space="preserve">FOSSA SEPTICA CILINDRICA TIPO "IMHOFF", COM TAMPA, PARA 50 CONTRIBUINTES                                                                                                                                                                                                                                                                                                                                                                                                                                  </v>
          </cell>
          <cell r="C2316" t="str">
            <v xml:space="preserve">UN    </v>
          </cell>
          <cell r="D2316">
            <v>2144.0300000000002</v>
          </cell>
        </row>
        <row r="2317">
          <cell r="A2317">
            <v>11883</v>
          </cell>
          <cell r="B2317" t="str">
            <v xml:space="preserve">FOSSA SEPTICA CILINDRICA, TIPO "IMHOFF", COM TAMPA, PARA 100 CONTRIBUINTES                                                                                                                                                                                                                                                                                                                                                                                                                                </v>
          </cell>
          <cell r="C2317" t="str">
            <v xml:space="preserve">UN    </v>
          </cell>
          <cell r="D2317">
            <v>3152.11</v>
          </cell>
        </row>
        <row r="2318">
          <cell r="A2318">
            <v>11884</v>
          </cell>
          <cell r="B2318" t="str">
            <v xml:space="preserve">FOSSA SEPTICA CILINDRICA, TIPO "IMHOFF", COM TAMPA, PARA 150 CONTRIBUINTES                                                                                                                                                                                                                                                                                                                                                                                                                                </v>
          </cell>
          <cell r="C2318" t="str">
            <v xml:space="preserve">UN    </v>
          </cell>
          <cell r="D2318">
            <v>3381.93</v>
          </cell>
        </row>
        <row r="2319">
          <cell r="A2319">
            <v>11885</v>
          </cell>
          <cell r="B2319" t="str">
            <v xml:space="preserve">FOSSA SEPTICA CILINDRICA, TIPO "IMHOFF", COM TAMPA, PARA 200 CONTRIBUINTES                                                                                                                                                                                                                                                                                                                                                                                                                                </v>
          </cell>
          <cell r="C2319" t="str">
            <v xml:space="preserve">UN    </v>
          </cell>
          <cell r="D2319">
            <v>3772</v>
          </cell>
        </row>
        <row r="2320">
          <cell r="A2320">
            <v>11886</v>
          </cell>
          <cell r="B2320" t="str">
            <v xml:space="preserve">FOSSA SEPTICA CILINDRICA, TIPO "IMHOFF", COM TAMPA, PARA 30 CONTRIBUINTES                                                                                                                                                                                                                                                                                                                                                                                                                                 </v>
          </cell>
          <cell r="C2320" t="str">
            <v xml:space="preserve">UN    </v>
          </cell>
          <cell r="D2320">
            <v>1215.7</v>
          </cell>
        </row>
        <row r="2321">
          <cell r="A2321">
            <v>11888</v>
          </cell>
          <cell r="B2321" t="str">
            <v xml:space="preserve">FOSSA SEPTICA CILINDRICA, TIPO "IMHOFF", COM TAMPA, PARA 75 CONTRIBUINTES                                                                                                                                                                                                                                                                                                                                                                                                                                 </v>
          </cell>
          <cell r="C2321" t="str">
            <v xml:space="preserve">UN    </v>
          </cell>
          <cell r="D2321">
            <v>2854.95</v>
          </cell>
        </row>
        <row r="2322">
          <cell r="A2322">
            <v>3277</v>
          </cell>
          <cell r="B2322" t="str">
            <v xml:space="preserve">FOSSA SEPTICA CONCRETO PRE MOLDADO PARA 10 CONTRIBUINTES - *90 X 90* CM                                                                                                                                                                                                                                                                                                                                                                                                                                   </v>
          </cell>
          <cell r="C2322" t="str">
            <v xml:space="preserve">UN    </v>
          </cell>
          <cell r="D2322">
            <v>481.46</v>
          </cell>
        </row>
        <row r="2323">
          <cell r="A2323">
            <v>3281</v>
          </cell>
          <cell r="B2323" t="str">
            <v xml:space="preserve">FOSSA SEPTICA CONCRETO PRE MOLDADO PARA 5 CONTRIBUINTES *90 X 70* CM                                                                                                                                                                                                                                                                                                                                                                                                                                      </v>
          </cell>
          <cell r="C2323" t="str">
            <v xml:space="preserve">UN    </v>
          </cell>
          <cell r="D2323">
            <v>398.71</v>
          </cell>
        </row>
        <row r="2324">
          <cell r="A2324">
            <v>39363</v>
          </cell>
          <cell r="B2324" t="str">
            <v xml:space="preserve">FOSSA SEPTICA, SEM FILTRO, PARA 15 A 30 CONTRIBUINTES, CILINDRICA, COM TAMPA, EM POLIETILENO DE ALTA DENSIDADE (PEAD), CAPACIDADE APROXIMADA DE 5500 LITROS (NBR 7229)                                                                                                                                                                                                                                                                                                                                    </v>
          </cell>
          <cell r="C2324" t="str">
            <v xml:space="preserve">UN    </v>
          </cell>
          <cell r="D2324">
            <v>3280.32</v>
          </cell>
        </row>
        <row r="2325">
          <cell r="A2325">
            <v>39361</v>
          </cell>
          <cell r="B2325" t="str">
            <v xml:space="preserve">FOSSA SEPTICA, SEM FILTRO, PARA 4 A 7 CONTRIBUINTES, CILINDRICA,  COM TAMPA, EM POLIETILENO DE ALTA DENSIDADE (PEAD), CAPACIDADE APROXIMADA DE 1100 LITROS (NBR 7229)                                                                                                                                                                                                                                                                                                                                     </v>
          </cell>
          <cell r="C2325" t="str">
            <v xml:space="preserve">UN    </v>
          </cell>
          <cell r="D2325">
            <v>843.51</v>
          </cell>
        </row>
        <row r="2326">
          <cell r="A2326">
            <v>39362</v>
          </cell>
          <cell r="B2326" t="str">
            <v xml:space="preserve">FOSSA SEPTICA, SEM FILTRO, PARA 8 A 14 CONTRIBUINTES, CILINDRICA, COM TAMPA, EM POLIETILENO DE ALTA DENSIDADE (PEAD), CAPACIDADE APROXIMADA DE 3000 LITROS (NBR 7229)                                                                                                                                                                                                                                                                                                                                     </v>
          </cell>
          <cell r="C2326" t="str">
            <v xml:space="preserve">UN    </v>
          </cell>
          <cell r="D2326">
            <v>2595.6999999999998</v>
          </cell>
        </row>
        <row r="2327">
          <cell r="A2327">
            <v>39364</v>
          </cell>
          <cell r="B2327" t="str">
            <v xml:space="preserve">FOSSA SEPTICA,SEM FILTRO, PARA 40 A 52 CONTRIBUINTES, CILINDRICA, COM TAMPA, EM POLIETILENO DE ALTA DENSIDADE (PEAD), CAPACIDADE APROXIMADA DE 10000 LITROS (NBR 7229)                                                                                                                                                                                                                                                                                                                                    </v>
          </cell>
          <cell r="C2327" t="str">
            <v xml:space="preserve">UN    </v>
          </cell>
          <cell r="D2327">
            <v>7497.88</v>
          </cell>
        </row>
        <row r="2328">
          <cell r="A2328">
            <v>14576</v>
          </cell>
          <cell r="B2328" t="str">
            <v xml:space="preserve">FRESADORA DE ASFALTO A FRIO SOBRE ESTEIRAS, LARG. FRESAGEM 2,00 M, POT. 410 KW/550 HP                                                                                                                                                                                                                                                                                                                                                                                                                     </v>
          </cell>
          <cell r="C2328" t="str">
            <v xml:space="preserve">UN    </v>
          </cell>
          <cell r="D2328">
            <v>2966247.06</v>
          </cell>
        </row>
        <row r="2329">
          <cell r="A2329">
            <v>13877</v>
          </cell>
          <cell r="B2329" t="str">
            <v xml:space="preserve">FRESADORA DE ASFALTO A FRIO SOBRE RODAS, LARG. FRESAGEM 1,00 M, POT. 155 KW/208 HP                                                                                                                                                                                                                                                                                                                                                                                                                        </v>
          </cell>
          <cell r="C2329" t="str">
            <v xml:space="preserve">UN    </v>
          </cell>
          <cell r="D2329">
            <v>1269806.1200000001</v>
          </cell>
        </row>
        <row r="2330">
          <cell r="A2330">
            <v>7307</v>
          </cell>
          <cell r="B2330" t="str">
            <v xml:space="preserve">FUNDO ANTICORROSIVO PARA METAIS FERROSOS (ZARCAO)                                                                                                                                                                                                                                                                                                                                                                                                                                                         </v>
          </cell>
          <cell r="C2330" t="str">
            <v xml:space="preserve">L     </v>
          </cell>
          <cell r="D2330">
            <v>20.5</v>
          </cell>
        </row>
        <row r="2331">
          <cell r="A2331">
            <v>38122</v>
          </cell>
          <cell r="B2331" t="str">
            <v xml:space="preserve">FUNDO PREPARADOR ACRILICO BASE AGUA                                                                                                                                                                                                                                                                                                                                                                                                                                                                       </v>
          </cell>
          <cell r="C2331" t="str">
            <v xml:space="preserve">L     </v>
          </cell>
          <cell r="D2331">
            <v>12.83</v>
          </cell>
        </row>
        <row r="2332">
          <cell r="A2332">
            <v>6086</v>
          </cell>
          <cell r="B2332" t="str">
            <v xml:space="preserve">FUNDO SINTETICO NIVELADOR BRANCO FOSCO PARA MADEIRA                                                                                                                                                                                                                                                                                                                                                                                                                                                       </v>
          </cell>
          <cell r="C2332" t="str">
            <v xml:space="preserve">GL    </v>
          </cell>
          <cell r="D2332">
            <v>76.5</v>
          </cell>
        </row>
        <row r="2333">
          <cell r="A2333">
            <v>38633</v>
          </cell>
          <cell r="B2333" t="str">
            <v xml:space="preserve">FURO PARA TORNEIRA OU OUTROS ACESSORIOS  EM BANCADA DE MARMORE/ GRANITO OU OUTRO TIPO DE PEDRA NATURAL                                                                                                                                                                                                                                                                                                                                                                                                    </v>
          </cell>
          <cell r="C2333" t="str">
            <v xml:space="preserve">UN    </v>
          </cell>
          <cell r="D2333">
            <v>15.99</v>
          </cell>
        </row>
        <row r="2334">
          <cell r="A2334">
            <v>12344</v>
          </cell>
          <cell r="B2334" t="str">
            <v xml:space="preserve">FUSIVEL DIAZED 20 A TAMANHO DII, CAPACIDADE DE INTERRUPCAO DE 50 KA EM VCA E 8 KA EM VCC, TENSAO NOMIMNAL DE 500 V                                                                                                                                                                                                                                                                                                                                                                                        </v>
          </cell>
          <cell r="C2334" t="str">
            <v xml:space="preserve">UN    </v>
          </cell>
          <cell r="D2334">
            <v>2.46</v>
          </cell>
        </row>
        <row r="2335">
          <cell r="A2335">
            <v>12343</v>
          </cell>
          <cell r="B2335" t="str">
            <v xml:space="preserve">FUSIVEL DIAZED 35 A TAMANHO DIII, CAPACIDADE DE INTERRUPCAO DE 50 KA EM VCA E 8 KA EM VCC, TENSAO NOMIMNAL DE 500 V                                                                                                                                                                                                                                                                                                                                                                                       </v>
          </cell>
          <cell r="C2335" t="str">
            <v xml:space="preserve">UN    </v>
          </cell>
          <cell r="D2335">
            <v>3.82</v>
          </cell>
        </row>
        <row r="2336">
          <cell r="A2336">
            <v>3295</v>
          </cell>
          <cell r="B2336" t="str">
            <v xml:space="preserve">FUSIVEL NH *36* A 80 AMPERES, TAMANHO 00, CAPACIDADE DE INTERRUPCAO DE 120 KA, TENSAO NOMIMNAL DE 500 V                                                                                                                                                                                                                                                                                                                                                                                                   </v>
          </cell>
          <cell r="C2336" t="str">
            <v xml:space="preserve">UN    </v>
          </cell>
          <cell r="D2336">
            <v>13.35</v>
          </cell>
        </row>
        <row r="2337">
          <cell r="A2337">
            <v>3302</v>
          </cell>
          <cell r="B2337" t="str">
            <v xml:space="preserve">FUSIVEL NH 100 A TAMANHO 00, CAPACIDADE DE INTERRUPCAO DE 120 KA, TENSAO NOMIMNAL DE 500 V                                                                                                                                                                                                                                                                                                                                                                                                                </v>
          </cell>
          <cell r="C2337" t="str">
            <v xml:space="preserve">UN    </v>
          </cell>
          <cell r="D2337">
            <v>13.95</v>
          </cell>
        </row>
        <row r="2338">
          <cell r="A2338">
            <v>3297</v>
          </cell>
          <cell r="B2338" t="str">
            <v xml:space="preserve">FUSIVEL NH 125 A TAMANHO 00, CAPACIDADE DE INTERRUPCAO DE 120 KA, TENSAO NOMIMNAL DE 500 V                                                                                                                                                                                                                                                                                                                                                                                                                </v>
          </cell>
          <cell r="C2338" t="str">
            <v xml:space="preserve">UN    </v>
          </cell>
          <cell r="D2338">
            <v>14.9</v>
          </cell>
        </row>
        <row r="2339">
          <cell r="A2339">
            <v>3294</v>
          </cell>
          <cell r="B2339" t="str">
            <v xml:space="preserve">FUSIVEL NH 160 A TAMANHO 00, CAPACIDADE DE INTERRUPCAO DE 120 KA, TENSAO NOMIMNAL DE 500 V                                                                                                                                                                                                                                                                                                                                                                                                                </v>
          </cell>
          <cell r="C2339" t="str">
            <v xml:space="preserve">UN    </v>
          </cell>
          <cell r="D2339">
            <v>15.12</v>
          </cell>
        </row>
        <row r="2340">
          <cell r="A2340">
            <v>3292</v>
          </cell>
          <cell r="B2340" t="str">
            <v xml:space="preserve">FUSIVEL NH 20 A TAMANHO 000, CAPACIDADE DE INTERRUPCAO DE 120 KA, TENSAO NOMIMNAL DE 500 V                                                                                                                                                                                                                                                                                                                                                                                                                </v>
          </cell>
          <cell r="C2340" t="str">
            <v xml:space="preserve">UN    </v>
          </cell>
          <cell r="D2340">
            <v>14.21</v>
          </cell>
        </row>
        <row r="2341">
          <cell r="A2341">
            <v>3298</v>
          </cell>
          <cell r="B2341" t="str">
            <v xml:space="preserve">FUSIVEL NH 200 A 250 AMPERES, TAMANHO 1, CAPACIDADE DE INTERRUPCAO DE 120 KA, TENSAO NOMIMNAL DE 500 V                                                                                                                                                                                                                                                                                                                                                                                                    </v>
          </cell>
          <cell r="C2341" t="str">
            <v xml:space="preserve">UN    </v>
          </cell>
          <cell r="D2341">
            <v>33.299999999999997</v>
          </cell>
        </row>
        <row r="2342">
          <cell r="A2342">
            <v>11596</v>
          </cell>
          <cell r="B2342" t="str">
            <v xml:space="preserve">GABIAO  TIPO CAIXA, MALHA HEXAGONAL 8 X 10 CM (ZN/AL), FIO 2,7 MM, DIMENSOES 2,0 X 1,0 X 0,5 M (C X L X A)                                                                                                                                                                                                                                                                                                                                                                                                </v>
          </cell>
          <cell r="C2342" t="str">
            <v xml:space="preserve">UN    </v>
          </cell>
          <cell r="D2342">
            <v>347.53</v>
          </cell>
        </row>
        <row r="2343">
          <cell r="A2343">
            <v>34802</v>
          </cell>
          <cell r="B2343" t="str">
            <v xml:space="preserve">GABIAO MANTA (COLCHAO) MALHA HEXAGONAL 6 X 8 CM (ZN/AL + PVC), DIMENSOES 4,0 X 2,0 X 0,17 M (C X L X A) FIO 2 MM                                                                                                                                                                                                                                                                                                                                                                                          </v>
          </cell>
          <cell r="C2343" t="str">
            <v xml:space="preserve">UN    </v>
          </cell>
          <cell r="D2343">
            <v>954.43</v>
          </cell>
        </row>
        <row r="2344">
          <cell r="A2344">
            <v>11588</v>
          </cell>
          <cell r="B2344" t="str">
            <v xml:space="preserve">GABIAO MANTA (COLCHAO) MALHA HEXAGONAL 6 X 8 CM (ZN/AL + PVC), FIO 2 MM, REVESTIDO COM PVC, DIMENSOES 4,0 X 2,0 X 0,23 M (C X L X A)                                                                                                                                                                                                                                                                                                                                                                      </v>
          </cell>
          <cell r="C2344" t="str">
            <v xml:space="preserve">UN    </v>
          </cell>
          <cell r="D2344">
            <v>1029.67</v>
          </cell>
        </row>
        <row r="2345">
          <cell r="A2345">
            <v>34383</v>
          </cell>
          <cell r="B2345" t="str">
            <v xml:space="preserve">GABIAO MANTA (COLCHAO) MALHA HEXAGONAL 6 X 8 CM (ZN/AL + PVC), FIO 2 MM, REVESTIDO COM PVC, DIMENSOES 4,0 X 2,0 X 0,3 M (C X L X A)                                                                                                                                                                                                                                                                                                                                                                       </v>
          </cell>
          <cell r="C2345" t="str">
            <v xml:space="preserve">UN    </v>
          </cell>
          <cell r="D2345">
            <v>1132.71</v>
          </cell>
        </row>
        <row r="2346">
          <cell r="A2346">
            <v>40451</v>
          </cell>
          <cell r="B2346" t="str">
            <v xml:space="preserve">GABIAO MANTA (COLCHAO) MALHA HEXAGONAL 6 X 8 CM (ZN/AL + PVC), FIO 2,0 MM, DIMENSOES 5,0 X 2,0 X 0,17 M (C X L X A)                                                                                                                                                                                                                                                                                                                                                                                       </v>
          </cell>
          <cell r="C2346" t="str">
            <v xml:space="preserve">M2    </v>
          </cell>
          <cell r="D2346">
            <v>91.56</v>
          </cell>
        </row>
        <row r="2347">
          <cell r="A2347">
            <v>40453</v>
          </cell>
          <cell r="B2347" t="str">
            <v xml:space="preserve">GABIAO MANTA (COLCHAO) MALHA HEXAGONAL 6 X 8 CM (ZN/AL + PVC), FIO 2,0 MM, DIMENSOES 5,0 X 2,0 X 0,23 M (C X L X A)                                                                                                                                                                                                                                                                                                                                                                                       </v>
          </cell>
          <cell r="C2347" t="str">
            <v xml:space="preserve">M2    </v>
          </cell>
          <cell r="D2347">
            <v>99.07</v>
          </cell>
        </row>
        <row r="2348">
          <cell r="A2348">
            <v>40452</v>
          </cell>
          <cell r="B2348" t="str">
            <v xml:space="preserve">GABIAO MANTA (COLCHAO) MALHA HEXAGONAL 6 X 8 CM (ZN/AL + PVC), FIO 2,0 MM, DIMENSOES 5,0 X 2,0 X 0,30 M (C X L X A)                                                                                                                                                                                                                                                                                                                                                                                       </v>
          </cell>
          <cell r="C2348" t="str">
            <v xml:space="preserve">M2    </v>
          </cell>
          <cell r="D2348">
            <v>108.66</v>
          </cell>
        </row>
        <row r="2349">
          <cell r="A2349">
            <v>11590</v>
          </cell>
          <cell r="B2349" t="str">
            <v xml:space="preserve">GABIAO MANTA (COLCHAO) MALHA HEXAGONAL 8 X 10 CM (ZN/AL), FIO 2,0 MM, DIMENSOES 4,0 X 2,0 X 0,3 M (C X L X A)                                                                                                                                                                                                                                                                                                                                                                                             </v>
          </cell>
          <cell r="C2349" t="str">
            <v xml:space="preserve">UN    </v>
          </cell>
          <cell r="D2349">
            <v>1045.58</v>
          </cell>
        </row>
        <row r="2350">
          <cell r="A2350">
            <v>3310</v>
          </cell>
          <cell r="B2350" t="str">
            <v xml:space="preserve">GABIAO MANTA (COLCHAO) MALHA HEXAGONAL 8 X 10 CM (ZN/AL), FIO 2,2 A 2,4 MM, DIMENSOES 4,0 X 2,0 X 0,3 M (C X L X A)                                                                                                                                                                                                                                                                                                                                                                                       </v>
          </cell>
          <cell r="C2350" t="str">
            <v xml:space="preserve">M3    </v>
          </cell>
          <cell r="D2350">
            <v>435.65</v>
          </cell>
        </row>
        <row r="2351">
          <cell r="A2351">
            <v>11594</v>
          </cell>
          <cell r="B2351" t="str">
            <v xml:space="preserve">GABIAO SACO MALHA HEXAGONAL 8 X 10 CM (ZN/AL + PVC),  FIO 2,4 MM, DIMENSOES 3,0 X 0,65 M                                                                                                                                                                                                                                                                                                                                                                                                                  </v>
          </cell>
          <cell r="C2351" t="str">
            <v xml:space="preserve">UN    </v>
          </cell>
          <cell r="D2351">
            <v>328.18</v>
          </cell>
        </row>
        <row r="2352">
          <cell r="A2352">
            <v>3311</v>
          </cell>
          <cell r="B2352" t="str">
            <v xml:space="preserve">GABIAO SACO MALHA HEXAGONAL 8 X 10 CM (ZN/AL + PVC), FIO 2,4 MM, H = 0,65 M                                                                                                                                                                                                                                                                                                                                                                                                                               </v>
          </cell>
          <cell r="C2352" t="str">
            <v xml:space="preserve">M3    </v>
          </cell>
          <cell r="D2352">
            <v>328.18</v>
          </cell>
        </row>
        <row r="2353">
          <cell r="A2353">
            <v>11599</v>
          </cell>
          <cell r="B2353" t="str">
            <v xml:space="preserve">GABIAO SACO MALHA HEXAGONAL 8 X 10 CM (ZN/AL), FIO 2,7 MM, DIMENSOES 4,0 X 0,65 M                                                                                                                                                                                                                                                                                                                                                                                                                         </v>
          </cell>
          <cell r="C2353" t="str">
            <v xml:space="preserve">UN    </v>
          </cell>
          <cell r="D2353">
            <v>436.45</v>
          </cell>
        </row>
        <row r="2354">
          <cell r="A2354">
            <v>11593</v>
          </cell>
          <cell r="B2354" t="str">
            <v xml:space="preserve">GABIAO TIPO CAIXA MALHA HEXAGONAL 8 X 10 CM (ZN/AL + PVC),  FIO 2,4 MM, DIMENSOES 2,0 X 1,0 X 1,0 M (C X L X A)                                                                                                                                                                                                                                                                                                                                                                                           </v>
          </cell>
          <cell r="C2354" t="str">
            <v xml:space="preserve">UN    </v>
          </cell>
          <cell r="D2354">
            <v>611.87</v>
          </cell>
        </row>
        <row r="2355">
          <cell r="A2355">
            <v>3314</v>
          </cell>
          <cell r="B2355" t="str">
            <v xml:space="preserve">GABIAO TIPO CAIXA MALHA HEXAGONAL 8 X 10 CM (ZN/AL + PVC),  FIO 2,4 MM, H = 0,50 M                                                                                                                                                                                                                                                                                                                                                                                                                        </v>
          </cell>
          <cell r="C2355" t="str">
            <v xml:space="preserve">M3    </v>
          </cell>
          <cell r="D2355">
            <v>437.61</v>
          </cell>
        </row>
        <row r="2356">
          <cell r="A2356">
            <v>11597</v>
          </cell>
          <cell r="B2356" t="str">
            <v xml:space="preserve">GABIAO TIPO CAIXA MALHA HEXAGONAL 8 X 10 CM (ZN/AL), FIO 2,7 MM, DIMENSOES 2,0 X 1,0 X 1,0 M (C X L X A)                                                                                                                                                                                                                                                                                                                                                                                                  </v>
          </cell>
          <cell r="C2356" t="str">
            <v xml:space="preserve">UN    </v>
          </cell>
          <cell r="D2356">
            <v>508.89</v>
          </cell>
        </row>
        <row r="2357">
          <cell r="A2357">
            <v>3309</v>
          </cell>
          <cell r="B2357" t="str">
            <v xml:space="preserve">GABIAO TIPO CAIXA MALHA HEXAGONAL 8 X 10 CM (ZN/AL), FIO 2,7 MM, H = 0,50 M                                                                                                                                                                                                                                                                                                                                                                                                                               </v>
          </cell>
          <cell r="C2357" t="str">
            <v xml:space="preserve">M3    </v>
          </cell>
          <cell r="D2357">
            <v>347.53</v>
          </cell>
        </row>
        <row r="2358">
          <cell r="A2358">
            <v>34612</v>
          </cell>
          <cell r="B2358" t="str">
            <v xml:space="preserve">GABIAO TIPO CAIXA PARA SOLO REFORCADO, MALHA HEXAGONAL DE DUPLA TORCAO 8 X 10 CM (ZN/ AL + PVC), FIO 2,7 MM, DIMENSOES 2,0 X 1,0 X 0,5 M, COM CAUDA DE 3,0 M                                                                                                                                                                                                                                                                                                                                              </v>
          </cell>
          <cell r="C2358" t="str">
            <v xml:space="preserve">UN    </v>
          </cell>
          <cell r="D2358">
            <v>629.41</v>
          </cell>
        </row>
        <row r="2359">
          <cell r="A2359">
            <v>34635</v>
          </cell>
          <cell r="B2359" t="str">
            <v xml:space="preserve">GABIAO TIPO CAIXA PARA SOLO REFORCADO, MALHA HEXAGONAL DE DUPLA TORCAO 8 X 10 CM (ZN/ AL + PVC), FIO 2,7 MM, DIMENSOES 2,0 X 1,0 X 1,0 M, COM CAUDA DE 3,0 M                                                                                                                                                                                                                                                                                                                                              </v>
          </cell>
          <cell r="C2359" t="str">
            <v xml:space="preserve">UN    </v>
          </cell>
          <cell r="D2359">
            <v>809.39</v>
          </cell>
        </row>
        <row r="2360">
          <cell r="A2360">
            <v>34633</v>
          </cell>
          <cell r="B2360" t="str">
            <v xml:space="preserve">GABIAO TIPO CAIXA PARA SOLO REFORCADO, MALHA HEXAGONAL DE DUPLA TORCAO 8 X 10 CM (ZN/ AL + PVC), FIO 2,7 MM, DIMENSOES 2,0 X 1,0 X 1,0 M, COM CAUDA DE 4,0 M                                                                                                                                                                                                                                                                                                                                              </v>
          </cell>
          <cell r="C2360" t="str">
            <v xml:space="preserve">UN    </v>
          </cell>
          <cell r="D2360">
            <v>892.16</v>
          </cell>
        </row>
        <row r="2361">
          <cell r="A2361">
            <v>40440</v>
          </cell>
          <cell r="B2361" t="str">
            <v xml:space="preserve">GABIAO TIPO CAIXA PARA SOLO REFORCADO, MALHA HEXAGONAL 8 X 10 CM (ZN/ AL + PVC), FIO 2,7 MM, DIMENSOES 2,0 X 1,0 X 0,5 M, COM CAUDA DE 4,0 M                                                                                                                                                                                                                                                                                                                                                              </v>
          </cell>
          <cell r="C2361" t="str">
            <v xml:space="preserve">M3    </v>
          </cell>
          <cell r="D2361">
            <v>455.82</v>
          </cell>
        </row>
        <row r="2362">
          <cell r="A2362">
            <v>40441</v>
          </cell>
          <cell r="B2362" t="str">
            <v xml:space="preserve">GABIAO TIPO CAIXA PARA SOLO REFORCADO, MALHA HEXAGONAL 8 X 10 CM (ZN/ AL + PVC), FIO 2,7 MM, DIMENSOES 2,0 X 1,0 X 1,0 M, COM CAUDA DE 4,0 M                                                                                                                                                                                                                                                                                                                                                              </v>
          </cell>
          <cell r="C2362" t="str">
            <v xml:space="preserve">M3    </v>
          </cell>
          <cell r="D2362">
            <v>291.01</v>
          </cell>
        </row>
        <row r="2363">
          <cell r="A2363">
            <v>40449</v>
          </cell>
          <cell r="B2363" t="str">
            <v xml:space="preserve">GABIAO TIPO CAIXA TRAPEZOIDAL, MALHA HEXAGONAL 10 X 12 CM (ZN/AL + PVC) FIO 2,7 MM, FACE COM 65 GRAUS, DIMENSOES 2,0 X 1,5 X 1,0 M (C X L X A)                                                                                                                                                                                                                                                                                                                                                            </v>
          </cell>
          <cell r="C2363" t="str">
            <v xml:space="preserve">M3    </v>
          </cell>
          <cell r="D2363">
            <v>244.65</v>
          </cell>
        </row>
        <row r="2364">
          <cell r="A2364">
            <v>34800</v>
          </cell>
          <cell r="B2364" t="str">
            <v xml:space="preserve">GABIAO TIPO CAIXA, MALHA HEXAGONAL 8 X 10 CM (ZN/AL + PVC), FIO DE 2,4 MM, DIMENSOES 2,0 x 1,0 x 1,0 M (C X L X A)                                                                                                                                                                                                                                                                                                                                                                                        </v>
          </cell>
          <cell r="C2364" t="str">
            <v xml:space="preserve">M3    </v>
          </cell>
          <cell r="D2364">
            <v>305.93</v>
          </cell>
        </row>
        <row r="2365">
          <cell r="A2365">
            <v>11592</v>
          </cell>
          <cell r="B2365" t="str">
            <v xml:space="preserve">GABIAO TIPO CAIXA, MALHA HEXAGONAL 8 X 10 CM (ZN/AL + PVC), FIO 2,4 MM, DIMENSOES 2,0 X 1,0 X 0,5 M (C X L X A)                                                                                                                                                                                                                                                                                                                                                                                           </v>
          </cell>
          <cell r="C2365" t="str">
            <v xml:space="preserve">UN    </v>
          </cell>
          <cell r="D2365">
            <v>437.61</v>
          </cell>
        </row>
        <row r="2366">
          <cell r="A2366">
            <v>40438</v>
          </cell>
          <cell r="B2366" t="str">
            <v xml:space="preserve">GABIAO TIPO CAIXA, MALHA HEXAGONAL 8 X 10 CM (ZN/AL), FIO DE 2,7 MM, DIMENSOES 2,0 X 1,0 X 1,0 M (C X L X A)                                                                                                                                                                                                                                                                                                                                                                                              </v>
          </cell>
          <cell r="C2366" t="str">
            <v xml:space="preserve">M3    </v>
          </cell>
          <cell r="D2366">
            <v>203.82</v>
          </cell>
        </row>
        <row r="2367">
          <cell r="A2367">
            <v>40439</v>
          </cell>
          <cell r="B2367" t="str">
            <v xml:space="preserve">GABIAO TIPO CAIXA, MALHA HEXAGONAL 8 X 10 CM (ZN/AL), FIO DE 2,7 MM, DIMENSOES 5,0 X 1,0 X 0,5 M (C X L X A)                                                                                                                                                                                                                                                                                                                                                                                              </v>
          </cell>
          <cell r="C2367" t="str">
            <v xml:space="preserve">M3    </v>
          </cell>
          <cell r="D2367">
            <v>347.52</v>
          </cell>
        </row>
        <row r="2368">
          <cell r="A2368">
            <v>40436</v>
          </cell>
          <cell r="B2368" t="str">
            <v xml:space="preserve">GABIAO TIPO CAIXA, MALHA HEXAGONAL 8 X 10 CM (ZN/AL), FIO DE 2,7 MM, DIMENSOES 5,0 X 1,0 X 1,0 M (C X L X A)                                                                                                                                                                                                                                                                                                                                                                                              </v>
          </cell>
          <cell r="C2368" t="str">
            <v xml:space="preserve">M3    </v>
          </cell>
          <cell r="D2368">
            <v>254.14</v>
          </cell>
        </row>
        <row r="2369">
          <cell r="A2369">
            <v>4315</v>
          </cell>
          <cell r="B2369" t="str">
            <v xml:space="preserve">GANCHO CHATO EM FERRO GALVANIZADO,  L = 110 MM, RECOBRIMENTO = 100MM, SECAO 1/8 X 1/2" (3 MM X 12 MM), PARA FIXAR TELHA DE FIBROCIMENTO ONDULADA                                                                                                                                                                                                                                                                                                                                                          </v>
          </cell>
          <cell r="C2369" t="str">
            <v xml:space="preserve">UN    </v>
          </cell>
          <cell r="D2369">
            <v>0.98</v>
          </cell>
        </row>
        <row r="2370">
          <cell r="A2370">
            <v>40874</v>
          </cell>
          <cell r="B2370" t="str">
            <v xml:space="preserve">GANCHO L COM ROSCA PARA FIXAR TELHA EM MADEIRA 5/16" X 350 MM (COLETADO CAIXA)                                                                                                                                                                                                                                                                                                                                                                                                                            </v>
          </cell>
          <cell r="C2370" t="str">
            <v xml:space="preserve">UN    </v>
          </cell>
          <cell r="D2370">
            <v>1.1599999999999999</v>
          </cell>
        </row>
        <row r="2371">
          <cell r="A2371">
            <v>402</v>
          </cell>
          <cell r="B2371" t="str">
            <v xml:space="preserve">GANCHO OLHAL EM ACO GALVANIZADO, ESPESSURA 16MM, ABERTURA 21MM                                                                                                                                                                                                                                                                                                                                                                                                                                            </v>
          </cell>
          <cell r="C2371" t="str">
            <v xml:space="preserve">UN    </v>
          </cell>
          <cell r="D2371">
            <v>8.65</v>
          </cell>
        </row>
        <row r="2372">
          <cell r="A2372">
            <v>4226</v>
          </cell>
          <cell r="B2372" t="str">
            <v xml:space="preserve">GAS DE COZINHA - GLP                                                                                                                                                                                                                                                                                                                                                                                                                                                                                      </v>
          </cell>
          <cell r="C2372" t="str">
            <v xml:space="preserve">KG    </v>
          </cell>
          <cell r="D2372">
            <v>5.8</v>
          </cell>
        </row>
        <row r="2373">
          <cell r="A2373">
            <v>4222</v>
          </cell>
          <cell r="B2373" t="str">
            <v xml:space="preserve">GASOLINA COMUM                                                                                                                                                                                                                                                                                                                                                                                                                                                                                            </v>
          </cell>
          <cell r="C2373" t="str">
            <v xml:space="preserve">L     </v>
          </cell>
          <cell r="D2373">
            <v>4.1500000000000004</v>
          </cell>
        </row>
        <row r="2374">
          <cell r="A2374">
            <v>34804</v>
          </cell>
          <cell r="B2374" t="str">
            <v xml:space="preserve">GEOGRELHA TECIDA COM FILAMENTOS DE POLIESTER + PVC, RESISTENCIA LONGITUDINAL: 90 KN/M, RESISTENCIA TRANSVERSAL: 30 KN/M, ALONGAMENTO = 12 POR CENTO                                                                                                                                                                                                                                                                                                                                                       </v>
          </cell>
          <cell r="C2374" t="str">
            <v xml:space="preserve">M2    </v>
          </cell>
          <cell r="D2374">
            <v>36.94</v>
          </cell>
        </row>
        <row r="2375">
          <cell r="A2375">
            <v>4013</v>
          </cell>
          <cell r="B2375" t="str">
            <v xml:space="preserve">GEOTEXTIL NAO TECIDO AGULHADO DE FILAMENTOS CONTINUOS 100% POLIESTER, RESITENCIA A TRACAO = 09 KN/M                                                                                                                                                                                                                                                                                                                                                                                                       </v>
          </cell>
          <cell r="C2375" t="str">
            <v xml:space="preserve">M2    </v>
          </cell>
          <cell r="D2375">
            <v>4.75</v>
          </cell>
        </row>
        <row r="2376">
          <cell r="A2376">
            <v>4011</v>
          </cell>
          <cell r="B2376" t="str">
            <v xml:space="preserve">GEOTEXTIL NAO TECIDO AGULHADO DE FILAMENTOS CONTINUOS 100% POLIESTER, RESITENCIA A TRACAO = 10 KN/M                                                                                                                                                                                                                                                                                                                                                                                                       </v>
          </cell>
          <cell r="C2376" t="str">
            <v xml:space="preserve">M2    </v>
          </cell>
          <cell r="D2376">
            <v>5.3</v>
          </cell>
        </row>
        <row r="2377">
          <cell r="A2377">
            <v>4021</v>
          </cell>
          <cell r="B2377" t="str">
            <v xml:space="preserve">GEOTEXTIL NAO TECIDO AGULHADO DE FILAMENTOS CONTINUOS 100% POLIESTER, RESITENCIA A TRACAO = 14 KN/M                                                                                                                                                                                                                                                                                                                                                                                                       </v>
          </cell>
          <cell r="C2377" t="str">
            <v xml:space="preserve">M2    </v>
          </cell>
          <cell r="D2377">
            <v>6.61</v>
          </cell>
        </row>
        <row r="2378">
          <cell r="A2378">
            <v>4019</v>
          </cell>
          <cell r="B2378" t="str">
            <v xml:space="preserve">GEOTEXTIL NAO TECIDO AGULHADO DE FILAMENTOS CONTINUOS 100% POLIESTER, RESITENCIA A TRACAO = 16 KN/M                                                                                                                                                                                                                                                                                                                                                                                                       </v>
          </cell>
          <cell r="C2378" t="str">
            <v xml:space="preserve">M2    </v>
          </cell>
          <cell r="D2378">
            <v>7.94</v>
          </cell>
        </row>
        <row r="2379">
          <cell r="A2379">
            <v>4012</v>
          </cell>
          <cell r="B2379" t="str">
            <v xml:space="preserve">GEOTEXTIL NAO TECIDO AGULHADO DE FILAMENTOS CONTINUOS 100% POLIESTER, RESITENCIA A TRACAO = 21 KN/M                                                                                                                                                                                                                                                                                                                                                                                                       </v>
          </cell>
          <cell r="C2379" t="str">
            <v xml:space="preserve">M2    </v>
          </cell>
          <cell r="D2379">
            <v>10.64</v>
          </cell>
        </row>
        <row r="2380">
          <cell r="A2380">
            <v>4020</v>
          </cell>
          <cell r="B2380" t="str">
            <v xml:space="preserve">GEOTEXTIL NAO TECIDO AGULHADO DE FILAMENTOS CONTINUOS 100% POLIESTER, RESITENCIA A TRACAO = 26 KN/M                                                                                                                                                                                                                                                                                                                                                                                                       </v>
          </cell>
          <cell r="C2380" t="str">
            <v xml:space="preserve">M2    </v>
          </cell>
          <cell r="D2380">
            <v>13.32</v>
          </cell>
        </row>
        <row r="2381">
          <cell r="A2381">
            <v>4018</v>
          </cell>
          <cell r="B2381" t="str">
            <v xml:space="preserve">GEOTEXTIL NAO TECIDO AGULHADO DE FILAMENTOS CONTINUOS 100% POLIESTER, RESITENCIA A TRACAO = 31 KN/M                                                                                                                                                                                                                                                                                                                                                                                                       </v>
          </cell>
          <cell r="C2381" t="str">
            <v xml:space="preserve">M2    </v>
          </cell>
          <cell r="D2381">
            <v>15.96</v>
          </cell>
        </row>
        <row r="2382">
          <cell r="A2382">
            <v>36498</v>
          </cell>
          <cell r="B2382" t="str">
            <v xml:space="preserve">GERADOR PORTATIL MONOFASICO, POTENCIA 5500 VA, MOTOR A GASOLINA, POTENCIA DO MOTOR 13 CV                                                                                                                                                                                                                                                                                                                                                                                                                  </v>
          </cell>
          <cell r="C2382" t="str">
            <v xml:space="preserve">UN    </v>
          </cell>
          <cell r="D2382">
            <v>3920.36</v>
          </cell>
        </row>
        <row r="2383">
          <cell r="A2383">
            <v>12872</v>
          </cell>
          <cell r="B2383" t="str">
            <v xml:space="preserve">GESSEIRO                                                                                                                                                                                                                                                                                                                                                                                                                                                                                                  </v>
          </cell>
          <cell r="C2383" t="str">
            <v xml:space="preserve">H     </v>
          </cell>
          <cell r="D2383">
            <v>11.88</v>
          </cell>
        </row>
        <row r="2384">
          <cell r="A2384">
            <v>41075</v>
          </cell>
          <cell r="B2384" t="str">
            <v xml:space="preserve">GESSEIRO (MENSALISTA)                                                                                                                                                                                                                                                                                                                                                                                                                                                                                     </v>
          </cell>
          <cell r="C2384" t="str">
            <v xml:space="preserve">MES   </v>
          </cell>
          <cell r="D2384">
            <v>2090.88</v>
          </cell>
        </row>
        <row r="2385">
          <cell r="A2385">
            <v>3315</v>
          </cell>
          <cell r="B2385" t="str">
            <v xml:space="preserve">GESSO EM PO PARA REVESTIMENTOS/MOLDURAS/SANCAS                                                                                                                                                                                                                                                                                                                                                                                                                                                            </v>
          </cell>
          <cell r="C2385" t="str">
            <v xml:space="preserve">KG    </v>
          </cell>
          <cell r="D2385">
            <v>0.43</v>
          </cell>
        </row>
        <row r="2386">
          <cell r="A2386">
            <v>36870</v>
          </cell>
          <cell r="B2386" t="str">
            <v xml:space="preserve">GESSO PROJETADO                                                                                                                                                                                                                                                                                                                                                                                                                                                                                           </v>
          </cell>
          <cell r="C2386" t="str">
            <v xml:space="preserve">KG    </v>
          </cell>
          <cell r="D2386">
            <v>0.43</v>
          </cell>
        </row>
        <row r="2387">
          <cell r="A2387">
            <v>5092</v>
          </cell>
          <cell r="B2387" t="str">
            <v xml:space="preserve">GONZO DE EMBUTIR, EM LATAO / ZAMAC, *20 X 48* MM, PARA JANELA BASCULANTE / PIVOTANTE -  INCLUI PARAFUSOS                                                                                                                                                                                                                                                                                                                                                                                                  </v>
          </cell>
          <cell r="C2387" t="str">
            <v xml:space="preserve">PAR   </v>
          </cell>
          <cell r="D2387">
            <v>12.72</v>
          </cell>
        </row>
        <row r="2388">
          <cell r="A2388">
            <v>11462</v>
          </cell>
          <cell r="B2388" t="str">
            <v xml:space="preserve">GONZO DE SOBREPOR, EM LATAO / ZAMAC, PARA JANELA PIVOTANTE - INCLUI PARAFUSOS                                                                                                                                                                                                                                                                                                                                                                                                                             </v>
          </cell>
          <cell r="C2388" t="str">
            <v xml:space="preserve">PAR   </v>
          </cell>
          <cell r="D2388">
            <v>13.01</v>
          </cell>
        </row>
        <row r="2389">
          <cell r="A2389">
            <v>36529</v>
          </cell>
          <cell r="B2389" t="str">
            <v xml:space="preserve">GRADE DE DISCOS COM CONTROLE REMOTO, REBOCAVEL, COM 24 DISCOS 24" X 6 MM, COM PNEUS PARA TRANSPORTE                                                                                                                                                                                                                                                                                                                                                                                                       </v>
          </cell>
          <cell r="C2389" t="str">
            <v xml:space="preserve">UN    </v>
          </cell>
          <cell r="D2389">
            <v>29043.82</v>
          </cell>
        </row>
        <row r="2390">
          <cell r="A2390">
            <v>3318</v>
          </cell>
          <cell r="B2390" t="str">
            <v xml:space="preserve">GRADE DE DISCOS MECANICA 20X24" COM 20 DISCOS 24" X 6MM  COM PNEUS PARA TRANSPORTE                                                                                                                                                                                                                                                                                                                                                                                                                        </v>
          </cell>
          <cell r="C2390" t="str">
            <v xml:space="preserve">UN    </v>
          </cell>
          <cell r="D2390">
            <v>22770.36</v>
          </cell>
        </row>
        <row r="2391">
          <cell r="A2391">
            <v>38968</v>
          </cell>
          <cell r="B2391" t="str">
            <v xml:space="preserve">GRADIL *1320 X 2170* MM (A X L) EM BARRA DE ACO CHATA *25 MM X 2* MM, ENTRELACADA COM BARRA ACO REDONDA *5* MM, MALHA *65 X 132* MM, GALVANIZADO E PINTURA ELETROSTATICA, COR PRETO                                                                                                                                                                                                                                                                                                                       </v>
          </cell>
          <cell r="C2391" t="str">
            <v xml:space="preserve">M2    </v>
          </cell>
          <cell r="D2391">
            <v>246.39</v>
          </cell>
        </row>
        <row r="2392">
          <cell r="A2392">
            <v>3324</v>
          </cell>
          <cell r="B2392" t="str">
            <v xml:space="preserve">GRAMA BATATAIS EM PLACAS, SEM PLANTIO                                                                                                                                                                                                                                                                                                                                                                                                                                                                     </v>
          </cell>
          <cell r="C2392" t="str">
            <v xml:space="preserve">M2    </v>
          </cell>
          <cell r="D2392">
            <v>3.46</v>
          </cell>
        </row>
        <row r="2393">
          <cell r="A2393">
            <v>3322</v>
          </cell>
          <cell r="B2393" t="str">
            <v xml:space="preserve">GRAMA ESMERALDA OU SAO CARLOS OU CURITIBANA, EM PLACAS, SEM PLANTIO                                                                                                                                                                                                                                                                                                                                                                                                                                       </v>
          </cell>
          <cell r="C2393" t="str">
            <v xml:space="preserve">M2    </v>
          </cell>
          <cell r="D2393">
            <v>4.8499999999999996</v>
          </cell>
        </row>
        <row r="2394">
          <cell r="A2394">
            <v>5076</v>
          </cell>
          <cell r="B2394" t="str">
            <v xml:space="preserve">GRAMPO DE ACO POLIDO 1 " X 9                                                                                                                                                                                                                                                                                                                                                                                                                                                                              </v>
          </cell>
          <cell r="C2394" t="str">
            <v xml:space="preserve">KG    </v>
          </cell>
          <cell r="D2394">
            <v>8.86</v>
          </cell>
        </row>
        <row r="2395">
          <cell r="A2395">
            <v>5077</v>
          </cell>
          <cell r="B2395" t="str">
            <v xml:space="preserve">GRAMPO DE ACO POLIDO 7/8 " X 9                                                                                                                                                                                                                                                                                                                                                                                                                                                                            </v>
          </cell>
          <cell r="C2395" t="str">
            <v xml:space="preserve">KG    </v>
          </cell>
          <cell r="D2395">
            <v>9.8000000000000007</v>
          </cell>
        </row>
        <row r="2396">
          <cell r="A2396">
            <v>42008</v>
          </cell>
          <cell r="B2396" t="str">
            <v xml:space="preserve">GRAMPO LEVE REFORCADO EM ACO MALEAVEL 1020 GALVANIZADO (CLIP'S) PARA CABO DE ACO DE DIAMETRO 9,53 MM (3/8") (DIN 741) (COLETADO CAIXA)                                                                                                                                                                                                                                                                                                                                                                    </v>
          </cell>
          <cell r="C2396" t="str">
            <v xml:space="preserve">UN    </v>
          </cell>
          <cell r="D2396">
            <v>0.92</v>
          </cell>
        </row>
        <row r="2397">
          <cell r="A2397">
            <v>11837</v>
          </cell>
          <cell r="B2397" t="str">
            <v xml:space="preserve">GRAMPO LINHA VIVA DE LATAO ESTANHADO, DIAMETRO DO CONDUTOR PRINCIPAL DE 10 A 120 MM2, DIAMETRO DA DERIVACAO DE 10 A 70 MM2                                                                                                                                                                                                                                                                                                                                                                                </v>
          </cell>
          <cell r="C2397" t="str">
            <v xml:space="preserve">UN    </v>
          </cell>
          <cell r="D2397">
            <v>30.04</v>
          </cell>
        </row>
        <row r="2398">
          <cell r="A2398">
            <v>38055</v>
          </cell>
          <cell r="B2398" t="str">
            <v xml:space="preserve">GRAMPO METALICO TIPO OLHAL PARA HASTE DE ATERRAMENTO DE 1/2'', CONDUTOR DE *10* A 50 MM2                                                                                                                                                                                                                                                                                                                                                                                                                  </v>
          </cell>
          <cell r="C2398" t="str">
            <v xml:space="preserve">UN    </v>
          </cell>
          <cell r="D2398">
            <v>2.72</v>
          </cell>
        </row>
        <row r="2399">
          <cell r="A2399">
            <v>415</v>
          </cell>
          <cell r="B2399" t="str">
            <v xml:space="preserve">GRAMPO METALICO TIPO OLHAL PARA HASTE DE ATERRAMENTO DE 1'', CONDUTOR DE *10* A 50 MM2                                                                                                                                                                                                                                                                                                                                                                                                                    </v>
          </cell>
          <cell r="C2399" t="str">
            <v xml:space="preserve">UN    </v>
          </cell>
          <cell r="D2399">
            <v>12.32</v>
          </cell>
        </row>
        <row r="2400">
          <cell r="A2400">
            <v>416</v>
          </cell>
          <cell r="B2400" t="str">
            <v xml:space="preserve">GRAMPO METALICO TIPO OLHAL PARA HASTE DE ATERRAMENTO DE 3/4'', CONDUTOR DE *10* A 50 MM2                                                                                                                                                                                                                                                                                                                                                                                                                  </v>
          </cell>
          <cell r="C2400" t="str">
            <v xml:space="preserve">UN    </v>
          </cell>
          <cell r="D2400">
            <v>4.51</v>
          </cell>
        </row>
        <row r="2401">
          <cell r="A2401">
            <v>425</v>
          </cell>
          <cell r="B2401" t="str">
            <v xml:space="preserve">GRAMPO METALICO TIPO OLHAL PARA HASTE DE ATERRAMENTO DE 5/8'', CONDUTOR DE *10* A 50 MM2                                                                                                                                                                                                                                                                                                                                                                                                                  </v>
          </cell>
          <cell r="C2401" t="str">
            <v xml:space="preserve">UN    </v>
          </cell>
          <cell r="D2401">
            <v>2.79</v>
          </cell>
        </row>
        <row r="2402">
          <cell r="A2402">
            <v>426</v>
          </cell>
          <cell r="B2402" t="str">
            <v xml:space="preserve">GRAMPO METALICO TIPO U PARA HASTE DE ATERRAMENTO DE ATE 3/4'', CONDUTOR DE 10 A 25 MM2                                                                                                                                                                                                                                                                                                                                                                                                                    </v>
          </cell>
          <cell r="C2402" t="str">
            <v xml:space="preserve">UN    </v>
          </cell>
          <cell r="D2402">
            <v>15.4</v>
          </cell>
        </row>
        <row r="2403">
          <cell r="A2403">
            <v>38056</v>
          </cell>
          <cell r="B2403" t="str">
            <v xml:space="preserve">GRAMPO METALICO TIPO U PARA HASTE DE ATERRAMENTO DE ATE 5/8'', CONDUTOR DE 10 A 25 MM2                                                                                                                                                                                                                                                                                                                                                                                                                    </v>
          </cell>
          <cell r="C2403" t="str">
            <v xml:space="preserve">UN    </v>
          </cell>
          <cell r="D2403">
            <v>15.03</v>
          </cell>
        </row>
        <row r="2404">
          <cell r="A2404">
            <v>1564</v>
          </cell>
          <cell r="B2404" t="str">
            <v xml:space="preserve">GRAMPO PARALELO METALICO PARA CABO DE 6 A 50 MM2, COM 2 PARAFUSOS                                                                                                                                                                                                                                                                                                                                                                                                                                         </v>
          </cell>
          <cell r="C2404" t="str">
            <v xml:space="preserve">UN    </v>
          </cell>
          <cell r="D2404">
            <v>5.74</v>
          </cell>
        </row>
        <row r="2405">
          <cell r="A2405">
            <v>42009</v>
          </cell>
          <cell r="B2405" t="str">
            <v xml:space="preserve">GRAMPO PESADO FORJADO EM ACO CARBONO 1045 GALVANIZADO (CLIP'S) PARA CABO DE ACO DE DIAMETRO 12,7 MM (1/2") (FS FF-C-450D, TIPO 1, CLASSE 1) (COLETADO CAIXA)                                                                                                                                                                                                                                                                                                                                              </v>
          </cell>
          <cell r="C2405" t="str">
            <v xml:space="preserve">UN    </v>
          </cell>
          <cell r="D2405">
            <v>7.14</v>
          </cell>
        </row>
        <row r="2406">
          <cell r="A2406">
            <v>42010</v>
          </cell>
          <cell r="B2406" t="str">
            <v xml:space="preserve">GRAMPO PESADO FORJADO EM ACO CARBONO 1045 GALVANIZADO (CLIP'S) PARA CABO DE ACO DE DIAMETRO 9,53 MM (3/8") (FS FF-C-450D, TIPO 1, CLASSE 1) (COLETADO CAIXA)                                                                                                                                                                                                                                                                                                                                              </v>
          </cell>
          <cell r="C2406" t="str">
            <v xml:space="preserve">UN    </v>
          </cell>
          <cell r="D2406">
            <v>5.0999999999999996</v>
          </cell>
        </row>
        <row r="2407">
          <cell r="A2407">
            <v>11032</v>
          </cell>
          <cell r="B2407" t="str">
            <v xml:space="preserve">GRAMPO U DE 5/8 " N8 EM FERRO GALVANIZADO                                                                                                                                                                                                                                                                                                                                                                                                                                                                 </v>
          </cell>
          <cell r="C2407" t="str">
            <v xml:space="preserve">UN    </v>
          </cell>
          <cell r="D2407">
            <v>5.52</v>
          </cell>
        </row>
        <row r="2408">
          <cell r="A2408">
            <v>36786</v>
          </cell>
          <cell r="B2408" t="str">
            <v xml:space="preserve">GRANALHA DE ACO, ANGULAR (GRIT), PARA JATEAMENTO, PENEIRA 0,117 A 1,00 MM, (SAE G-40 A G-80)                                                                                                                                                                                                                                                                                                                                                                                                              </v>
          </cell>
          <cell r="C2408" t="str">
            <v>SC25KG</v>
          </cell>
          <cell r="D2408">
            <v>83.45</v>
          </cell>
        </row>
        <row r="2409">
          <cell r="A2409">
            <v>36785</v>
          </cell>
          <cell r="B2409" t="str">
            <v xml:space="preserve">GRANALHA DE ACO, ANGULAR (GRIT), PARA JATEAMENTO, PENEIRA 1,41 A 1,19 MM (SAE G16)                                                                                                                                                                                                                                                                                                                                                                                                                        </v>
          </cell>
          <cell r="C2409" t="str">
            <v>SC25KG</v>
          </cell>
          <cell r="D2409">
            <v>72.52</v>
          </cell>
        </row>
        <row r="2410">
          <cell r="A2410">
            <v>36782</v>
          </cell>
          <cell r="B2410" t="str">
            <v xml:space="preserve">GRANALHA DE ACO, ESFERICA (SHOT), PARA JATEAMENTO, PENEIRA 0,40 A 1,00 MM (SAE S-170 A S-280)                                                                                                                                                                                                                                                                                                                                                                                                             </v>
          </cell>
          <cell r="C2410" t="str">
            <v>SC25KG</v>
          </cell>
          <cell r="D2410">
            <v>86.56</v>
          </cell>
        </row>
        <row r="2411">
          <cell r="A2411">
            <v>25930</v>
          </cell>
          <cell r="B2411" t="str">
            <v xml:space="preserve">GRANALHA DE ACO, ESFERICA (SHOT), PARA JATEAMENTO, PENEIRA 1,19 A 1,00 MM (SAE S390)                                                                                                                                                                                                                                                                                                                                                                                                                      </v>
          </cell>
          <cell r="C2411" t="str">
            <v>SC25KG</v>
          </cell>
          <cell r="D2411">
            <v>97.5</v>
          </cell>
        </row>
        <row r="2412">
          <cell r="A2412">
            <v>4824</v>
          </cell>
          <cell r="B2412" t="str">
            <v xml:space="preserve">GRANILHA/ GRANA/ PEDRISCO OU AGREGADO EM MARMORE/ GRANITO/ QUARTZO E CALCARIO, PRETO, CINZA, PALHA OU BRANCO                                                                                                                                                                                                                                                                                                                                                                                              </v>
          </cell>
          <cell r="C2412" t="str">
            <v xml:space="preserve">KG    </v>
          </cell>
          <cell r="D2412">
            <v>0.42</v>
          </cell>
        </row>
        <row r="2413">
          <cell r="A2413">
            <v>11795</v>
          </cell>
          <cell r="B2413" t="str">
            <v xml:space="preserve">GRANITO PARA BANCADA, POLIDO, TIPO ANDORINHA/ QUARTZ/ CASTELO/ CORUMBA OU OUTROS EQUIVALENTES DA REGIAO, E=  *2,5* CM                                                                                                                                                                                                                                                                                                                                                                                     </v>
          </cell>
          <cell r="C2413" t="str">
            <v xml:space="preserve">M2    </v>
          </cell>
          <cell r="D2413">
            <v>479.24</v>
          </cell>
        </row>
        <row r="2414">
          <cell r="A2414">
            <v>134</v>
          </cell>
          <cell r="B2414" t="str">
            <v xml:space="preserve">GRAUTE CIMENTICIO PARA USO GERAL                                                                                                                                                                                                                                                                                                                                                                                                                                                                          </v>
          </cell>
          <cell r="C2414" t="str">
            <v xml:space="preserve">KG    </v>
          </cell>
          <cell r="D2414">
            <v>1.6</v>
          </cell>
        </row>
        <row r="2415">
          <cell r="A2415">
            <v>4229</v>
          </cell>
          <cell r="B2415" t="str">
            <v xml:space="preserve">GRAXA LUBRIFICANTE                                                                                                                                                                                                                                                                                                                                                                                                                                                                                        </v>
          </cell>
          <cell r="C2415" t="str">
            <v xml:space="preserve">KG    </v>
          </cell>
          <cell r="D2415">
            <v>26.42</v>
          </cell>
        </row>
        <row r="2416">
          <cell r="A2416">
            <v>37402</v>
          </cell>
          <cell r="B2416" t="str">
            <v xml:space="preserve">GRELHA DE CONCRETO DE PRE-MOLDADA *15 X 75 X 52* CM (A X C X L)                                                                                                                                                                                                                                                                                                                                                                                                                                           </v>
          </cell>
          <cell r="C2416" t="str">
            <v xml:space="preserve">UN    </v>
          </cell>
          <cell r="D2416">
            <v>39.29</v>
          </cell>
        </row>
        <row r="2417">
          <cell r="A2417">
            <v>11244</v>
          </cell>
          <cell r="B2417" t="str">
            <v xml:space="preserve">GRELHA FOFO ARTICULADA, CARGA MAXIMA 1,5 T, *300 X 1000* MM, E= *15* MM                                                                                                                                                                                                                                                                                                                                                                                                                                   </v>
          </cell>
          <cell r="C2417" t="str">
            <v xml:space="preserve">UN    </v>
          </cell>
          <cell r="D2417">
            <v>156.03</v>
          </cell>
        </row>
        <row r="2418">
          <cell r="A2418">
            <v>11245</v>
          </cell>
          <cell r="B2418" t="str">
            <v xml:space="preserve">GRELHA FOFO SIMPLES COM REQUADRO, CARGA MAXIMA  12,5 T, *300 X 1000* MM, E= *15* MM, AREA ESTACIONAMENTO CARRO PASSEIO                                                                                                                                                                                                                                                                                                                                                                                    </v>
          </cell>
          <cell r="C2418" t="str">
            <v xml:space="preserve">UN    </v>
          </cell>
          <cell r="D2418">
            <v>215.81</v>
          </cell>
        </row>
        <row r="2419">
          <cell r="A2419">
            <v>11235</v>
          </cell>
          <cell r="B2419" t="str">
            <v xml:space="preserve">GRELHA FOFO SIMPLES COM REQUADRO, CARGA MAXIMA 1,5 T, 150 X 1000 MM, E= *15* MM                                                                                                                                                                                                                                                                                                                                                                                                                           </v>
          </cell>
          <cell r="C2419" t="str">
            <v xml:space="preserve">UN    </v>
          </cell>
          <cell r="D2419">
            <v>119.06</v>
          </cell>
        </row>
        <row r="2420">
          <cell r="A2420">
            <v>11236</v>
          </cell>
          <cell r="B2420" t="str">
            <v xml:space="preserve">GRELHA FOFO SIMPLES COM REQUADRO, CARGA MAXIMA 1,5 T, 200 X 1000 MM, E= *15* MM                                                                                                                                                                                                                                                                                                                                                                                                                           </v>
          </cell>
          <cell r="C2420" t="str">
            <v xml:space="preserve">UN    </v>
          </cell>
          <cell r="D2420">
            <v>151.31</v>
          </cell>
        </row>
        <row r="2421">
          <cell r="A2421">
            <v>11731</v>
          </cell>
          <cell r="B2421" t="str">
            <v xml:space="preserve">GRELHA PVC BRANCA QUADRADA, 150 X 150 MM                                                                                                                                                                                                                                                                                                                                                                                                                                                                  </v>
          </cell>
          <cell r="C2421" t="str">
            <v xml:space="preserve">UN    </v>
          </cell>
          <cell r="D2421">
            <v>3.66</v>
          </cell>
        </row>
        <row r="2422">
          <cell r="A2422">
            <v>11732</v>
          </cell>
          <cell r="B2422" t="str">
            <v xml:space="preserve">GRELHA PVC CROMADA REDONDA, 150 MM                                                                                                                                                                                                                                                                                                                                                                                                                                                                        </v>
          </cell>
          <cell r="C2422" t="str">
            <v xml:space="preserve">UN    </v>
          </cell>
          <cell r="D2422">
            <v>18.62</v>
          </cell>
        </row>
        <row r="2423">
          <cell r="A2423">
            <v>36494</v>
          </cell>
          <cell r="B2423" t="str">
            <v xml:space="preserve">GRUA ASCENCIONAL, LANCA DE 30 M, CAPACIDADE DE 1,0 T A 30 M, ALTURA ATE 39 M                                                                                                                                                                                                                                                                                                                                                                                                                              </v>
          </cell>
          <cell r="C2423" t="str">
            <v xml:space="preserve">UN    </v>
          </cell>
          <cell r="D2423">
            <v>374245.7</v>
          </cell>
        </row>
        <row r="2424">
          <cell r="A2424">
            <v>36493</v>
          </cell>
          <cell r="B2424" t="str">
            <v xml:space="preserve">GRUA ASCENCIONAL, LANCA DE 42 M, CAPACIDADE DE 1,5 T A 30 M, ALTURA ATE 39 M                                                                                                                                                                                                                                                                                                                                                                                                                              </v>
          </cell>
          <cell r="C2424" t="str">
            <v xml:space="preserve">UN    </v>
          </cell>
          <cell r="D2424">
            <v>424005.17</v>
          </cell>
        </row>
        <row r="2425">
          <cell r="A2425">
            <v>36492</v>
          </cell>
          <cell r="B2425" t="str">
            <v xml:space="preserve">GRUA ASCENCIONAL, LANCA DE 50 M, CAPACIDADE DE 2,33 T A 30 M, ALTURA ATE 48 M                                                                                                                                                                                                                                                                                                                                                                                                                             </v>
          </cell>
          <cell r="C2425" t="str">
            <v xml:space="preserve">UN    </v>
          </cell>
          <cell r="D2425">
            <v>787640.82</v>
          </cell>
        </row>
        <row r="2426">
          <cell r="A2426">
            <v>13333</v>
          </cell>
          <cell r="B2426" t="str">
            <v xml:space="preserve">GRUPO DE SOLDAGEM C/ GERADOR A DIESEL 60 CV PARA SOLDA ELETRICA, SOBRE 04 RODAS, COM MOTOR 4 CILINDROS                                                                                                                                                                                                                                                                                                                                                                                                    </v>
          </cell>
          <cell r="C2426" t="str">
            <v xml:space="preserve">UN    </v>
          </cell>
          <cell r="D2426">
            <v>108563.76</v>
          </cell>
        </row>
        <row r="2427">
          <cell r="A2427">
            <v>13533</v>
          </cell>
          <cell r="B2427" t="str">
            <v xml:space="preserve">GRUPO DE SOLDAGEM COM GERADOR A DIESEL 30 CV, PARA SOLDA ELETRICA, SOBRE DUAS RODAS                                                                                                                                                                                                                                                                                                                                                                                                                       </v>
          </cell>
          <cell r="C2427" t="str">
            <v xml:space="preserve">UN    </v>
          </cell>
          <cell r="D2427">
            <v>97043.94</v>
          </cell>
        </row>
        <row r="2428">
          <cell r="A2428">
            <v>36499</v>
          </cell>
          <cell r="B2428" t="str">
            <v xml:space="preserve">GRUPO GERADOR A GASOLINA, POTENCIA NOMINAL 2,2 KW, TENSAO DE SAIDA 110/220 V, MOTOR POTENCIA 6,5 HP                                                                                                                                                                                                                                                                                                                                                                                                       </v>
          </cell>
          <cell r="C2428" t="str">
            <v xml:space="preserve">UN    </v>
          </cell>
          <cell r="D2428">
            <v>2116.9899999999998</v>
          </cell>
        </row>
        <row r="2429">
          <cell r="A2429">
            <v>39585</v>
          </cell>
          <cell r="B2429" t="str">
            <v xml:space="preserve">GRUPO GERADOR DIESEL, COM CARENAGEM, POTENCIA STANDART ENTRE 100 E 110 KVA, VELOCIDADE DE 1800 RPM, FREQUENCIA DE 60 HZ                                                                                                                                                                                                                                                                                                                                                                                   </v>
          </cell>
          <cell r="C2429" t="str">
            <v xml:space="preserve">UN    </v>
          </cell>
          <cell r="D2429">
            <v>70099.62</v>
          </cell>
        </row>
        <row r="2430">
          <cell r="A2430">
            <v>39586</v>
          </cell>
          <cell r="B2430" t="str">
            <v xml:space="preserve">GRUPO GERADOR DIESEL, COM CARENAGEM, POTENCIA STANDART ENTRE 140 E 150 KVA, VELOCIDADE DE 1800 RPM, FREQUENCIA DE 60 HZ                                                                                                                                                                                                                                                                                                                                                                                   </v>
          </cell>
          <cell r="C2430" t="str">
            <v xml:space="preserve">UN    </v>
          </cell>
          <cell r="D2430">
            <v>82222.100000000006</v>
          </cell>
        </row>
        <row r="2431">
          <cell r="A2431">
            <v>39587</v>
          </cell>
          <cell r="B2431" t="str">
            <v xml:space="preserve">GRUPO GERADOR DIESEL, COM CARENAGEM, POTENCIA STANDART ENTRE 210 E 220 KVA, VELOCIDADE DE 1800 RPM, FREQUENCIA DE 60 HZ                                                                                                                                                                                                                                                                                                                                                                                   </v>
          </cell>
          <cell r="C2431" t="str">
            <v xml:space="preserve">UN    </v>
          </cell>
          <cell r="D2431">
            <v>100142.31</v>
          </cell>
        </row>
        <row r="2432">
          <cell r="A2432">
            <v>39588</v>
          </cell>
          <cell r="B2432" t="str">
            <v xml:space="preserve">GRUPO GERADOR DIESEL, COM CARENAGEM, POTENCIA STANDART ENTRE 250 E 260 KVA, VELOCIDADE DE 1800 RPM, FREQUENCIA DE 60 HZ                                                                                                                                                                                                                                                                                                                                                                                   </v>
          </cell>
          <cell r="C2432" t="str">
            <v xml:space="preserve">UN    </v>
          </cell>
          <cell r="D2432">
            <v>115954.25</v>
          </cell>
        </row>
        <row r="2433">
          <cell r="A2433">
            <v>39584</v>
          </cell>
          <cell r="B2433" t="str">
            <v xml:space="preserve">GRUPO GERADOR DIESEL, COM CARENAGEM, POTENCIA STANDART ENTRE 50 E 55 KVA, VELOCIDADE DE 1800 RPM, FREQUENCIA DE 60 HZ                                                                                                                                                                                                                                                                                                                                                                                     </v>
          </cell>
          <cell r="C2433" t="str">
            <v xml:space="preserve">UN    </v>
          </cell>
          <cell r="D2433">
            <v>62425.55</v>
          </cell>
        </row>
        <row r="2434">
          <cell r="A2434">
            <v>39590</v>
          </cell>
          <cell r="B2434" t="str">
            <v xml:space="preserve">GRUPO GERADOR DIESEL, SEM CARENAGEM, POTENCIA STANDART ENTRE 100 E 110 KVA, VELOCIDADE DE 1800 RPM, FREQUENCIA DE 60 HZ                                                                                                                                                                                                                                                                                                                                                                                   </v>
          </cell>
          <cell r="C2434" t="str">
            <v xml:space="preserve">UN    </v>
          </cell>
          <cell r="D2434">
            <v>60928.69</v>
          </cell>
        </row>
        <row r="2435">
          <cell r="A2435">
            <v>39592</v>
          </cell>
          <cell r="B2435" t="str">
            <v xml:space="preserve">GRUPO GERADOR DIESEL, SEM CARENAGEM, POTENCIA STANDART ENTRE 210 E 220 KVA, VELOCIDADE DE 1800 RPM, FREQUENCIA DE 60 HZ                                                                                                                                                                                                                                                                                                                                                                                   </v>
          </cell>
          <cell r="C2435" t="str">
            <v xml:space="preserve">UN    </v>
          </cell>
          <cell r="D2435">
            <v>87556</v>
          </cell>
        </row>
        <row r="2436">
          <cell r="A2436">
            <v>39593</v>
          </cell>
          <cell r="B2436" t="str">
            <v xml:space="preserve">GRUPO GERADOR DIESEL, SEM CARENAGEM, POTENCIA STANDART ENTRE 250 E 260 KVA, VELOCIDADE DE 1800 RPM, FREQUENCIA DE 60 HZ                                                                                                                                                                                                                                                                                                                                                                                   </v>
          </cell>
          <cell r="C2436" t="str">
            <v xml:space="preserve">UN    </v>
          </cell>
          <cell r="D2436">
            <v>100142.31</v>
          </cell>
        </row>
        <row r="2437">
          <cell r="A2437">
            <v>14254</v>
          </cell>
          <cell r="B2437" t="str">
            <v xml:space="preserve">GRUPO GERADOR DIESEL, SEM CARENAGEM, POTENCIA STANDART ENTRE 80 E 90 KVA, VELOCIDADE DE 1800 RPM, FREQUENCIA DE 60 HZ                                                                                                                                                                                                                                                                                                                                                                                     </v>
          </cell>
          <cell r="C2437" t="str">
            <v xml:space="preserve">UN    </v>
          </cell>
          <cell r="D2437">
            <v>56923</v>
          </cell>
        </row>
        <row r="2438">
          <cell r="A2438">
            <v>25987</v>
          </cell>
          <cell r="B2438" t="str">
            <v xml:space="preserve">GRUPO GERADOR ESTACIONARIO SILENCIADO, POTENCIA 50 KVA, MOTOR DIESEL                                                                                                                                                                                                                                                                                                                                                                                                                                      </v>
          </cell>
          <cell r="C2438" t="str">
            <v xml:space="preserve">UN    </v>
          </cell>
          <cell r="D2438">
            <v>47535.24</v>
          </cell>
        </row>
        <row r="2439">
          <cell r="A2439">
            <v>25019</v>
          </cell>
          <cell r="B2439" t="str">
            <v xml:space="preserve">GRUPO GERADOR ESTACIONARIO, MOTOR DIESEL POTENCIA 170 KVA                                                                                                                                                                                                                                                                                                                                                                                                                                                 </v>
          </cell>
          <cell r="C2439" t="str">
            <v xml:space="preserve">UN    </v>
          </cell>
          <cell r="D2439">
            <v>81480.72</v>
          </cell>
        </row>
        <row r="2440">
          <cell r="A2440">
            <v>36501</v>
          </cell>
          <cell r="B2440" t="str">
            <v xml:space="preserve">GRUPO GERADOR ESTACIONARIO, POTENCIA 150 KVA, MOTOR DIESEL                                                                                                                                                                                                                                                                                                                                                                                                                                                </v>
          </cell>
          <cell r="C2440" t="str">
            <v xml:space="preserve">UN    </v>
          </cell>
          <cell r="D2440">
            <v>72545.919999999998</v>
          </cell>
        </row>
        <row r="2441">
          <cell r="A2441">
            <v>25986</v>
          </cell>
          <cell r="B2441" t="str">
            <v xml:space="preserve">GRUPO GERADOR ESTACIONARIO, SILENCIADO, POTENCIA 180 KVA, MOTOR DIESEL                                                                                                                                                                                                                                                                                                                                                                                                                                    </v>
          </cell>
          <cell r="C2441" t="str">
            <v xml:space="preserve">UN    </v>
          </cell>
          <cell r="D2441">
            <v>87214.1</v>
          </cell>
        </row>
        <row r="2442">
          <cell r="A2442">
            <v>36500</v>
          </cell>
          <cell r="B2442" t="str">
            <v xml:space="preserve">GRUPO GERADOR REBOCAVEL, POTENCIA *66* KVA, MOTOR A DIESEL                                                                                                                                                                                                                                                                                                                                                                                                                                                </v>
          </cell>
          <cell r="C2442" t="str">
            <v xml:space="preserve">UN    </v>
          </cell>
          <cell r="D2442">
            <v>51266.22</v>
          </cell>
        </row>
        <row r="2443">
          <cell r="A2443">
            <v>20017</v>
          </cell>
          <cell r="B2443" t="str">
            <v xml:space="preserve">GUARNICAO/ ALIZAR/ VISTA MACICA, E= *1* CM, L= *4,5* CM, EM CEDRINHO/ ANGELIM COMERCIAL/  EUCALIPTO/ CURUPIXA/ PEROBA/ CUMARU OU EQUIVALENTE DA REGIAO                                                                                                                                                                                                                                                                                                                                                    </v>
          </cell>
          <cell r="C2443" t="str">
            <v xml:space="preserve">M     </v>
          </cell>
          <cell r="D2443">
            <v>2.72</v>
          </cell>
        </row>
        <row r="2444">
          <cell r="A2444">
            <v>20007</v>
          </cell>
          <cell r="B2444" t="str">
            <v xml:space="preserve">GUARNICAO/ ALIZAR/ VISTA MACICA, E= *1* CM, L= *4,5* CM, EM PINUS/ TAUARI/ VIROLA OU EQUIVALENTE DA REGIAO                                                                                                                                                                                                                                                                                                                                                                                                </v>
          </cell>
          <cell r="C2444" t="str">
            <v xml:space="preserve">M     </v>
          </cell>
          <cell r="D2444">
            <v>2.08</v>
          </cell>
        </row>
        <row r="2445">
          <cell r="A2445">
            <v>39836</v>
          </cell>
          <cell r="B2445" t="str">
            <v xml:space="preserve">GUARNICAO/ALIZAR/VISTA, E = *1,3* CM, L = *5,0* CM HASTE REGULAVEL = *35* MM, EM MDF/PVC WOOD/ POLIESTIRENO OU MADEIRA LAMINADA, PRIMER BRANCO                                                                                                                                                                                                                                                                                                                                                            </v>
          </cell>
          <cell r="C2445" t="str">
            <v xml:space="preserve">JG    </v>
          </cell>
          <cell r="D2445">
            <v>93.99</v>
          </cell>
        </row>
        <row r="2446">
          <cell r="A2446">
            <v>39830</v>
          </cell>
          <cell r="B2446" t="str">
            <v xml:space="preserve">GUARNICAO/ALIZAR/VISTA, E = *1,3* CM, L = *7,0* CM, EM POLIESTIRENO, BRANCO                                                                                                                                                                                                                                                                                                                                                                                                                               </v>
          </cell>
          <cell r="C2446" t="str">
            <v xml:space="preserve">JG    </v>
          </cell>
          <cell r="D2446">
            <v>107.19</v>
          </cell>
        </row>
        <row r="2447">
          <cell r="A2447">
            <v>39831</v>
          </cell>
          <cell r="B2447" t="str">
            <v xml:space="preserve">GUARNICAO/ALIZAR/VISTA, E = *1,5* CM, L = *5,0* CM, EM POLIESTIRENO, BRANCO                                                                                                                                                                                                                                                                                                                                                                                                                               </v>
          </cell>
          <cell r="C2447" t="str">
            <v xml:space="preserve">JG    </v>
          </cell>
          <cell r="D2447">
            <v>106.96</v>
          </cell>
        </row>
        <row r="2448">
          <cell r="A2448">
            <v>36888</v>
          </cell>
          <cell r="B2448" t="str">
            <v xml:space="preserve">GUARNICAO/MOLDURA DE ACABAMENTO PARA ESQUADRIA DE ALUMINIO ANODIZADO NATURAL, PARA 1 FACE                                                                                                                                                                                                                                                                                                                                                                                                                 </v>
          </cell>
          <cell r="C2448" t="str">
            <v xml:space="preserve">M     </v>
          </cell>
          <cell r="D2448">
            <v>10.9</v>
          </cell>
        </row>
        <row r="2449">
          <cell r="A2449">
            <v>40527</v>
          </cell>
          <cell r="B2449" t="str">
            <v xml:space="preserve">GUINCHO DE ALAVANCA MANUAL, CAPACIDADE DE 1,6 T, COM 20 M DE CABO DE ACO (AQUISICAO)                                                                                                                                                                                                                                                                                                                                                                                                                      </v>
          </cell>
          <cell r="C2449" t="str">
            <v xml:space="preserve">UN    </v>
          </cell>
          <cell r="D2449">
            <v>1995.75</v>
          </cell>
        </row>
        <row r="2450">
          <cell r="A2450">
            <v>36497</v>
          </cell>
          <cell r="B2450" t="str">
            <v xml:space="preserve">GUINCHO DE ALAVANCA MANUAL, CAPACIDADE 3,2 T COM 20 M DE CABO DE ACO DIAMETRO 16,3 MM                                                                                                                                                                                                                                                                                                                                                                                                                     </v>
          </cell>
          <cell r="C2450" t="str">
            <v xml:space="preserve">UN    </v>
          </cell>
          <cell r="D2450">
            <v>2278.37</v>
          </cell>
        </row>
        <row r="2451">
          <cell r="A2451">
            <v>36487</v>
          </cell>
          <cell r="B2451" t="str">
            <v xml:space="preserve">GUINCHO ELETRICO DE COLUNA, CAPACIDADE 400 KG, COM MOTO FREIO, MOTOR TRIFASICO DE 1,25 CV                                                                                                                                                                                                                                                                                                                                                                                                                 </v>
          </cell>
          <cell r="C2451" t="str">
            <v xml:space="preserve">UN    </v>
          </cell>
          <cell r="D2451">
            <v>3966.99</v>
          </cell>
        </row>
        <row r="2452">
          <cell r="A2452">
            <v>25952</v>
          </cell>
          <cell r="B2452" t="str">
            <v xml:space="preserve">GUINDASTE HIDRAULICO AUTOPROPELIDO, COM LANCA TELESCOPICA 28,80 M, CAPACIDADE MAXIMA 30 T, POTENCIA 97 KW, TRACAO 4 X 4                                                                                                                                                                                                                                                                                                                                                                                   </v>
          </cell>
          <cell r="C2452" t="str">
            <v xml:space="preserve">UN    </v>
          </cell>
          <cell r="D2452">
            <v>654426.14</v>
          </cell>
        </row>
        <row r="2453">
          <cell r="A2453">
            <v>25954</v>
          </cell>
          <cell r="B2453" t="str">
            <v xml:space="preserve">GUINDASTE HIDRAULICO AUTOPROPELIDO, COM LANCA TELESCOPICA 40 M, CAPACIDADE MAXIMA 60 T, POTENCIA 260 KW, TRACAO 6 X 6                                                                                                                                                                                                                                                                                                                                                                                     </v>
          </cell>
          <cell r="C2453" t="str">
            <v xml:space="preserve">UN    </v>
          </cell>
          <cell r="D2453">
            <v>1258511.82</v>
          </cell>
        </row>
        <row r="2454">
          <cell r="A2454">
            <v>25953</v>
          </cell>
          <cell r="B2454" t="str">
            <v xml:space="preserve">GUINDASTE HIDRAULICO AUTOPROPELIDO, COM LANCA TELESCOPICA 50 M, CAPACIDADE MAXIMA 100 T, POTENCIA 350 KW, TRACAO 10 X 6                                                                                                                                                                                                                                                                                                                                                                                   </v>
          </cell>
          <cell r="C2454" t="str">
            <v xml:space="preserve">UN    </v>
          </cell>
          <cell r="D2454">
            <v>2139470.08</v>
          </cell>
        </row>
        <row r="2455">
          <cell r="A2455">
            <v>37776</v>
          </cell>
          <cell r="B2455" t="str">
            <v xml:space="preserve">GUINDAUTO HIDRAULICO, CAPACIDADE MAXIMA DE CARGA 10000 KG, MOMENTO MAXIMO DE CARGA 23 TM , ALCANCE MAXIMO HORIZONTAL 11,80 M, PARA MONTAGEM SOBRE CHASSI DE CAMINHAO PBT MINIMO 15000 KG (INCLUI MONTAGEM, NAO INCLUI CAMINHAO)                                                                                                                                                                                                                                                                           </v>
          </cell>
          <cell r="C2455" t="str">
            <v xml:space="preserve">UN    </v>
          </cell>
          <cell r="D2455">
            <v>131122.17000000001</v>
          </cell>
        </row>
        <row r="2456">
          <cell r="A2456">
            <v>37775</v>
          </cell>
          <cell r="B2456" t="str">
            <v xml:space="preserve">GUINDAUTO HIDRAULICO, CAPACIDADE MAXIMA DE CARGA 14340 KG, MOMENTO MAXIMO DE CARGA 42,3 TM, ALCANCE MAXIMO HORIZONTAL 16,80 M, PARA MONTAGEM SOBRE CHASSI DE CAMINHAO PBT MINIMO 23000 KG (INCLUI MONTAGEM, NAO INCLUI CAMINHAO)                                                                                                                                                                                                                                                                          </v>
          </cell>
          <cell r="C2456" t="str">
            <v xml:space="preserve">UN    </v>
          </cell>
          <cell r="D2456">
            <v>206527.34</v>
          </cell>
        </row>
        <row r="2457">
          <cell r="A2457">
            <v>36491</v>
          </cell>
          <cell r="B2457" t="str">
            <v xml:space="preserve">GUINDAUTO HIDRAULICO, CAPACIDADE MAXIMA DE CARGA 30000 KG, MOMENTO MAXIMO DE CARGA 92,2 TM , ALCANCE MAXIMO HORIZONTAL  22,00 M, PARA MONTAGEM SOBRE CHASSI DE CAMINHAO PBT MINIMO 30000 KG (INCLUI MONTAGEM, NAO INCLUI CAMINHAO)                                                                                                                                                                                                                                                                        </v>
          </cell>
          <cell r="C2457" t="str">
            <v xml:space="preserve">UN    </v>
          </cell>
          <cell r="D2457">
            <v>764832.03</v>
          </cell>
        </row>
        <row r="2458">
          <cell r="A2458">
            <v>10712</v>
          </cell>
          <cell r="B2458" t="str">
            <v xml:space="preserve">GUINDAUTO HIDRAULICO, CAPACIDADE MAXIMA DE CARGA 3300 KG, MOMENTO MAXIMO DE CARGA 5,8 TM , ALCANCE MAXIMO HORIZONTAL  7,60 M, PARA MONTAGEM SOBRE CHASSI DE CAMINHAO PBT MINIMO 8000 KG (INCLUI MONTAGEM, NAO INCLUI CAMINHAO)                                                                                                                                                                                                                                                                            </v>
          </cell>
          <cell r="C2458" t="str">
            <v xml:space="preserve">UN    </v>
          </cell>
          <cell r="D2458">
            <v>51631.83</v>
          </cell>
        </row>
        <row r="2459">
          <cell r="A2459">
            <v>3363</v>
          </cell>
          <cell r="B2459" t="str">
            <v xml:space="preserve">GUINDAUTO HIDRAULICO, CAPACIDADE MAXIMA DE CARGA 6200 KG, MOMENTO MAXIMO DE CARGA 11,7 TM , ALCANCE MAXIMO HORIZONTAL  9,70 M, PARA MONTAGEM SOBRE CHASSI DE CAMINHAO PBT MINIMO 13000 KG (INCLUI MONTAGEM, NAO INCLUI CAMINHAO)                                                                                                                                                                                                                                                                          </v>
          </cell>
          <cell r="C2459" t="str">
            <v xml:space="preserve">UN    </v>
          </cell>
          <cell r="D2459">
            <v>72625</v>
          </cell>
        </row>
        <row r="2460">
          <cell r="A2460">
            <v>3365</v>
          </cell>
          <cell r="B2460" t="str">
            <v xml:space="preserve">GUINDAUTO HIDRAULICO, CAPACIDADE MAXIMA DE CARGA 8500 KG, MOMENTO MAXIMO DE CARGA 30,4 TM , ALCANCE MAXIMO HORIZONTAL  14,30 M, PARA MONTAGEM SOBRE CHASSI DE CAMINHAO PBT MINIMO 23000 KG (INCLUI MONTAGEM, NAO INCLUI CAMINHAO)                                                                                                                                                                                                                                                                         </v>
          </cell>
          <cell r="C2460" t="str">
            <v xml:space="preserve">UN    </v>
          </cell>
          <cell r="D2460">
            <v>169760.93</v>
          </cell>
        </row>
        <row r="2461">
          <cell r="A2461">
            <v>7569</v>
          </cell>
          <cell r="B2461" t="str">
            <v xml:space="preserve">HASTE ANCORA EM ACO GALVANIZADO, DIMENSOES 16 MM X 2000 MM                                                                                                                                                                                                                                                                                                                                                                                                                                                </v>
          </cell>
          <cell r="C2461" t="str">
            <v xml:space="preserve">UN    </v>
          </cell>
          <cell r="D2461">
            <v>40.42</v>
          </cell>
        </row>
        <row r="2462">
          <cell r="A2462">
            <v>34349</v>
          </cell>
          <cell r="B2462" t="str">
            <v xml:space="preserve">HASTE DE ACO GALVANIZADO PARA FIXACAO DE CONCERTINA 2 "/3 M                                                                                                                                                                                                                                                                                                                                                                                                                                               </v>
          </cell>
          <cell r="C2462" t="str">
            <v xml:space="preserve">UN    </v>
          </cell>
          <cell r="D2462">
            <v>10.63</v>
          </cell>
        </row>
        <row r="2463">
          <cell r="A2463">
            <v>3383</v>
          </cell>
          <cell r="B2463" t="str">
            <v xml:space="preserve">HASTE DE ATERRAMENTO EM ACO COM 2,40 M DE COMPRIMENTO E DN = 5/8", REVESTIDA COM BAIXA CAMADA DE COBRE, SEM CONECTOR                                                                                                                                                                                                                                                                                                                                                                                      </v>
          </cell>
          <cell r="C2463" t="str">
            <v xml:space="preserve">UN    </v>
          </cell>
          <cell r="D2463">
            <v>22.65</v>
          </cell>
        </row>
        <row r="2464">
          <cell r="A2464">
            <v>38057</v>
          </cell>
          <cell r="B2464" t="str">
            <v xml:space="preserve">HASTE DE ATERRAMENTO EM ACO COM 3,00 M DE COMPRIMENTO E DN = 1/2", REVESTIDA COM BAIXA CAMADA DE COBRE, COM CONECTOR TIPO GRAMPO                                                                                                                                                                                                                                                                                                                                                                          </v>
          </cell>
          <cell r="C2464" t="str">
            <v xml:space="preserve">UN    </v>
          </cell>
          <cell r="D2464">
            <v>32.58</v>
          </cell>
        </row>
        <row r="2465">
          <cell r="A2465">
            <v>3373</v>
          </cell>
          <cell r="B2465" t="str">
            <v xml:space="preserve">HASTE DE ATERRAMENTO EM ACO COM 3,00 M DE COMPRIMENTO E DN = 1/2", REVESTIDA COM BAIXA CAMADA DE COBRE, SEM CONECTOR                                                                                                                                                                                                                                                                                                                                                                                      </v>
          </cell>
          <cell r="C2465" t="str">
            <v xml:space="preserve">UN    </v>
          </cell>
          <cell r="D2465">
            <v>25.85</v>
          </cell>
        </row>
        <row r="2466">
          <cell r="A2466">
            <v>38059</v>
          </cell>
          <cell r="B2466" t="str">
            <v xml:space="preserve">HASTE DE ATERRAMENTO EM ACO COM 3,00 M DE COMPRIMENTO E DN = 1", REVESTIDA COM BAIXA CAMADA DE COBRE, COM CONECTOR TIPO GRAMPO                                                                                                                                                                                                                                                                                                                                                                            </v>
          </cell>
          <cell r="C2466" t="str">
            <v xml:space="preserve">UN    </v>
          </cell>
          <cell r="D2466">
            <v>161.62</v>
          </cell>
        </row>
        <row r="2467">
          <cell r="A2467">
            <v>38058</v>
          </cell>
          <cell r="B2467" t="str">
            <v xml:space="preserve">HASTE DE ATERRAMENTO EM ACO COM 3,00 M DE COMPRIMENTO E DN = 1", REVESTIDA COM BAIXA CAMADA DE COBRE, SEM CONECTOR                                                                                                                                                                                                                                                                                                                                                                                        </v>
          </cell>
          <cell r="C2467" t="str">
            <v xml:space="preserve">UN    </v>
          </cell>
          <cell r="D2467">
            <v>140.36000000000001</v>
          </cell>
        </row>
        <row r="2468">
          <cell r="A2468">
            <v>3376</v>
          </cell>
          <cell r="B2468" t="str">
            <v xml:space="preserve">HASTE DE ATERRAMENTO EM ACO COM 3,00 M DE COMPRIMENTO E DN = 3/4", REVESTIDA COM BAIXA CAMADA DE COBRE, COM CONECTOR TIPO GRAMPO                                                                                                                                                                                                                                                                                                                                                                          </v>
          </cell>
          <cell r="C2468" t="str">
            <v xml:space="preserve">UN    </v>
          </cell>
          <cell r="D2468">
            <v>44.11</v>
          </cell>
        </row>
        <row r="2469">
          <cell r="A2469">
            <v>3378</v>
          </cell>
          <cell r="B2469" t="str">
            <v xml:space="preserve">HASTE DE ATERRAMENTO EM ACO COM 3,00 M DE COMPRIMENTO E DN = 3/4", REVESTIDA COM BAIXA CAMADA DE COBRE, SEM CONECTOR                                                                                                                                                                                                                                                                                                                                                                                      </v>
          </cell>
          <cell r="C2469" t="str">
            <v xml:space="preserve">UN    </v>
          </cell>
          <cell r="D2469">
            <v>43.61</v>
          </cell>
        </row>
        <row r="2470">
          <cell r="A2470">
            <v>3380</v>
          </cell>
          <cell r="B2470" t="str">
            <v xml:space="preserve">HASTE DE ATERRAMENTO EM ACO COM 3,00 M DE COMPRIMENTO E DN = 5/8", REVESTIDA COM BAIXA CAMADA DE COBRE, COM CONECTOR TIPO GRAMPO                                                                                                                                                                                                                                                                                                                                                                          </v>
          </cell>
          <cell r="C2470" t="str">
            <v xml:space="preserve">UN    </v>
          </cell>
          <cell r="D2470">
            <v>30.53</v>
          </cell>
        </row>
        <row r="2471">
          <cell r="A2471">
            <v>3379</v>
          </cell>
          <cell r="B2471" t="str">
            <v xml:space="preserve">HASTE DE ATERRAMENTO EM ACO COM 3,00 M DE COMPRIMENTO E DN = 5/8", REVESTIDA COM BAIXA CAMADA DE COBRE, SEM CONECTOR                                                                                                                                                                                                                                                                                                                                                                                      </v>
          </cell>
          <cell r="C2471" t="str">
            <v xml:space="preserve">UN    </v>
          </cell>
          <cell r="D2471">
            <v>29.47</v>
          </cell>
        </row>
        <row r="2472">
          <cell r="A2472">
            <v>11991</v>
          </cell>
          <cell r="B2472" t="str">
            <v xml:space="preserve">HASTE DE ATERRAMENTO EM ACO GALVANIZADO TIPO CANTONEIRA COM 2,00 M DE COMPRIMENTO, 25 X 25 MM E CHAPA DE 3/16"                                                                                                                                                                                                                                                                                                                                                                                            </v>
          </cell>
          <cell r="C2472" t="str">
            <v xml:space="preserve">UN    </v>
          </cell>
          <cell r="D2472">
            <v>34.22</v>
          </cell>
        </row>
        <row r="2473">
          <cell r="A2473">
            <v>20062</v>
          </cell>
          <cell r="B2473" t="str">
            <v xml:space="preserve">HASTE METALICA PARA FIXACAO DE CALHA PLUVIAL,  ZINCADA, DOBRADA 90 GRAUS                                                                                                                                                                                                                                                                                                                                                                                                                                  </v>
          </cell>
          <cell r="C2473" t="str">
            <v xml:space="preserve">UN    </v>
          </cell>
          <cell r="D2473">
            <v>8.3800000000000008</v>
          </cell>
        </row>
        <row r="2474">
          <cell r="A2474">
            <v>11029</v>
          </cell>
          <cell r="B2474" t="str">
            <v xml:space="preserve">HASTE RETA PARA GANCHO DE FERRO GALVANIZADO, COM ROSCA 1/4 " X 30 CM PARA FIXACAO DE TELHA METALICA, INCLUI PORCA E ARRUELAS DE VEDACAO                                                                                                                                                                                                                                                                                                                                                                   </v>
          </cell>
          <cell r="C2474" t="str">
            <v xml:space="preserve">CJ    </v>
          </cell>
          <cell r="D2474">
            <v>0.84</v>
          </cell>
        </row>
        <row r="2475">
          <cell r="A2475">
            <v>4316</v>
          </cell>
          <cell r="B2475" t="str">
            <v xml:space="preserve">HASTE RETA PARA GANCHO DE FERRO GALVANIZADO, COM ROSCA 1/4 " X 40 CM PARA FIXACAO DE TELHA DE FIBROCIMENTO, INCLUI PORCA SEXTAVADA DE  ZINCO                                                                                                                                                                                                                                                                                                                                                              </v>
          </cell>
          <cell r="C2475" t="str">
            <v xml:space="preserve">UN    </v>
          </cell>
          <cell r="D2475">
            <v>0.85</v>
          </cell>
        </row>
        <row r="2476">
          <cell r="A2476">
            <v>4313</v>
          </cell>
          <cell r="B2476" t="str">
            <v xml:space="preserve">HASTE RETA PARA GANCHO DE FERRO GALVANIZADO, COM ROSCA 5/16" X 35 CM PARA FIXACAO DE TELHA DE FIBROCIMENTO, INCLUI PORCA E ARRUELAS DE VEDACAO                                                                                                                                                                                                                                                                                                                                                            </v>
          </cell>
          <cell r="C2476" t="str">
            <v xml:space="preserve">CJ    </v>
          </cell>
          <cell r="D2476">
            <v>1.22</v>
          </cell>
        </row>
        <row r="2477">
          <cell r="A2477">
            <v>4317</v>
          </cell>
          <cell r="B2477" t="str">
            <v xml:space="preserve">HASTE RETA PARA GANCHO DE FERRO GALVANIZADO, COM ROSCA 5/16" X 40 CM PARA FIXACAO DE TELHA DE FIBROCIMENTO, INCLUI PORCA SEXTAVADA DE  ZINCO                                                                                                                                                                                                                                                                                                                                                              </v>
          </cell>
          <cell r="C2477" t="str">
            <v xml:space="preserve">UN    </v>
          </cell>
          <cell r="D2477">
            <v>1.39</v>
          </cell>
        </row>
        <row r="2478">
          <cell r="A2478">
            <v>4314</v>
          </cell>
          <cell r="B2478" t="str">
            <v xml:space="preserve">HASTE RETA PARA GANCHO DE FERRO GALVANIZADO, COM ROSCA 5/16" X 45 CM PARA FIXACAO DE TELHA DE FIBROCIMENTO, INCLUI PORCA E ARRUELAS DE VEDACAO                                                                                                                                                                                                                                                                                                                                                            </v>
          </cell>
          <cell r="C2478" t="str">
            <v xml:space="preserve">CJ    </v>
          </cell>
          <cell r="D2478">
            <v>1.63</v>
          </cell>
        </row>
        <row r="2479">
          <cell r="A2479">
            <v>10561</v>
          </cell>
          <cell r="B2479" t="str">
            <v xml:space="preserve">HEXAMETAFOSFATO DE SODIO                                                                                                                                                                                                                                                                                                                                                                                                                                                                                  </v>
          </cell>
          <cell r="C2479" t="str">
            <v xml:space="preserve">KG    </v>
          </cell>
          <cell r="D2479">
            <v>0.47</v>
          </cell>
        </row>
        <row r="2480">
          <cell r="A2480">
            <v>10921</v>
          </cell>
          <cell r="B2480" t="str">
            <v xml:space="preserve">HIDRANTE DE COLUNA COMPLETO, EM FERRO FUNDIDO, DN = 100 MM, COM REGISTRO, CUNHA DE BORRACHA, CURVA DESSIMETRICA, EXTREMIDADE E TAMPAS (INCLUI KIT FIXACAO)                                                                                                                                                                                                                                                                                                                                                </v>
          </cell>
          <cell r="C2480" t="str">
            <v xml:space="preserve">UN    </v>
          </cell>
          <cell r="D2480">
            <v>3695.43</v>
          </cell>
        </row>
        <row r="2481">
          <cell r="A2481">
            <v>10922</v>
          </cell>
          <cell r="B2481" t="str">
            <v xml:space="preserve">HIDRANTE DE COLUNA COMPLETO, EM FERRO FUNDIDO, DN = 75 MM, COM REGISTRO, CUNHA DE BORRACHA, CURVA DESSIMETRICA, EXTREMIDADE E TAMPAS (INCLUI KIT FIXACAO)                                                                                                                                                                                                                                                                                                                                                 </v>
          </cell>
          <cell r="C2481" t="str">
            <v xml:space="preserve">UN    </v>
          </cell>
          <cell r="D2481">
            <v>3347.22</v>
          </cell>
        </row>
        <row r="2482">
          <cell r="A2482">
            <v>10923</v>
          </cell>
          <cell r="B2482" t="str">
            <v xml:space="preserve">HIDRANTE SUBTERRANEO, EM FERRO FUNDIDO, COM CURVA CURTA E CAIXA, DN 75 MM                                                                                                                                                                                                                                                                                                                                                                                                                                 </v>
          </cell>
          <cell r="C2482" t="str">
            <v xml:space="preserve">UN    </v>
          </cell>
          <cell r="D2482">
            <v>1978.35</v>
          </cell>
        </row>
        <row r="2483">
          <cell r="A2483">
            <v>10924</v>
          </cell>
          <cell r="B2483" t="str">
            <v xml:space="preserve">HIDRANTE SUBTERRANEO, EM FERRO FUNDIDO, COM CURVA LONGA E CAIXA, DN 75 MM                                                                                                                                                                                                                                                                                                                                                                                                                                 </v>
          </cell>
          <cell r="C2483" t="str">
            <v xml:space="preserve">UN    </v>
          </cell>
          <cell r="D2483">
            <v>2083.59</v>
          </cell>
        </row>
        <row r="2484">
          <cell r="A2484">
            <v>37772</v>
          </cell>
          <cell r="B2484" t="str">
            <v xml:space="preserve">HIDROJATEADORA PARA DESOBSTRUCAO DE REDES E GALERIAS, TANQUE 7000 L, BOMBA TRIPLEX 120 KGF/CM2 128 L/MIN (INCLUI MONTAGEM, NAO INCLUI CAMINHAO)                                                                                                                                                                                                                                                                                                                                                           </v>
          </cell>
          <cell r="C2484" t="str">
            <v xml:space="preserve">UN    </v>
          </cell>
          <cell r="D2484">
            <v>81389.539999999994</v>
          </cell>
        </row>
        <row r="2485">
          <cell r="A2485">
            <v>37771</v>
          </cell>
          <cell r="B2485" t="str">
            <v xml:space="preserve">HIDROJATEADORA PARA DESOBSTRUCAO DE REDES E GALERIAS, TANQUE 7000 L, BOMBA TRIPLEX 140 KGF/CM2 260 L/MIN ALIMENTADA POR MOTOR INDEPENDENTE A DIESEL POTENCIA 125 CV (INCLUI MONTAGEM, NAO INCLUI CAMINHAO)                                                                                                                                                                                                                                                                                                </v>
          </cell>
          <cell r="C2485" t="str">
            <v xml:space="preserve">UN    </v>
          </cell>
          <cell r="D2485">
            <v>86585.51</v>
          </cell>
        </row>
        <row r="2486">
          <cell r="A2486">
            <v>12770</v>
          </cell>
          <cell r="B2486" t="str">
            <v xml:space="preserve">HIDROMETRO MULTIJATO, VAZAO MAXIMA DE 10,0 M3/H, DE 1"                                                                                                                                                                                                                                                                                                                                                                                                                                                    </v>
          </cell>
          <cell r="C2486" t="str">
            <v xml:space="preserve">UN    </v>
          </cell>
          <cell r="D2486">
            <v>397.28</v>
          </cell>
        </row>
        <row r="2487">
          <cell r="A2487">
            <v>12772</v>
          </cell>
          <cell r="B2487" t="str">
            <v xml:space="preserve">HIDROMETRO MULTIJATO, VAZAO MAXIMA DE 20,0 M3/H, DE 1 1/2"                                                                                                                                                                                                                                                                                                                                                                                                                                                </v>
          </cell>
          <cell r="C2487" t="str">
            <v xml:space="preserve">UN    </v>
          </cell>
          <cell r="D2487">
            <v>660.27</v>
          </cell>
        </row>
        <row r="2488">
          <cell r="A2488">
            <v>12768</v>
          </cell>
          <cell r="B2488" t="str">
            <v xml:space="preserve">HIDROMETRO MULTIJATO, VAZAO MAXIMA DE 30,0 M3/H, DE 2"                                                                                                                                                                                                                                                                                                                                                                                                                                                    </v>
          </cell>
          <cell r="C2488" t="str">
            <v xml:space="preserve">UN    </v>
          </cell>
          <cell r="D2488">
            <v>928.86</v>
          </cell>
        </row>
        <row r="2489">
          <cell r="A2489">
            <v>12775</v>
          </cell>
          <cell r="B2489" t="str">
            <v xml:space="preserve">HIDROMETRO MULTIJATO, VAZAO MAXIMA DE 7,0 M3/H, DE 1"                                                                                                                                                                                                                                                                                                                                                                                                                                                     </v>
          </cell>
          <cell r="C2489" t="str">
            <v xml:space="preserve">UN    </v>
          </cell>
          <cell r="D2489">
            <v>290.97000000000003</v>
          </cell>
        </row>
        <row r="2490">
          <cell r="A2490">
            <v>12769</v>
          </cell>
          <cell r="B2490" t="str">
            <v xml:space="preserve">HIDROMETRO UNIJATO, VAZAO MAXIMA DE 1,5 M3/H, DE 1/2"                                                                                                                                                                                                                                                                                                                                                                                                                                                     </v>
          </cell>
          <cell r="C2490" t="str">
            <v xml:space="preserve">UN    </v>
          </cell>
          <cell r="D2490">
            <v>76.099999999999994</v>
          </cell>
        </row>
        <row r="2491">
          <cell r="A2491">
            <v>12773</v>
          </cell>
          <cell r="B2491" t="str">
            <v xml:space="preserve">HIDROMETRO UNIJATO, VAZAO MAXIMA DE 3,0 M3/H, DE 1/2"                                                                                                                                                                                                                                                                                                                                                                                                                                                     </v>
          </cell>
          <cell r="C2491" t="str">
            <v xml:space="preserve">UN    </v>
          </cell>
          <cell r="D2491">
            <v>81.69</v>
          </cell>
        </row>
        <row r="2492">
          <cell r="A2492">
            <v>12774</v>
          </cell>
          <cell r="B2492" t="str">
            <v xml:space="preserve">HIDROMETRO UNIJATO, VAZAO MAXIMA DE 5,0 M3/H, DE 3/4"                                                                                                                                                                                                                                                                                                                                                                                                                                                     </v>
          </cell>
          <cell r="C2492" t="str">
            <v xml:space="preserve">UN    </v>
          </cell>
          <cell r="D2492">
            <v>100.72</v>
          </cell>
        </row>
        <row r="2493">
          <cell r="A2493">
            <v>12776</v>
          </cell>
          <cell r="B2493" t="str">
            <v xml:space="preserve">HIDROMETRO WOLTMANN, VAZAO MAXIMA DE 50,0 M3/H, DE 2"                                                                                                                                                                                                                                                                                                                                                                                                                                                     </v>
          </cell>
          <cell r="C2493" t="str">
            <v xml:space="preserve">UN    </v>
          </cell>
          <cell r="D2493">
            <v>1499.61</v>
          </cell>
        </row>
        <row r="2494">
          <cell r="A2494">
            <v>12777</v>
          </cell>
          <cell r="B2494" t="str">
            <v xml:space="preserve">HIDROMETRO WOLTMANN, VAZAO MAXIMA DE 80,0 M3/H, DE 3"                                                                                                                                                                                                                                                                                                                                                                                                                                                     </v>
          </cell>
          <cell r="C2494" t="str">
            <v xml:space="preserve">UN    </v>
          </cell>
          <cell r="D2494">
            <v>1958.45</v>
          </cell>
        </row>
        <row r="2495">
          <cell r="A2495">
            <v>3391</v>
          </cell>
          <cell r="B2495" t="str">
            <v xml:space="preserve">IGNITOR PARA LAMPADA DE VAPOR DE SODIO / VAPOR METALICO ATE 2000 W, TENSAO DE PULSO ENTRE 600 A 750 V                                                                                                                                                                                                                                                                                                                                                                                                     </v>
          </cell>
          <cell r="C2495" t="str">
            <v xml:space="preserve">UN    </v>
          </cell>
          <cell r="D2495">
            <v>67.349999999999994</v>
          </cell>
        </row>
        <row r="2496">
          <cell r="A2496">
            <v>3389</v>
          </cell>
          <cell r="B2496" t="str">
            <v xml:space="preserve">IGNITOR PARA LAMPADA DE VAPOR DE SODIO / VAPOR METALICO ATE 400 W, TENSAO DE PULSO ENTRE 3000 A 4500 V                                                                                                                                                                                                                                                                                                                                                                                                    </v>
          </cell>
          <cell r="C2496" t="str">
            <v xml:space="preserve">UN    </v>
          </cell>
          <cell r="D2496">
            <v>34.94</v>
          </cell>
        </row>
        <row r="2497">
          <cell r="A2497">
            <v>3390</v>
          </cell>
          <cell r="B2497" t="str">
            <v xml:space="preserve">IGNITOR PARA LAMPADA DE VAPOR DE SODIO / VAPOR METALICO ATE 400 W, TENSAO DE PULSO ENTRE 580 A 750 V                                                                                                                                                                                                                                                                                                                                                                                                      </v>
          </cell>
          <cell r="C2497" t="str">
            <v xml:space="preserve">UN    </v>
          </cell>
          <cell r="D2497">
            <v>39.32</v>
          </cell>
        </row>
        <row r="2498">
          <cell r="A2498">
            <v>12873</v>
          </cell>
          <cell r="B2498" t="str">
            <v xml:space="preserve">IMPERMEABILIZADOR                                                                                                                                                                                                                                                                                                                                                                                                                                                                                         </v>
          </cell>
          <cell r="C2498" t="str">
            <v xml:space="preserve">H     </v>
          </cell>
          <cell r="D2498">
            <v>14.19</v>
          </cell>
        </row>
        <row r="2499">
          <cell r="A2499">
            <v>41076</v>
          </cell>
          <cell r="B2499" t="str">
            <v xml:space="preserve">IMPERMEABILIZADOR (MENSALISTA)                                                                                                                                                                                                                                                                                                                                                                                                                                                                            </v>
          </cell>
          <cell r="C2499" t="str">
            <v xml:space="preserve">MES   </v>
          </cell>
          <cell r="D2499">
            <v>2492.44</v>
          </cell>
        </row>
        <row r="2500">
          <cell r="A2500">
            <v>1371</v>
          </cell>
          <cell r="B2500" t="str">
            <v xml:space="preserve">IMPERMEABILIZANTE A BASE DE CIMENTO CRISTALIZANTE EM PO, MONOCOMPONENTE                                                                                                                                                                                                                                                                                                                                                                                                                                   </v>
          </cell>
          <cell r="C2500" t="str">
            <v xml:space="preserve">KG    </v>
          </cell>
          <cell r="D2500">
            <v>5.27</v>
          </cell>
        </row>
        <row r="2501">
          <cell r="A2501">
            <v>140</v>
          </cell>
          <cell r="B2501" t="str">
            <v xml:space="preserve">IMPERMEABILIZANTE FLEXIVEL BRANCO DE BASE ACRILICA PARA COBERTURAS                                                                                                                                                                                                                                                                                                                                                                                                                                        </v>
          </cell>
          <cell r="C2501" t="str">
            <v xml:space="preserve">KG    </v>
          </cell>
          <cell r="D2501">
            <v>15.91</v>
          </cell>
        </row>
        <row r="2502">
          <cell r="A2502">
            <v>151</v>
          </cell>
          <cell r="B2502" t="str">
            <v xml:space="preserve">IMPERMEABILIZANTE INCOLOR PARA TRATAMENTO DE FACHADAS E TELHAS, BASE SILICONE                                                                                                                                                                                                                                                                                                                                                                                                                             </v>
          </cell>
          <cell r="C2502" t="str">
            <v xml:space="preserve">L     </v>
          </cell>
          <cell r="D2502">
            <v>20.010000000000002</v>
          </cell>
        </row>
        <row r="2503">
          <cell r="A2503">
            <v>7340</v>
          </cell>
          <cell r="B2503" t="str">
            <v xml:space="preserve">IMUNIZANTE PARA MADEIRA, INCOLOR                                                                                                                                                                                                                                                                                                                                                                                                                                                                          </v>
          </cell>
          <cell r="C2503" t="str">
            <v xml:space="preserve">L     </v>
          </cell>
          <cell r="D2503">
            <v>15.87</v>
          </cell>
        </row>
        <row r="2504">
          <cell r="A2504">
            <v>2701</v>
          </cell>
          <cell r="B2504" t="str">
            <v xml:space="preserve">INSTALADOR DE TUBULACOES (TUBOS/EQUIPAMENTOS)                                                                                                                                                                                                                                                                                                                                                                                                                                                             </v>
          </cell>
          <cell r="C2504" t="str">
            <v xml:space="preserve">H     </v>
          </cell>
          <cell r="D2504">
            <v>19.02</v>
          </cell>
        </row>
        <row r="2505">
          <cell r="A2505">
            <v>40929</v>
          </cell>
          <cell r="B2505" t="str">
            <v xml:space="preserve">INSTALADOR DE TUBULACOES (TUBOS/EQUIPAMENTOS) (MENSALISTA)                                                                                                                                                                                                                                                                                                                                                                                                                                                </v>
          </cell>
          <cell r="C2505" t="str">
            <v xml:space="preserve">MES   </v>
          </cell>
          <cell r="D2505">
            <v>3346.09</v>
          </cell>
        </row>
        <row r="2506">
          <cell r="A2506">
            <v>38114</v>
          </cell>
          <cell r="B2506" t="str">
            <v xml:space="preserve">INTERRUPTOR BIPOLAR SIMPLES 10 A, 250 V (APENAS MODULO)                                                                                                                                                                                                                                                                                                                                                                                                                                                   </v>
          </cell>
          <cell r="C2506" t="str">
            <v xml:space="preserve">UN    </v>
          </cell>
          <cell r="D2506">
            <v>20.149999999999999</v>
          </cell>
        </row>
        <row r="2507">
          <cell r="A2507">
            <v>38064</v>
          </cell>
          <cell r="B2507" t="str">
            <v xml:space="preserve">INTERRUPTOR BIPOLAR 10A, 250V, CONJUNTO MONTADO PARA EMBUTIR 4" X 2" (PLACA + SUPORTE + MODULO)                                                                                                                                                                                                                                                                                                                                                                                                           </v>
          </cell>
          <cell r="C2507" t="str">
            <v xml:space="preserve">UN    </v>
          </cell>
          <cell r="D2507">
            <v>22.53</v>
          </cell>
        </row>
        <row r="2508">
          <cell r="A2508">
            <v>38115</v>
          </cell>
          <cell r="B2508" t="str">
            <v xml:space="preserve">INTERRUPTOR INTERMEDIARIO 10 A, 250 V (APENAS MODULO)                                                                                                                                                                                                                                                                                                                                                                                                                                                     </v>
          </cell>
          <cell r="C2508" t="str">
            <v xml:space="preserve">UN    </v>
          </cell>
          <cell r="D2508">
            <v>21.51</v>
          </cell>
        </row>
        <row r="2509">
          <cell r="A2509">
            <v>38065</v>
          </cell>
          <cell r="B2509" t="str">
            <v xml:space="preserve">INTERRUPTOR INTERMEDIARIO 10A, 250V, CONJUNTO MONTADO PARA EMBUTIR 4" X 2" (PLACA + SUPORTE + MODULO)                                                                                                                                                                                                                                                                                                                                                                                                     </v>
          </cell>
          <cell r="C2509" t="str">
            <v xml:space="preserve">UN    </v>
          </cell>
          <cell r="D2509">
            <v>31.96</v>
          </cell>
        </row>
        <row r="2510">
          <cell r="A2510">
            <v>38078</v>
          </cell>
          <cell r="B2510" t="str">
            <v xml:space="preserve">INTERRUPTOR PARALELO + TOMADA 2P+T 10A, 250V, CONJUNTO MONTADO PARA EMBUTIR 4" X 2" (PLACA + SUPORTE + MODULOS)                                                                                                                                                                                                                                                                                                                                                                                           </v>
          </cell>
          <cell r="C2510" t="str">
            <v xml:space="preserve">UN    </v>
          </cell>
          <cell r="D2510">
            <v>18.649999999999999</v>
          </cell>
        </row>
        <row r="2511">
          <cell r="A2511">
            <v>38113</v>
          </cell>
          <cell r="B2511" t="str">
            <v xml:space="preserve">INTERRUPTOR PARALELO 10A, 250V (APENAS MODULO)                                                                                                                                                                                                                                                                                                                                                                                                                                                            </v>
          </cell>
          <cell r="C2511" t="str">
            <v xml:space="preserve">UN    </v>
          </cell>
          <cell r="D2511">
            <v>10.130000000000001</v>
          </cell>
        </row>
        <row r="2512">
          <cell r="A2512">
            <v>38063</v>
          </cell>
          <cell r="B2512" t="str">
            <v xml:space="preserve">INTERRUPTOR PARALELO 10A, 250V, CONJUNTO MONTADO PARA EMBUTIR 4" X 2" (PLACA + SUPORTE + MODULO)                                                                                                                                                                                                                                                                                                                                                                                                          </v>
          </cell>
          <cell r="C2512" t="str">
            <v xml:space="preserve">UN    </v>
          </cell>
          <cell r="D2512">
            <v>10.87</v>
          </cell>
        </row>
        <row r="2513">
          <cell r="A2513">
            <v>38080</v>
          </cell>
          <cell r="B2513" t="str">
            <v xml:space="preserve">INTERRUPTOR SIMPLES + INTERRUPTOR PARALELO + TOMADA 2P+T 10A, 250V, CONJUNTO MONTADO PARA EMBUTIR 4" X 2" (PLACA + SUPORTE + MODULOS)                                                                                                                                                                                                                                                                                                                                                                     </v>
          </cell>
          <cell r="C2513" t="str">
            <v xml:space="preserve">UN    </v>
          </cell>
          <cell r="D2513">
            <v>32.39</v>
          </cell>
        </row>
        <row r="2514">
          <cell r="A2514">
            <v>38069</v>
          </cell>
          <cell r="B2514" t="str">
            <v xml:space="preserve">INTERRUPTOR SIMPLES + INTERRUPTOR PARALELO 10A, 250V, CONJUNTO MONTADO PARA EMBUTIR 4" X 2" (PLACA + SUPORTE + MODULOS)                                                                                                                                                                                                                                                                                                                                                                                   </v>
          </cell>
          <cell r="C2514" t="str">
            <v xml:space="preserve">UN    </v>
          </cell>
          <cell r="D2514">
            <v>17.71</v>
          </cell>
        </row>
        <row r="2515">
          <cell r="A2515">
            <v>38077</v>
          </cell>
          <cell r="B2515" t="str">
            <v xml:space="preserve">INTERRUPTOR SIMPLES + TOMADA 2P+T 10A, 250V, CONJUNTO MONTADO PARA EMBUTIR 4" X 2" (PLACA + SUPORTE + MODULOS)                                                                                                                                                                                                                                                                                                                                                                                            </v>
          </cell>
          <cell r="C2515" t="str">
            <v xml:space="preserve">UN    </v>
          </cell>
          <cell r="D2515">
            <v>17.309999999999999</v>
          </cell>
        </row>
        <row r="2516">
          <cell r="A2516">
            <v>38073</v>
          </cell>
          <cell r="B2516" t="str">
            <v xml:space="preserve">INTERRUPTOR SIMPLES + 2 INTERRUPTORES PARALELOS 10A, 250V, CONJUNTO MONTADO PARA EMBUTIR 4" X 2" (PLACA + SUPORTE + MODULOS)                                                                                                                                                                                                                                                                                                                                                                              </v>
          </cell>
          <cell r="C2516" t="str">
            <v xml:space="preserve">UN    </v>
          </cell>
          <cell r="D2516">
            <v>26.37</v>
          </cell>
        </row>
        <row r="2517">
          <cell r="A2517">
            <v>38112</v>
          </cell>
          <cell r="B2517" t="str">
            <v xml:space="preserve">INTERRUPTOR SIMPLES 10A, 250V (APENAS MODULO)                                                                                                                                                                                                                                                                                                                                                                                                                                                             </v>
          </cell>
          <cell r="C2517" t="str">
            <v xml:space="preserve">UN    </v>
          </cell>
          <cell r="D2517">
            <v>7.78</v>
          </cell>
        </row>
        <row r="2518">
          <cell r="A2518">
            <v>38062</v>
          </cell>
          <cell r="B2518" t="str">
            <v xml:space="preserve">INTERRUPTOR SIMPLES 10A, 250V, CONJUNTO MONTADO PARA EMBUTIR 4" X 2" (PLACA + SUPORTE + MODULO)                                                                                                                                                                                                                                                                                                                                                                                                           </v>
          </cell>
          <cell r="C2518" t="str">
            <v xml:space="preserve">UN    </v>
          </cell>
          <cell r="D2518">
            <v>7.98</v>
          </cell>
        </row>
        <row r="2519">
          <cell r="A2519">
            <v>12128</v>
          </cell>
          <cell r="B2519" t="str">
            <v xml:space="preserve">INTERRUPTOR SIMPLES 10A, 250V, CONJUNTO MONTADO PARA SOBREPOR 4" X 2" (CAIXA + MODULO)                                                                                                                                                                                                                                                                                                                                                                                                                    </v>
          </cell>
          <cell r="C2519" t="str">
            <v xml:space="preserve">UN    </v>
          </cell>
          <cell r="D2519">
            <v>10.67</v>
          </cell>
        </row>
        <row r="2520">
          <cell r="A2520">
            <v>12129</v>
          </cell>
          <cell r="B2520" t="str">
            <v xml:space="preserve">INTERRUPTOR SIMPLES 10A, 250V, CONJUNTO MONTADO PARA SOBREPOR 4" X 2" (CAIXA + 2 MODULOS)                                                                                                                                                                                                                                                                                                                                                                                                                 </v>
          </cell>
          <cell r="C2520" t="str">
            <v xml:space="preserve">UN    </v>
          </cell>
          <cell r="D2520">
            <v>14.1</v>
          </cell>
        </row>
        <row r="2521">
          <cell r="A2521">
            <v>38081</v>
          </cell>
          <cell r="B2521" t="str">
            <v xml:space="preserve">INTERRUPTORES PARALELOS (2 MODULOS) + TOMADA 2P+T 10A, 250V, CONJUNTO MONTADO PARA EMBUTIR 4" X 2" (PLACA + SUPORTE + MODULOS)                                                                                                                                                                                                                                                                                                                                                                            </v>
          </cell>
          <cell r="C2521" t="str">
            <v xml:space="preserve">UN    </v>
          </cell>
          <cell r="D2521">
            <v>27.47</v>
          </cell>
        </row>
        <row r="2522">
          <cell r="A2522">
            <v>38070</v>
          </cell>
          <cell r="B2522" t="str">
            <v xml:space="preserve">INTERRUPTORES PARALELOS (2 MODULOS) 10A, 250V, CONJUNTO MONTADO PARA EMBUTIR 4" X 2" (PLACA + SUPORTE + MODULOS)                                                                                                                                                                                                                                                                                                                                                                                          </v>
          </cell>
          <cell r="C2522" t="str">
            <v xml:space="preserve">UN    </v>
          </cell>
          <cell r="D2522">
            <v>18.93</v>
          </cell>
        </row>
        <row r="2523">
          <cell r="A2523">
            <v>38074</v>
          </cell>
          <cell r="B2523" t="str">
            <v xml:space="preserve">INTERRUPTORES PARALELOS (3 MODULOS) 10A, 250V, CONJUNTO MONTADO PARA EMBUTIR 4" X 2" (PLACA + SUPORTE + MODULO)                                                                                                                                                                                                                                                                                                                                                                                           </v>
          </cell>
          <cell r="C2523" t="str">
            <v xml:space="preserve">UN    </v>
          </cell>
          <cell r="D2523">
            <v>28.78</v>
          </cell>
        </row>
        <row r="2524">
          <cell r="A2524">
            <v>38079</v>
          </cell>
          <cell r="B2524" t="str">
            <v xml:space="preserve">INTERRUPTORES SIMPLES (2 MODULOS) + TOMADA 2P+T 10A, 250V, CONJUNTO MONTADO PARA EMBUTIR 4" X 2" (PLACA + SUPORTE + MODULOS)                                                                                                                                                                                                                                                                                                                                                                              </v>
          </cell>
          <cell r="C2524" t="str">
            <v xml:space="preserve">UN    </v>
          </cell>
          <cell r="D2524">
            <v>24.7</v>
          </cell>
        </row>
        <row r="2525">
          <cell r="A2525">
            <v>38072</v>
          </cell>
          <cell r="B2525" t="str">
            <v xml:space="preserve">INTERRUPTORES SIMPLES (2 MODULOS) + 1 INTERRUPTOR PARALELO 10A, 250V, CONJUNTO MONTADO PARA EMBUTIR 4" X 2" (PLACA + SUPORTE + MODULOS)                                                                                                                                                                                                                                                                                                                                                                   </v>
          </cell>
          <cell r="C2525" t="str">
            <v xml:space="preserve">UN    </v>
          </cell>
          <cell r="D2525">
            <v>23.74</v>
          </cell>
        </row>
        <row r="2526">
          <cell r="A2526">
            <v>38068</v>
          </cell>
          <cell r="B2526" t="str">
            <v xml:space="preserve">INTERRUPTORES SIMPLES (2 MODULOS) 10A, 250V, CONJUNTO MONTADO PARA EMBUTIR 4" X 2" (PLACA + SUPORTE + MODULOS)                                                                                                                                                                                                                                                                                                                                                                                            </v>
          </cell>
          <cell r="C2526" t="str">
            <v xml:space="preserve">UN    </v>
          </cell>
          <cell r="D2526">
            <v>16.39</v>
          </cell>
        </row>
        <row r="2527">
          <cell r="A2527">
            <v>38071</v>
          </cell>
          <cell r="B2527" t="str">
            <v xml:space="preserve">INTERRUPTORES SIMPLES (3 MODULOS) 10A, 250V, CONJUNTO MONTADO PARA EMBUTIR 4" X 2" (PLACA + SUPORTE + MODULOS)                                                                                                                                                                                                                                                                                                                                                                                            </v>
          </cell>
          <cell r="C2527" t="str">
            <v xml:space="preserve">UN    </v>
          </cell>
          <cell r="D2527">
            <v>19.59</v>
          </cell>
        </row>
        <row r="2528">
          <cell r="A2528">
            <v>38412</v>
          </cell>
          <cell r="B2528" t="str">
            <v xml:space="preserve">INVERSOR DE SOLDA MONOFASICO DE 160 A, POTENCIA DE 5400 W, TENSAO DE 220 V, TURBO VENTILADO, PROTECAO POR FUSIVEL TERMICO, PARA ELETRODOS DE 2,0 A 4,0 MM                                                                                                                                                                                                                                                                                                                                                 </v>
          </cell>
          <cell r="C2528" t="str">
            <v xml:space="preserve">UN    </v>
          </cell>
          <cell r="D2528">
            <v>964.75</v>
          </cell>
        </row>
        <row r="2529">
          <cell r="A2529">
            <v>3405</v>
          </cell>
          <cell r="B2529" t="str">
            <v xml:space="preserve">ISOLADOR DE PORCELANA SUSPENSO, DISCO TIPO GARFO OLHAL, DIAMETRO DE 152 MM, PARA TENSAO DE *15* KV                                                                                                                                                                                                                                                                                                                                                                                                        </v>
          </cell>
          <cell r="C2529" t="str">
            <v xml:space="preserve">UN    </v>
          </cell>
          <cell r="D2529">
            <v>61.12</v>
          </cell>
        </row>
        <row r="2530">
          <cell r="A2530">
            <v>3394</v>
          </cell>
          <cell r="B2530" t="str">
            <v xml:space="preserve">ISOLADOR DE PORCELANA, TIPO BUCHA, PARA TENSAO DE *15* KV                                                                                                                                                                                                                                                                                                                                                                                                                                                 </v>
          </cell>
          <cell r="C2530" t="str">
            <v xml:space="preserve">UN    </v>
          </cell>
          <cell r="D2530">
            <v>322.66000000000003</v>
          </cell>
        </row>
        <row r="2531">
          <cell r="A2531">
            <v>3393</v>
          </cell>
          <cell r="B2531" t="str">
            <v xml:space="preserve">ISOLADOR DE PORCELANA, TIPO BUCHA, PARA TENSAO DE *35* KV                                                                                                                                                                                                                                                                                                                                                                                                                                                 </v>
          </cell>
          <cell r="C2531" t="str">
            <v xml:space="preserve">UN    </v>
          </cell>
          <cell r="D2531">
            <v>549.36</v>
          </cell>
        </row>
        <row r="2532">
          <cell r="A2532">
            <v>3406</v>
          </cell>
          <cell r="B2532" t="str">
            <v xml:space="preserve">ISOLADOR DE PORCELANA, TIPO PINO MONOCORPO, PARA TENSAO DE *15* KV                                                                                                                                                                                                                                                                                                                                                                                                                                        </v>
          </cell>
          <cell r="C2532" t="str">
            <v xml:space="preserve">UN    </v>
          </cell>
          <cell r="D2532">
            <v>18.71</v>
          </cell>
        </row>
        <row r="2533">
          <cell r="A2533">
            <v>3395</v>
          </cell>
          <cell r="B2533" t="str">
            <v xml:space="preserve">ISOLADOR DE PORCELANA, TIPO PINO MONOCORPO, PARA TENSAO DE *35* KV                                                                                                                                                                                                                                                                                                                                                                                                                                        </v>
          </cell>
          <cell r="C2533" t="str">
            <v xml:space="preserve">UN    </v>
          </cell>
          <cell r="D2533">
            <v>78.92</v>
          </cell>
        </row>
        <row r="2534">
          <cell r="A2534">
            <v>3398</v>
          </cell>
          <cell r="B2534" t="str">
            <v xml:space="preserve">ISOLADOR DE PORCELANA, TIPO ROLDANA, DIMENSOES DE *72* X *72* MM, PARA USO EM BAIXA TENSAO                                                                                                                                                                                                                                                                                                                                                                                                                </v>
          </cell>
          <cell r="C2534" t="str">
            <v xml:space="preserve">UN    </v>
          </cell>
          <cell r="D2534">
            <v>3.75</v>
          </cell>
        </row>
        <row r="2535">
          <cell r="A2535">
            <v>34379</v>
          </cell>
          <cell r="B2535" t="str">
            <v xml:space="preserve">JANELA BASCULANTE EM ALUMINIO, 100 X 100 CM (A X L), ACABAMENTO ACET OU BRILHANTE, BATENTE/REQUADRO DE 3 A 14 CM, COM VIDRO, SEM GUARNICAO/ALIZAR                                                                                                                                                                                                                                                                                                                                                         </v>
          </cell>
          <cell r="C2535" t="str">
            <v xml:space="preserve">UN    </v>
          </cell>
          <cell r="D2535">
            <v>332.34</v>
          </cell>
        </row>
        <row r="2536">
          <cell r="A2536">
            <v>34378</v>
          </cell>
          <cell r="B2536" t="str">
            <v xml:space="preserve">JANELA BASCULANTE EM ALUMINIO, 100 X 80 CM (A X L), ACABAMENTO ACET OU BRILHANTE, BATENTE/REQUADRO DE 3 A 14 CM, COM VIDRO, SEM GUARNICAO/ALIZAR                                                                                                                                                                                                                                                                                                                                                          </v>
          </cell>
          <cell r="C2536" t="str">
            <v xml:space="preserve">UN    </v>
          </cell>
          <cell r="D2536">
            <v>267.67</v>
          </cell>
        </row>
        <row r="2537">
          <cell r="A2537">
            <v>34377</v>
          </cell>
          <cell r="B2537" t="str">
            <v xml:space="preserve">JANELA BASCULANTE EM ALUMINIO, 80 X 60 CM (A X L), ACABAMENTO ACET OU BRILHANTE, BATENTE/REQUADRO DE 3 A 14 CM, COM VIDRO, SEM GUARNICAO/ALIZAR                                                                                                                                                                                                                                                                                                                                                           </v>
          </cell>
          <cell r="C2537" t="str">
            <v xml:space="preserve">UN    </v>
          </cell>
          <cell r="D2537">
            <v>246.86</v>
          </cell>
        </row>
        <row r="2538">
          <cell r="A2538">
            <v>581</v>
          </cell>
          <cell r="B2538" t="str">
            <v xml:space="preserve">JANELA BASCULANTE EM ALUMINIO, 80 X 60 CM (A X L), BATENTE/REQUADRO DE 3 A 14 CM, COM VIDRO, SEM GUARNICAO/ALIZAR                                                                                                                                                                                                                                                                                                                                                                                         </v>
          </cell>
          <cell r="C2538" t="str">
            <v xml:space="preserve">M2    </v>
          </cell>
          <cell r="D2538">
            <v>468.86</v>
          </cell>
        </row>
        <row r="2539">
          <cell r="A2539">
            <v>40662</v>
          </cell>
          <cell r="B2539" t="str">
            <v xml:space="preserve">JANELA BASCULANTE EM MADEIRA PINUS/ EUCALIPTO/ TAUARI/ VIROLA OU EQUIVALENTE DA REGIAO, *60 X 60*, CAIXA DO BATENTE/ MARCO E = *10* CM, 2 BASCULAS PARA VIDRO, COM FERRAGENS (SEM VIDRO, SEM GUARNICAO/ALIZAR E SEM ACABAMENTO)                                                                                                                                                                                                                                                                           </v>
          </cell>
          <cell r="C2539" t="str">
            <v xml:space="preserve">UN    </v>
          </cell>
          <cell r="D2539">
            <v>122.24</v>
          </cell>
        </row>
        <row r="2540">
          <cell r="A2540">
            <v>3437</v>
          </cell>
          <cell r="B2540" t="str">
            <v xml:space="preserve">JANELA BASCULANTE EM MADEIRA PINUS/ EUCALIPTO/ TAUARI/ VIROLA OU EQUIVALENTE DA REGIAO, CAIXA DO BATENTE/ MARCO *10* CM, *2* FOLHAS BASCULANTES PARA VIDRO, COM FERRAGENS (SEM VIDRO, SEM GUARNICAO/ALIZAR E SEM ACABAMENTO)                                                                                                                                                                                                                                                                              </v>
          </cell>
          <cell r="C2540" t="str">
            <v xml:space="preserve">M2    </v>
          </cell>
          <cell r="D2540">
            <v>339.56</v>
          </cell>
        </row>
        <row r="2541">
          <cell r="A2541">
            <v>11183</v>
          </cell>
          <cell r="B2541" t="str">
            <v xml:space="preserve">JANELA BASCULANTE, ACO, COM BATENTE/REQUADRO, 100 X 100 CM (SEM VIDROS)                                                                                                                                                                                                                                                                                                                                                                                                                                   </v>
          </cell>
          <cell r="C2541" t="str">
            <v xml:space="preserve">UN    </v>
          </cell>
          <cell r="D2541">
            <v>256.31</v>
          </cell>
        </row>
        <row r="2542">
          <cell r="A2542">
            <v>11190</v>
          </cell>
          <cell r="B2542" t="str">
            <v xml:space="preserve">JANELA BASCULANTE, ACO, COM BATENTE/REQUADRO, 60 X 60 CM (SEM VIDROS)                                                                                                                                                                                                                                                                                                                                                                                                                                     </v>
          </cell>
          <cell r="C2542" t="str">
            <v xml:space="preserve">UN    </v>
          </cell>
          <cell r="D2542">
            <v>118.9</v>
          </cell>
        </row>
        <row r="2543">
          <cell r="A2543">
            <v>616</v>
          </cell>
          <cell r="B2543" t="str">
            <v xml:space="preserve">JANELA BASCULANTE, ACO, COM BATENTE/REQUADRO, 60 X 80 CM (SEM VIDROS)                                                                                                                                                                                                                                                                                                                                                                                                                                     </v>
          </cell>
          <cell r="C2543" t="str">
            <v xml:space="preserve">UN    </v>
          </cell>
          <cell r="D2543">
            <v>139.83000000000001</v>
          </cell>
        </row>
        <row r="2544">
          <cell r="A2544">
            <v>615</v>
          </cell>
          <cell r="B2544" t="str">
            <v xml:space="preserve">JANELA BASCULANTE, ACO, COM BATENTE/REQUADRO, 60 X 80 CM (SEM VIDROS)                                                                                                                                                                                                                                                                                                                                                                                                                                     </v>
          </cell>
          <cell r="C2544" t="str">
            <v xml:space="preserve">M2    </v>
          </cell>
          <cell r="D2544">
            <v>291.32</v>
          </cell>
        </row>
        <row r="2545">
          <cell r="A2545">
            <v>11192</v>
          </cell>
          <cell r="B2545" t="str">
            <v xml:space="preserve">JANELA BASCULANTE, ACO, COM BATENTE/REQUADRO, 80 X 80 CM (SEM VIDROS)                                                                                                                                                                                                                                                                                                                                                                                                                                     </v>
          </cell>
          <cell r="C2545" t="str">
            <v xml:space="preserve">UN    </v>
          </cell>
          <cell r="D2545">
            <v>218.77</v>
          </cell>
        </row>
        <row r="2546">
          <cell r="A2546">
            <v>11231</v>
          </cell>
          <cell r="B2546" t="str">
            <v xml:space="preserve">JANELA BASCULANTE, ACO, COM BATENTE/REQUADRO, 80 X 80 CM (SEM VIDROS)                                                                                                                                                                                                                                                                                                                                                                                                                                     </v>
          </cell>
          <cell r="C2546" t="str">
            <v xml:space="preserve">M2    </v>
          </cell>
          <cell r="D2546">
            <v>341.82</v>
          </cell>
        </row>
        <row r="2547">
          <cell r="A2547">
            <v>3428</v>
          </cell>
          <cell r="B2547" t="str">
            <v xml:space="preserve">JANELA DE ABRIR EM MADEIRA IMBUIA/CEDRO ARANA/CEDRO ROSA OU EQUIVALENTE DA REGIAO, CAIXA DO BATENTE/MARCO *10* CM, 2 FOLHAS DE ABRIR TIPO VENEZIANA E 2 FOLHAS DE ABRIR PARA VIDRO, COM GUARNICAO/ALIZAR, COM FERRAGENS, (SEM VIDRO E SEM ACABAMENTO)                                                                                                                                                                                                                                                     </v>
          </cell>
          <cell r="C2547" t="str">
            <v xml:space="preserve">M2    </v>
          </cell>
          <cell r="D2547">
            <v>503.69</v>
          </cell>
        </row>
        <row r="2548">
          <cell r="A2548">
            <v>3429</v>
          </cell>
          <cell r="B2548" t="str">
            <v xml:space="preserve">JANELA DE ABRIR EM MADEIRA PINUS/EUCALIPTO/ TAUARI/ VIROLA OU EQUIVALENTE DA REGIAO, CAIXA DO BATENTE/MARCO *10* CM, 2 FOLHAS DE ABRIR TIPO VENEZIANA E 2 FOLHAS GUILHOTINA PARA VIDRO, COM FERRAGENS (SEM VIDRO,SEM GUARNICAO/ALIZAR E SEM ACABAMENTO)                                                                                                                                                                                                                                                   </v>
          </cell>
          <cell r="C2548" t="str">
            <v xml:space="preserve">M2    </v>
          </cell>
          <cell r="D2548">
            <v>287.77999999999997</v>
          </cell>
        </row>
        <row r="2549">
          <cell r="A2549">
            <v>34371</v>
          </cell>
          <cell r="B2549" t="str">
            <v xml:space="preserve">JANELA DE CORRER EM ALUMINIO, VENEZIANA, 120  X 150 CM (A X L), 3 FLS (2 VENEZIANAS E 1 VIDRO), SEM BANDEIRA, ACABAMENTO ACET OU BRILHANTE, BATENTE/REQUADRO DE 6 A 14 CM, COM VIDRO, SEM GUARNICAO/ALIZAR                                                                                                                                                                                                                                                                                                </v>
          </cell>
          <cell r="C2549" t="str">
            <v xml:space="preserve">UN    </v>
          </cell>
          <cell r="D2549">
            <v>903.56</v>
          </cell>
        </row>
        <row r="2550">
          <cell r="A2550">
            <v>34370</v>
          </cell>
          <cell r="B2550" t="str">
            <v xml:space="preserve">JANELA DE CORRER EM ALUMINIO, VENEZIANA, 120 X 120 CM (A X L), 3 FLS (2 VENEZIANAS E 1 VIDRO), SEM BANDEIRA, ACABAMENTO ACET OU BRILHANTE, BATENTE/REQUADRO DE 6 A 14 CM, COM VIDRO, SEM GUARNICAO/ALIZAR                                                                                                                                                                                                                                                                                                 </v>
          </cell>
          <cell r="C2550" t="str">
            <v xml:space="preserve">UN    </v>
          </cell>
          <cell r="D2550">
            <v>749.32</v>
          </cell>
        </row>
        <row r="2551">
          <cell r="A2551">
            <v>34372</v>
          </cell>
          <cell r="B2551" t="str">
            <v xml:space="preserve">JANELA DE CORRER EM ALUMINIO, VENEZIANA, 120 X 150 CM (A X L), 6 FLS (4 VENEZIANAS E 2 VIDROS), SEM BANDEIRA, ACABAMENTO ACET OU BRILHANTE, BATENTE/REQUADRO DE 6 A 14 CM, COM VIDRO, SEM GUARNICAO/ALIZAR                                                                                                                                                                                                                                                                                                </v>
          </cell>
          <cell r="C2551" t="str">
            <v xml:space="preserve">UN    </v>
          </cell>
          <cell r="D2551">
            <v>1042.42</v>
          </cell>
        </row>
        <row r="2552">
          <cell r="A2552">
            <v>34373</v>
          </cell>
          <cell r="B2552" t="str">
            <v xml:space="preserve">JANELA DE CORRER EM ALUMINIO, VENEZIANA, 120 X 200 CM (A X L), 6 FLS (4 VENEZIANAS E 2 VIDROS), SEM BANDEIRA, ACABAMENTO ACET OU BRILHANTE,  BATENTE/REQUADRO DE 6 A 14 CM, COM VIDRO, SEM GUARNICAO/ALIZAR                                                                                                                                                                                                                                                                                               </v>
          </cell>
          <cell r="C2552" t="str">
            <v xml:space="preserve">UN    </v>
          </cell>
          <cell r="D2552">
            <v>1290.3599999999999</v>
          </cell>
        </row>
        <row r="2553">
          <cell r="A2553">
            <v>36896</v>
          </cell>
          <cell r="B2553" t="str">
            <v xml:space="preserve">JANELA DE CORRER EM ALUMINIO, 100 X 120 CM (A X L), 2 FLS,  SEM BANDEIRA,  ACABAMENTO ACET OU BRILHANTE, BATENTE/REQUADRO DE 6 A 14 CM, COM VIDRO, SEM GUARNICAO                                                                                                                                                                                                                                                                                                                                          </v>
          </cell>
          <cell r="C2553" t="str">
            <v xml:space="preserve">UN    </v>
          </cell>
          <cell r="D2553">
            <v>429.95</v>
          </cell>
        </row>
        <row r="2554">
          <cell r="A2554">
            <v>34367</v>
          </cell>
          <cell r="B2554" t="str">
            <v xml:space="preserve">JANELA DE CORRER EM ALUMINIO, 100 X 150 CM (A X L), 2 FLS,  SEM BANDEIRA,  ACABAMENTO ACET OU BRILHANTE, BATENTE/REQUADRO DE 6 A 14 CM, COM VIDRO, SEM GUARNICAO/ALIZAR                                                                                                                                                                                                                                                                                                                                   </v>
          </cell>
          <cell r="C2554" t="str">
            <v xml:space="preserve">UN    </v>
          </cell>
          <cell r="D2554">
            <v>505.03</v>
          </cell>
        </row>
        <row r="2555">
          <cell r="A2555">
            <v>36884</v>
          </cell>
          <cell r="B2555" t="str">
            <v xml:space="preserve">JANELA DE CORRER EM ALUMINIO, 100 X 150 CM (A X L), 4 FLS, SEM BANDEIRA, ACABAMENTO ACET OU BRILHANTE, BATENTE/REQUADRO DE 6 A 14 CM, COM VIDRO, SEM GUARNICAO/ALIZAR                                                                                                                                                                                                                                                                                                                                     </v>
          </cell>
          <cell r="C2555" t="str">
            <v xml:space="preserve">M2    </v>
          </cell>
          <cell r="D2555">
            <v>418.29</v>
          </cell>
        </row>
        <row r="2556">
          <cell r="A2556">
            <v>36897</v>
          </cell>
          <cell r="B2556" t="str">
            <v xml:space="preserve">JANELA DE CORRER EM ALUMINIO, 100 X 150 CM (A X L), 4 FLS, SEM BANDEIRA, ACABAMENTO ACET OU BRILHANTE, BATENTE/REQUADRO DE 6 A 14 CM, COM VIDRO, SEM GUARNICAO/ALIZAR                                                                                                                                                                                                                                                                                                                                     </v>
          </cell>
          <cell r="C2556" t="str">
            <v xml:space="preserve">UN    </v>
          </cell>
          <cell r="D2556">
            <v>595.54999999999995</v>
          </cell>
        </row>
        <row r="2557">
          <cell r="A2557">
            <v>597</v>
          </cell>
          <cell r="B2557" t="str">
            <v xml:space="preserve">JANELA DE CORRER EM ALUMINIO, 100 X 150 CM (A X L), 4 FLS, SEM BANDEIRA, ACABAMENTO ACET OU BRILHANTE, COM VIDRO, COM GUARNICAO PARA 1 FACE                                                                                                                                                                                                                                                                                                                                                               </v>
          </cell>
          <cell r="C2557" t="str">
            <v xml:space="preserve">M2    </v>
          </cell>
          <cell r="D2557">
            <v>439.89</v>
          </cell>
        </row>
        <row r="2558">
          <cell r="A2558">
            <v>34369</v>
          </cell>
          <cell r="B2558" t="str">
            <v xml:space="preserve">JANELA DE CORRER EM ALUMINIO, 100 X 200 CM, 4 FLS,  BANDEIRA COM BASCULA,  ACABAMENTO ACET OU BRILHANTE, BATENTE/REQUADRO DE 6 A 14 CM, COM VIDRO, SEM GUARNICAO/ALIZAR                                                                                                                                                                                                                                                                                                                                   </v>
          </cell>
          <cell r="C2558" t="str">
            <v xml:space="preserve">UN    </v>
          </cell>
          <cell r="D2558">
            <v>705.61</v>
          </cell>
        </row>
        <row r="2559">
          <cell r="A2559">
            <v>34362</v>
          </cell>
          <cell r="B2559" t="str">
            <v xml:space="preserve">JANELA DE CORRER EM ALUMINIO, 120 X 120 CM (A X L), 2 FLS, SEM BANDEIRA, ACABAMENTO ACET OU BRILHANTE,  BATENTE/REQUADRO DE 6 A 14 CM, COM VIDRO, SEM GUARNICAO/ALIZAR                                                                                                                                                                                                                                                                                                                                    </v>
          </cell>
          <cell r="C2559" t="str">
            <v xml:space="preserve">UN    </v>
          </cell>
          <cell r="D2559">
            <v>489.6</v>
          </cell>
        </row>
        <row r="2560">
          <cell r="A2560">
            <v>34363</v>
          </cell>
          <cell r="B2560" t="str">
            <v xml:space="preserve">JANELA DE CORRER EM ALUMINIO, 120 X 150 CM (A X L), 2 FLS, SEM BANDEIRA, ACABAMENTO ACET OU BRILHANTE, BATENTE/REQUADRO DE 6 A 14 CM, COM VIDRO, SEM GUARNICAO/ALIZAR                                                                                                                                                                                                                                                                                                                                     </v>
          </cell>
          <cell r="C2560" t="str">
            <v xml:space="preserve">UN    </v>
          </cell>
          <cell r="D2560">
            <v>553.38</v>
          </cell>
        </row>
        <row r="2561">
          <cell r="A2561">
            <v>34364</v>
          </cell>
          <cell r="B2561" t="str">
            <v xml:space="preserve">JANELA DE CORRER EM ALUMINIO, 120 X 150 CM (A X L), 4 FLS, BANDEIRA COM BASCULA,  ACABAMENTO ACET OU BRILHANTE, BATENTE/REQUADRO DE 6 A 14 CM, COM VIDRO, SEM GUARNICAO/ALIZAR                                                                                                                                                                                                                                                                                                                            </v>
          </cell>
          <cell r="C2561" t="str">
            <v xml:space="preserve">UN    </v>
          </cell>
          <cell r="D2561">
            <v>690.18</v>
          </cell>
        </row>
        <row r="2562">
          <cell r="A2562">
            <v>34365</v>
          </cell>
          <cell r="B2562" t="str">
            <v xml:space="preserve">JANELA DE CORRER EM ALUMINIO, 120 X 200 CM (A X L), 4 FLS, BANDEIRA COM BASCULA,  ACABAMENTO ACET OU BRILHANTE, BATENTE/REQUADRO DE 6 A 14 CM, COM VIDRO, SEM GUARNICAO/ALIZAR                                                                                                                                                                                                                                                                                                                            </v>
          </cell>
          <cell r="C2562" t="str">
            <v xml:space="preserve">UN    </v>
          </cell>
          <cell r="D2562">
            <v>777.61</v>
          </cell>
        </row>
        <row r="2563">
          <cell r="A2563">
            <v>11199</v>
          </cell>
          <cell r="B2563" t="str">
            <v xml:space="preserve">JANELA DE CORRER, ACO, BATENTE/REQUADRO DE 6 A 14 CM,  COM DIVISAO HORIZ , PINT ANTICORROSIVA, SEM VIDRO, BANDEIRA COM BASCULA, 4 FLS, 120  X 150 CM (A X L)                                                                                                                                                                                                                                                                                                                                              </v>
          </cell>
          <cell r="C2563" t="str">
            <v xml:space="preserve">UN    </v>
          </cell>
          <cell r="D2563">
            <v>656.66</v>
          </cell>
        </row>
        <row r="2564">
          <cell r="A2564">
            <v>34801</v>
          </cell>
          <cell r="B2564" t="str">
            <v xml:space="preserve">JANELA DE CORRER, ACO, BATENTE/REQUADRO DE 6 A 14 CM, QUADRICULADA, PINT ANTICORROSIVA, SEM VIDRO, BANDEIRA COM BASCULA, 4 FLS, 120  X 150 CM (A X L)                                                                                                                                                                                                                                                                                                                                                     </v>
          </cell>
          <cell r="C2564" t="str">
            <v xml:space="preserve">UN    </v>
          </cell>
          <cell r="D2564">
            <v>823.74</v>
          </cell>
        </row>
        <row r="2565">
          <cell r="A2565">
            <v>34799</v>
          </cell>
          <cell r="B2565" t="str">
            <v xml:space="preserve">JANELA DE CORRER, ACO, BATENTE/REQUADRO DE 6 A 14 CM, QUADRICULADA, PINT ANTICORROSIVA, SEM VIDRO, BANDEIRA COM BASCULA, 4 FLS, 120  X 200 CM (A X L)                                                                                                                                                                                                                                                                                                                                                     </v>
          </cell>
          <cell r="C2565" t="str">
            <v xml:space="preserve">UN    </v>
          </cell>
          <cell r="D2565">
            <v>1015.84</v>
          </cell>
        </row>
        <row r="2566">
          <cell r="A2566">
            <v>622</v>
          </cell>
          <cell r="B2566" t="str">
            <v xml:space="preserve">JANELA DE CORRER, ACO, BATENTE/REQUADRO DE 6 A 14 CM, QUADRICULADA, PINT ANTICORROSIVA, SEM VIDRO, SEM BANDEIRA, 4 FLS, 100  X 120 CM (A X L)                                                                                                                                                                                                                                                                                                                                                             </v>
          </cell>
          <cell r="C2566" t="str">
            <v xml:space="preserve">UN    </v>
          </cell>
          <cell r="D2566">
            <v>457.33</v>
          </cell>
        </row>
        <row r="2567">
          <cell r="A2567">
            <v>34805</v>
          </cell>
          <cell r="B2567" t="str">
            <v xml:space="preserve">JANELA DE CORRER, ACO, BATENTE/REQUADRO DE 6 A 14 CM, QUADRICULADA, PINT ANTICORROSIVA, SEM VIDRO, SEM BANDEIRA, 4 FLS, 120  X 150 CM (A X L)                                                                                                                                                                                                                                                                                                                                                             </v>
          </cell>
          <cell r="C2567" t="str">
            <v xml:space="preserve">M2    </v>
          </cell>
          <cell r="D2567">
            <v>342.28</v>
          </cell>
        </row>
        <row r="2568">
          <cell r="A2568">
            <v>34803</v>
          </cell>
          <cell r="B2568" t="str">
            <v xml:space="preserve">JANELA DE CORRER, ACO, BATENTE/REQUADRO DE 6 A 14 CM, QUADRICULADA, PINT ANTICORROSIVA, SEM VIDRO, SEM BANDEIRA, 4 FLS, 120  X 200 CM (A X L)                                                                                                                                                                                                                                                                                                                                                             </v>
          </cell>
          <cell r="C2568" t="str">
            <v xml:space="preserve">UN    </v>
          </cell>
          <cell r="D2568">
            <v>413.89</v>
          </cell>
        </row>
        <row r="2569">
          <cell r="A2569">
            <v>606</v>
          </cell>
          <cell r="B2569" t="str">
            <v xml:space="preserve">JANELA DE CORRER, ACO, BATENTE/REQUADRO DE 6 A 14 CM, QUADRICULADA, PINTURA ANTICORROSIVA, SEM VIDRO, BANDEIRA COM BASCULA, 4 FLS, 120  X 150 CM (A X L)                                                                                                                                                                                                                                                                                                                                                  </v>
          </cell>
          <cell r="C2569" t="str">
            <v xml:space="preserve">M2    </v>
          </cell>
          <cell r="D2569">
            <v>457.63</v>
          </cell>
        </row>
        <row r="2570">
          <cell r="A2570">
            <v>11227</v>
          </cell>
          <cell r="B2570" t="str">
            <v xml:space="preserve">JANELA DE CORRER, ACO, BATENTE/REQUADRO DE 6 A 14 CM, SEM  DIVISAO, PINT ANTICORROSIVA, SEM VIDRO, BANDEIRA COM BASCULA, 4 FLS, 120  X 200 CM (A X L)                                                                                                                                                                                                                                                                                                                                                     </v>
          </cell>
          <cell r="C2570" t="str">
            <v xml:space="preserve">UN    </v>
          </cell>
          <cell r="D2570">
            <v>484.7</v>
          </cell>
        </row>
        <row r="2571">
          <cell r="A2571">
            <v>11193</v>
          </cell>
          <cell r="B2571" t="str">
            <v xml:space="preserve">JANELA DE CORRER, ACO, BATENTE/REQUADRO DE 6 A 14 CM, VENEZIANA, PINT ANTICORROSIVA, PINT ACABAMENTO, COM VIDRO, 6 FLS, 120  X 150 CM (A X L)                                                                                                                                                                                                                                                                                                                                                             </v>
          </cell>
          <cell r="C2571" t="str">
            <v xml:space="preserve">M2    </v>
          </cell>
          <cell r="D2571">
            <v>463.99</v>
          </cell>
        </row>
        <row r="2572">
          <cell r="A2572">
            <v>11194</v>
          </cell>
          <cell r="B2572" t="str">
            <v xml:space="preserve">JANELA DE CORRER, ACO, BATENTE/REQUADRO DE 6 A 14 CM, VENEZIANA, PINT ANTICORROSIVA, SEM VIDRO, 6 FLS, 120  X 150 CM (A X L)                                                                                                                                                                                                                                                                                                                                                                              </v>
          </cell>
          <cell r="C2572" t="str">
            <v xml:space="preserve">M2    </v>
          </cell>
          <cell r="D2572">
            <v>417.77</v>
          </cell>
        </row>
        <row r="2573">
          <cell r="A2573">
            <v>605</v>
          </cell>
          <cell r="B2573" t="str">
            <v xml:space="preserve">JANELA DE CORRER, ACO, COM BATENTE/REQUADRO DE 6 A 14 CM, SEM DIVISAO, PINT ANTICORROSIVA, PINT ACABAMENTO, COM VIDRO, SEM BANDEIRA, COM GRADE, 4 FLS, 100  X 120 CM (A X L)                                                                                                                                                                                                                                                                                                                              </v>
          </cell>
          <cell r="C2573" t="str">
            <v xml:space="preserve">M2    </v>
          </cell>
          <cell r="D2573">
            <v>524.66999999999996</v>
          </cell>
        </row>
        <row r="2574">
          <cell r="A2574">
            <v>11197</v>
          </cell>
          <cell r="B2574" t="str">
            <v xml:space="preserve">JANELA DE CORRER, ACO, COM BATENTE/REQUADRO DE 6 A 14 CM, SEM DIVISAO, PINT ANTICORROSIVA, PINT ACABAMENTO, COM VIDRO, SEM BANDEIRA, 2 FLS, 120  X 150 CM (A X L)                                                                                                                                                                                                                                                                                                                                         </v>
          </cell>
          <cell r="C2574" t="str">
            <v xml:space="preserve">UN    </v>
          </cell>
          <cell r="D2574">
            <v>635.44000000000005</v>
          </cell>
        </row>
        <row r="2575">
          <cell r="A2575">
            <v>40659</v>
          </cell>
          <cell r="B2575" t="str">
            <v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v>
          </cell>
          <cell r="C2575" t="str">
            <v xml:space="preserve">M2    </v>
          </cell>
          <cell r="D2575">
            <v>480.44</v>
          </cell>
        </row>
        <row r="2576">
          <cell r="A2576">
            <v>40660</v>
          </cell>
          <cell r="B2576" t="str">
            <v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v>
          </cell>
          <cell r="C2576" t="str">
            <v xml:space="preserve">M2    </v>
          </cell>
          <cell r="D2576">
            <v>608.9</v>
          </cell>
        </row>
        <row r="2577">
          <cell r="A2577">
            <v>40661</v>
          </cell>
          <cell r="B2577" t="str">
            <v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v>
          </cell>
          <cell r="C2577" t="str">
            <v xml:space="preserve">M2    </v>
          </cell>
          <cell r="D2577">
            <v>374.36</v>
          </cell>
        </row>
        <row r="2578">
          <cell r="A2578">
            <v>3421</v>
          </cell>
          <cell r="B2578" t="str">
            <v xml:space="preserve">JANELA EM MADEIRA CEDRINHO/ ANGELIM COMERCIAL/ CURUPIXA/ CUMARU OU EQUIVALENTE DA REGIAO, CAIXA DO BATENTE/MARCO *10* CM, 2 FOLHAS DE ABRIR TIPO VENEZIANA E 2 FOLHAS GUILHOTINA PARA VIDRO, COM GUARNICAO/ALIZAR, COM FERRAGENS (SEM VIDRO E SEM ACABAMENTO)                                                                                                                                                                                                                                             </v>
          </cell>
          <cell r="C2578" t="str">
            <v xml:space="preserve">M2    </v>
          </cell>
          <cell r="D2578">
            <v>377.23</v>
          </cell>
        </row>
        <row r="2579">
          <cell r="A2579">
            <v>599</v>
          </cell>
          <cell r="B2579" t="str">
            <v xml:space="preserve">JANELA FIXA EM ALUMINIO, 60  X 80 CM (A X L), BATENTE/REQUADRO DE 3 A 14 CM, COM VIDRO, SEM GUARNICAO/ALIZAR                                                                                                                                                                                                                                                                                                                                                                                              </v>
          </cell>
          <cell r="C2579" t="str">
            <v xml:space="preserve">M2    </v>
          </cell>
          <cell r="D2579">
            <v>372.86</v>
          </cell>
        </row>
        <row r="2580">
          <cell r="A2580">
            <v>34380</v>
          </cell>
          <cell r="B2580" t="str">
            <v xml:space="preserve">JANELA FIXA EM ALUMINIO, 60 X 80 CM (A X L), BATENTE/REQUADRO DE 3 A 14 CM, COM VIDRO, SEM GUARNICAO/ALIZAR                                                                                                                                                                                                                                                                                                                                                                                               </v>
          </cell>
          <cell r="C2580" t="str">
            <v xml:space="preserve">UN    </v>
          </cell>
          <cell r="D2580">
            <v>193.37</v>
          </cell>
        </row>
        <row r="2581">
          <cell r="A2581">
            <v>34381</v>
          </cell>
          <cell r="B2581" t="str">
            <v xml:space="preserve">JANELA MAXIM AR EM ALUMINIO, 80 X 60 CM (A X L), BATENTE/REQUADRO DE 4 A 14 CM, COM VIDRO, SEM GUARNICAO/ALIZAR                                                                                                                                                                                                                                                                                                                                                                                           </v>
          </cell>
          <cell r="C2581" t="str">
            <v xml:space="preserve">UN    </v>
          </cell>
          <cell r="D2581">
            <v>252</v>
          </cell>
        </row>
        <row r="2582">
          <cell r="A2582">
            <v>601</v>
          </cell>
          <cell r="B2582" t="str">
            <v xml:space="preserve">JANELA MAXIM AR EM ALUMINIO, 80 X 60 CM (A X L), BATENTE/REQUADRO DE 4 A 14 CM, COM VIDRO, SEM GUARNICAO/ALIZAR                                                                                                                                                                                                                                                                                                                                                                                           </v>
          </cell>
          <cell r="C2582" t="str">
            <v xml:space="preserve">M2    </v>
          </cell>
          <cell r="D2582">
            <v>502.99</v>
          </cell>
        </row>
        <row r="2583">
          <cell r="A2583">
            <v>3423</v>
          </cell>
          <cell r="B2583" t="str">
            <v xml:space="preserve">JANELA MAXIM AR EM MADEIRA CEDRINHO/ ANGELIM COMERCIAL/ CURUPIXA/ CUMARU OU EQUIVALENTE DA REGIAO, CAIXA DO BATENTE/MARCO *10* CM, 1 FOLHA  PARA VIDRO, COM GUARNICAO/ALIZAR, COM FERRAGENS, (SEM VIDRO E SEM ACABAMENTO)                                                                                                                                                                                                                                                                                 </v>
          </cell>
          <cell r="C2583" t="str">
            <v xml:space="preserve">M2    </v>
          </cell>
          <cell r="D2583">
            <v>531.98</v>
          </cell>
        </row>
        <row r="2584">
          <cell r="A2584">
            <v>34797</v>
          </cell>
          <cell r="B2584" t="str">
            <v xml:space="preserve">JANELA MAXIMO AR, ACO, BATENTE / REQUADRO DE 6 A 14 CM, PINT ANTICORROSIVA, SEM VIDRO, COM GRADE, 1 FL, 60  X 80 CM (A X L)                                                                                                                                                                                                                                                                                                                                                                               </v>
          </cell>
          <cell r="C2584" t="str">
            <v xml:space="preserve">UN    </v>
          </cell>
          <cell r="D2584">
            <v>258.98</v>
          </cell>
        </row>
        <row r="2585">
          <cell r="A2585">
            <v>624</v>
          </cell>
          <cell r="B2585" t="str">
            <v xml:space="preserve">JANELA MAXIMO AR, ACO, BATENTE/REQUADRO DE 6 A 14 CM, PINT ANTICORROSIVA, SEM VIDRO, COM GRADE, 1 FL, 60  X 80 CM (A X L)                                                                                                                                                                                                                                                                                                                                                                                 </v>
          </cell>
          <cell r="C2585" t="str">
            <v xml:space="preserve">M2    </v>
          </cell>
          <cell r="D2585">
            <v>539.54999999999995</v>
          </cell>
        </row>
        <row r="2586">
          <cell r="A2586">
            <v>623</v>
          </cell>
          <cell r="B2586" t="str">
            <v xml:space="preserve">JANELA MAXIMO AR, ACO, BATENTE/REQUADRO DE 6 A 14 CM, PINT ANTICORROSIVA, SEM VIDRO, SEM GRADE, 1 FL, 60  X 80 CM (A X L)                                                                                                                                                                                                                                                                                                                                                                                 </v>
          </cell>
          <cell r="C2586" t="str">
            <v xml:space="preserve">M2    </v>
          </cell>
          <cell r="D2586">
            <v>202.6</v>
          </cell>
        </row>
        <row r="2587">
          <cell r="A2587">
            <v>25964</v>
          </cell>
          <cell r="B2587" t="str">
            <v xml:space="preserve">JARDINEIRO                                                                                                                                                                                                                                                                                                                                                                                                                                                                                                </v>
          </cell>
          <cell r="C2587" t="str">
            <v xml:space="preserve">H     </v>
          </cell>
          <cell r="D2587">
            <v>10.199999999999999</v>
          </cell>
        </row>
        <row r="2588">
          <cell r="A2588">
            <v>41077</v>
          </cell>
          <cell r="B2588" t="str">
            <v xml:space="preserve">JARDINEIRO (MENSALISTA)                                                                                                                                                                                                                                                                                                                                                                                                                                                                                   </v>
          </cell>
          <cell r="C2588" t="str">
            <v xml:space="preserve">MES   </v>
          </cell>
          <cell r="D2588">
            <v>1796.33</v>
          </cell>
        </row>
        <row r="2589">
          <cell r="A2589">
            <v>20159</v>
          </cell>
          <cell r="B2589" t="str">
            <v xml:space="preserve">JOELHO COM VISITA, PVC SERIE R, 90 GRAUS, 100 X 75 MM, PARA ESGOTO PREDIAL                                                                                                                                                                                                                                                                                                                                                                                                                                </v>
          </cell>
          <cell r="C2589" t="str">
            <v xml:space="preserve">UN    </v>
          </cell>
          <cell r="D2589">
            <v>19.829999999999998</v>
          </cell>
        </row>
        <row r="2590">
          <cell r="A2590">
            <v>37963</v>
          </cell>
          <cell r="B2590" t="str">
            <v xml:space="preserve">JOELHO CPVC, SOLDAVEL, 45 GRAUS, 15 MM, PARA AGUA QUENTE                                                                                                                                                                                                                                                                                                                                                                                                                                                  </v>
          </cell>
          <cell r="C2590" t="str">
            <v xml:space="preserve">UN    </v>
          </cell>
          <cell r="D2590">
            <v>2.35</v>
          </cell>
        </row>
        <row r="2591">
          <cell r="A2591">
            <v>37964</v>
          </cell>
          <cell r="B2591" t="str">
            <v xml:space="preserve">JOELHO CPVC, SOLDAVEL, 45 GRAUS, 22 MM, PARA AGUA QUENTE                                                                                                                                                                                                                                                                                                                                                                                                                                                  </v>
          </cell>
          <cell r="C2591" t="str">
            <v xml:space="preserve">UN    </v>
          </cell>
          <cell r="D2591">
            <v>3.92</v>
          </cell>
        </row>
        <row r="2592">
          <cell r="A2592">
            <v>37965</v>
          </cell>
          <cell r="B2592" t="str">
            <v xml:space="preserve">JOELHO CPVC, SOLDAVEL, 45 GRAUS, 28 MM, PARA AGUA QUENTE                                                                                                                                                                                                                                                                                                                                                                                                                                                  </v>
          </cell>
          <cell r="C2592" t="str">
            <v xml:space="preserve">UN    </v>
          </cell>
          <cell r="D2592">
            <v>5.69</v>
          </cell>
        </row>
        <row r="2593">
          <cell r="A2593">
            <v>37966</v>
          </cell>
          <cell r="B2593" t="str">
            <v xml:space="preserve">JOELHO CPVC, SOLDAVEL, 45 GRAUS, 35 MM, PARA AGUA QUENTE                                                                                                                                                                                                                                                                                                                                                                                                                                                  </v>
          </cell>
          <cell r="C2593" t="str">
            <v xml:space="preserve">UN    </v>
          </cell>
          <cell r="D2593">
            <v>10.31</v>
          </cell>
        </row>
        <row r="2594">
          <cell r="A2594">
            <v>37967</v>
          </cell>
          <cell r="B2594" t="str">
            <v xml:space="preserve">JOELHO CPVC, SOLDAVEL, 45 GRAUS, 42 MM, PARA AGUA QUENTE                                                                                                                                                                                                                                                                                                                                                                                                                                                  </v>
          </cell>
          <cell r="C2594" t="str">
            <v xml:space="preserve">UN    </v>
          </cell>
          <cell r="D2594">
            <v>16.53</v>
          </cell>
        </row>
        <row r="2595">
          <cell r="A2595">
            <v>37968</v>
          </cell>
          <cell r="B2595" t="str">
            <v xml:space="preserve">JOELHO CPVC, SOLDAVEL, 45 GRAUS, 54 MM, PARA AGUA QUENTE                                                                                                                                                                                                                                                                                                                                                                                                                                                  </v>
          </cell>
          <cell r="C2595" t="str">
            <v xml:space="preserve">UN    </v>
          </cell>
          <cell r="D2595">
            <v>36.25</v>
          </cell>
        </row>
        <row r="2596">
          <cell r="A2596">
            <v>37969</v>
          </cell>
          <cell r="B2596" t="str">
            <v xml:space="preserve">JOELHO CPVC, SOLDAVEL, 45 GRAUS, 73 MM, PARA AGUA QUENTE                                                                                                                                                                                                                                                                                                                                                                                                                                                  </v>
          </cell>
          <cell r="C2596" t="str">
            <v xml:space="preserve">UN    </v>
          </cell>
          <cell r="D2596">
            <v>96.85</v>
          </cell>
        </row>
        <row r="2597">
          <cell r="A2597">
            <v>37970</v>
          </cell>
          <cell r="B2597" t="str">
            <v xml:space="preserve">JOELHO CPVC, SOLDAVEL, 45 GRAUS, 89 MM, PARA AGUA QUENTE                                                                                                                                                                                                                                                                                                                                                                                                                                                  </v>
          </cell>
          <cell r="C2597" t="str">
            <v xml:space="preserve">UN    </v>
          </cell>
          <cell r="D2597">
            <v>112.98</v>
          </cell>
        </row>
        <row r="2598">
          <cell r="A2598">
            <v>21118</v>
          </cell>
          <cell r="B2598" t="str">
            <v xml:space="preserve">JOELHO CPVC, SOLDAVEL, 90 GRAUS, 15 MM, PARA AGUA QUENTE                                                                                                                                                                                                                                                                                                                                                                                                                                                  </v>
          </cell>
          <cell r="C2598" t="str">
            <v xml:space="preserve">UN    </v>
          </cell>
          <cell r="D2598">
            <v>1.78</v>
          </cell>
        </row>
        <row r="2599">
          <cell r="A2599">
            <v>37956</v>
          </cell>
          <cell r="B2599" t="str">
            <v xml:space="preserve">JOELHO CPVC, SOLDAVEL, 90 GRAUS, 22 MM, PARA AGUA QUENTE                                                                                                                                                                                                                                                                                                                                                                                                                                                  </v>
          </cell>
          <cell r="C2599" t="str">
            <v xml:space="preserve">UN    </v>
          </cell>
          <cell r="D2599">
            <v>2.82</v>
          </cell>
        </row>
        <row r="2600">
          <cell r="A2600">
            <v>37957</v>
          </cell>
          <cell r="B2600" t="str">
            <v xml:space="preserve">JOELHO CPVC, SOLDAVEL, 90 GRAUS, 28 MM, PARA AGUA QUENTE                                                                                                                                                                                                                                                                                                                                                                                                                                                  </v>
          </cell>
          <cell r="C2600" t="str">
            <v xml:space="preserve">UN    </v>
          </cell>
          <cell r="D2600">
            <v>5.94</v>
          </cell>
        </row>
        <row r="2601">
          <cell r="A2601">
            <v>37958</v>
          </cell>
          <cell r="B2601" t="str">
            <v xml:space="preserve">JOELHO CPVC, SOLDAVEL, 90 GRAUS, 35 MM, PARA AGUA QUENTE                                                                                                                                                                                                                                                                                                                                                                                                                                                  </v>
          </cell>
          <cell r="C2601" t="str">
            <v xml:space="preserve">UN    </v>
          </cell>
          <cell r="D2601">
            <v>10.31</v>
          </cell>
        </row>
        <row r="2602">
          <cell r="A2602">
            <v>37959</v>
          </cell>
          <cell r="B2602" t="str">
            <v xml:space="preserve">JOELHO CPVC, SOLDAVEL, 90 GRAUS, 42 MM, PARA AGUA QUENTE                                                                                                                                                                                                                                                                                                                                                                                                                                                  </v>
          </cell>
          <cell r="C2602" t="str">
            <v xml:space="preserve">UN    </v>
          </cell>
          <cell r="D2602">
            <v>16.53</v>
          </cell>
        </row>
        <row r="2603">
          <cell r="A2603">
            <v>37960</v>
          </cell>
          <cell r="B2603" t="str">
            <v xml:space="preserve">JOELHO CPVC, SOLDAVEL, 90 GRAUS, 54 MM, PARA AGUA QUENTE                                                                                                                                                                                                                                                                                                                                                                                                                                                  </v>
          </cell>
          <cell r="C2603" t="str">
            <v xml:space="preserve">UN    </v>
          </cell>
          <cell r="D2603">
            <v>35.6</v>
          </cell>
        </row>
        <row r="2604">
          <cell r="A2604">
            <v>37961</v>
          </cell>
          <cell r="B2604" t="str">
            <v xml:space="preserve">JOELHO CPVC, SOLDAVEL, 90 GRAUS, 73 MM, PARA AGUA QUENTE                                                                                                                                                                                                                                                                                                                                                                                                                                                  </v>
          </cell>
          <cell r="C2604" t="str">
            <v xml:space="preserve">UN    </v>
          </cell>
          <cell r="D2604">
            <v>94.45</v>
          </cell>
        </row>
        <row r="2605">
          <cell r="A2605">
            <v>37962</v>
          </cell>
          <cell r="B2605" t="str">
            <v xml:space="preserve">JOELHO CPVC, SOLDAVEL, 90 GRAUS, 89 MM, PARA AGUA QUENTE                                                                                                                                                                                                                                                                                                                                                                                                                                                  </v>
          </cell>
          <cell r="C2605" t="str">
            <v xml:space="preserve">UN    </v>
          </cell>
          <cell r="D2605">
            <v>109.75</v>
          </cell>
        </row>
        <row r="2606">
          <cell r="A2606">
            <v>3533</v>
          </cell>
          <cell r="B2606" t="str">
            <v xml:space="preserve">JOELHO DE REDUCAO, PVC SOLDAVEL, 90 GRAUS,  25 MM X 20 MM, PARA AGUA FRIA PREDIAL                                                                                                                                                                                                                                                                                                                                                                                                                         </v>
          </cell>
          <cell r="C2606" t="str">
            <v xml:space="preserve">UN    </v>
          </cell>
          <cell r="D2606">
            <v>1.53</v>
          </cell>
        </row>
        <row r="2607">
          <cell r="A2607">
            <v>3538</v>
          </cell>
          <cell r="B2607" t="str">
            <v xml:space="preserve">JOELHO DE REDUCAO, PVC SOLDAVEL, 90 GRAUS,  32 MM X 25 MM, PARA AGUA FRIA PREDIAL                                                                                                                                                                                                                                                                                                                                                                                                                         </v>
          </cell>
          <cell r="C2607" t="str">
            <v xml:space="preserve">UN    </v>
          </cell>
          <cell r="D2607">
            <v>2.1</v>
          </cell>
        </row>
        <row r="2608">
          <cell r="A2608">
            <v>3497</v>
          </cell>
          <cell r="B2608" t="str">
            <v xml:space="preserve">JOELHO DE REDUCAO, PVC, ROSCAVEL COM BUCHA DE LATAO, 90 GRAUS,  3/4" X 1/2", PARA AGUA FRIA PREDIAL                                                                                                                                                                                                                                                                                                                                                                                                       </v>
          </cell>
          <cell r="C2608" t="str">
            <v xml:space="preserve">UN    </v>
          </cell>
          <cell r="D2608">
            <v>9.2899999999999991</v>
          </cell>
        </row>
        <row r="2609">
          <cell r="A2609">
            <v>3498</v>
          </cell>
          <cell r="B2609" t="str">
            <v xml:space="preserve">JOELHO DE REDUCAO, PVC, ROSCAVEL, 90 GRAUS, 1" X 3/4", PARA AGUA FRIA PREDIAL                                                                                                                                                                                                                                                                                                                                                                                                                             </v>
          </cell>
          <cell r="C2609" t="str">
            <v xml:space="preserve">UN    </v>
          </cell>
          <cell r="D2609">
            <v>2.94</v>
          </cell>
        </row>
        <row r="2610">
          <cell r="A2610">
            <v>3496</v>
          </cell>
          <cell r="B2610" t="str">
            <v xml:space="preserve">JOELHO DE REDUCAO, PVC, ROSCAVEL, 90 GRAUS, 3/4" X 1/2", PARA AGUA FRIA PREDIAL                                                                                                                                                                                                                                                                                                                                                                                                                           </v>
          </cell>
          <cell r="C2610" t="str">
            <v xml:space="preserve">UN    </v>
          </cell>
          <cell r="D2610">
            <v>1.83</v>
          </cell>
        </row>
        <row r="2611">
          <cell r="A2611">
            <v>38429</v>
          </cell>
          <cell r="B2611" t="str">
            <v xml:space="preserve">JOELHO DE TRANSICAO, CPVC, SOLDAVEL, 90 GRAUS, 15 MM X 1/2", PARA AGUA QUENTE                                                                                                                                                                                                                                                                                                                                                                                                                             </v>
          </cell>
          <cell r="C2611" t="str">
            <v xml:space="preserve">UN    </v>
          </cell>
          <cell r="D2611">
            <v>6.01</v>
          </cell>
        </row>
        <row r="2612">
          <cell r="A2612">
            <v>38431</v>
          </cell>
          <cell r="B2612" t="str">
            <v xml:space="preserve">JOELHO DE TRANSICAO, CPVC, SOLDAVEL, 90 GRAUS, 22 MM X 1/2", PARA AGUA QUENTE                                                                                                                                                                                                                                                                                                                                                                                                                             </v>
          </cell>
          <cell r="C2612" t="str">
            <v xml:space="preserve">UN    </v>
          </cell>
          <cell r="D2612">
            <v>9.52</v>
          </cell>
        </row>
        <row r="2613">
          <cell r="A2613">
            <v>38430</v>
          </cell>
          <cell r="B2613" t="str">
            <v xml:space="preserve">JOELHO DE TRANSICAO, CPVC, SOLDAVEL, 90 GRAUS, 22 MM X 3/4", PARA AGUA QUENTE                                                                                                                                                                                                                                                                                                                                                                                                                             </v>
          </cell>
          <cell r="C2613" t="str">
            <v xml:space="preserve">UN    </v>
          </cell>
          <cell r="D2613">
            <v>12.17</v>
          </cell>
        </row>
        <row r="2614">
          <cell r="A2614">
            <v>38449</v>
          </cell>
          <cell r="B2614" t="str">
            <v xml:space="preserve">JOELHO PARA PE DE COLUNA, 45 GRAUS, SERIE R, DN 100 MM, PARA ESGOTO PREDIAL                                                                                                                                                                                                                                                                                                                                                                                                                               </v>
          </cell>
          <cell r="C2614" t="str">
            <v xml:space="preserve">UN    </v>
          </cell>
          <cell r="D2614">
            <v>19.53</v>
          </cell>
        </row>
        <row r="2615">
          <cell r="A2615">
            <v>36348</v>
          </cell>
          <cell r="B2615" t="str">
            <v xml:space="preserve">JOELHO PPR 45 GRAUS, SOLDAVEL,  DN 20 MM, PARA AGUA QUENTE PREDIAL                                                                                                                                                                                                                                                                                                                                                                                                                                        </v>
          </cell>
          <cell r="C2615" t="str">
            <v xml:space="preserve">UN    </v>
          </cell>
          <cell r="D2615">
            <v>0.89</v>
          </cell>
        </row>
        <row r="2616">
          <cell r="A2616">
            <v>36349</v>
          </cell>
          <cell r="B2616" t="str">
            <v xml:space="preserve">JOELHO PPR 45 GRAUS, SOLDAVEL, DN 25 MM, PARA AGUA QUENTE PREDIAL                                                                                                                                                                                                                                                                                                                                                                                                                                         </v>
          </cell>
          <cell r="C2616" t="str">
            <v xml:space="preserve">UN    </v>
          </cell>
          <cell r="D2616">
            <v>1.34</v>
          </cell>
        </row>
        <row r="2617">
          <cell r="A2617">
            <v>38433</v>
          </cell>
          <cell r="B2617" t="str">
            <v xml:space="preserve">JOELHO PPR, 45 GRAUS, SOLDAVEL, DN 32 MM, PARA AGUA QUENTE PREDIAL                                                                                                                                                                                                                                                                                                                                                                                                                                        </v>
          </cell>
          <cell r="C2617" t="str">
            <v xml:space="preserve">UN    </v>
          </cell>
          <cell r="D2617">
            <v>2.4900000000000002</v>
          </cell>
        </row>
        <row r="2618">
          <cell r="A2618">
            <v>38440</v>
          </cell>
          <cell r="B2618" t="str">
            <v xml:space="preserve">JOELHO PPR, 90 GRAUS, SOLDAVEL, DN 110 MM, PARA AGUA QUENTE PREDIAL                                                                                                                                                                                                                                                                                                                                                                                                                                       </v>
          </cell>
          <cell r="C2618" t="str">
            <v xml:space="preserve">UN    </v>
          </cell>
          <cell r="D2618">
            <v>86.01</v>
          </cell>
        </row>
        <row r="2619">
          <cell r="A2619">
            <v>36359</v>
          </cell>
          <cell r="B2619" t="str">
            <v xml:space="preserve">JOELHO PPR, 90 GRAUS, SOLDAVEL, DN 20 MM, PARA AGUA QUENTE PREDIAL                                                                                                                                                                                                                                                                                                                                                                                                                                        </v>
          </cell>
          <cell r="C2619" t="str">
            <v xml:space="preserve">UN    </v>
          </cell>
          <cell r="D2619">
            <v>1.07</v>
          </cell>
        </row>
        <row r="2620">
          <cell r="A2620">
            <v>36360</v>
          </cell>
          <cell r="B2620" t="str">
            <v xml:space="preserve">JOELHO PPR, 90 GRAUS, SOLDAVEL, DN 25 MM, PARA AGUA QUENTE PREDIAL                                                                                                                                                                                                                                                                                                                                                                                                                                        </v>
          </cell>
          <cell r="C2620" t="str">
            <v xml:space="preserve">UN    </v>
          </cell>
          <cell r="D2620">
            <v>1.65</v>
          </cell>
        </row>
        <row r="2621">
          <cell r="A2621">
            <v>38434</v>
          </cell>
          <cell r="B2621" t="str">
            <v xml:space="preserve">JOELHO PPR, 90 GRAUS, SOLDAVEL, DN 32 MM, PARA AGUA QUENTE PREDIAL                                                                                                                                                                                                                                                                                                                                                                                                                                        </v>
          </cell>
          <cell r="C2621" t="str">
            <v xml:space="preserve">UN    </v>
          </cell>
          <cell r="D2621">
            <v>2.52</v>
          </cell>
        </row>
        <row r="2622">
          <cell r="A2622">
            <v>38435</v>
          </cell>
          <cell r="B2622" t="str">
            <v xml:space="preserve">JOELHO PPR, 90 GRAUS, SOLDAVEL, DN 40 MM, PARA AGUA QUENTE PREDIAL                                                                                                                                                                                                                                                                                                                                                                                                                                        </v>
          </cell>
          <cell r="C2622" t="str">
            <v xml:space="preserve">UN    </v>
          </cell>
          <cell r="D2622">
            <v>4.79</v>
          </cell>
        </row>
        <row r="2623">
          <cell r="A2623">
            <v>38436</v>
          </cell>
          <cell r="B2623" t="str">
            <v xml:space="preserve">JOELHO PPR, 90 GRAUS, SOLDAVEL, DN 50 MM, PARA AGUA QUENTE PREDIAL                                                                                                                                                                                                                                                                                                                                                                                                                                        </v>
          </cell>
          <cell r="C2623" t="str">
            <v xml:space="preserve">UN    </v>
          </cell>
          <cell r="D2623">
            <v>9.91</v>
          </cell>
        </row>
        <row r="2624">
          <cell r="A2624">
            <v>38437</v>
          </cell>
          <cell r="B2624" t="str">
            <v xml:space="preserve">JOELHO PPR, 90 GRAUS, SOLDAVEL, DN 63 MM, PARA AGUA QUENTE PREDIAL                                                                                                                                                                                                                                                                                                                                                                                                                                        </v>
          </cell>
          <cell r="C2624" t="str">
            <v xml:space="preserve">UN    </v>
          </cell>
          <cell r="D2624">
            <v>14.89</v>
          </cell>
        </row>
        <row r="2625">
          <cell r="A2625">
            <v>38438</v>
          </cell>
          <cell r="B2625" t="str">
            <v xml:space="preserve">JOELHO PPR, 90 GRAUS, SOLDAVEL, DN 75 MM, PARA AGUA QUENTE PREDIAL                                                                                                                                                                                                                                                                                                                                                                                                                                        </v>
          </cell>
          <cell r="C2625" t="str">
            <v xml:space="preserve">UN    </v>
          </cell>
          <cell r="D2625">
            <v>37.630000000000003</v>
          </cell>
        </row>
        <row r="2626">
          <cell r="A2626">
            <v>38439</v>
          </cell>
          <cell r="B2626" t="str">
            <v xml:space="preserve">JOELHO PPR, 90 GRAUS, SOLDAVEL, DN 90 MM, PARA AGUA QUENTE PREDIAL                                                                                                                                                                                                                                                                                                                                                                                                                                        </v>
          </cell>
          <cell r="C2626" t="str">
            <v xml:space="preserve">UN    </v>
          </cell>
          <cell r="D2626">
            <v>57.35</v>
          </cell>
        </row>
        <row r="2627">
          <cell r="A2627">
            <v>10836</v>
          </cell>
          <cell r="B2627" t="str">
            <v xml:space="preserve">JOELHO PVC COM VISITA, 90 GRAUS, DN 100 X 50 MM, SERIE NORMAL, PARA ESGOTO PREDIAL                                                                                                                                                                                                                                                                                                                                                                                                                        </v>
          </cell>
          <cell r="C2627" t="str">
            <v xml:space="preserve">UN    </v>
          </cell>
          <cell r="D2627">
            <v>11.73</v>
          </cell>
        </row>
        <row r="2628">
          <cell r="A2628">
            <v>20128</v>
          </cell>
          <cell r="B2628" t="str">
            <v xml:space="preserve">JOELHO PVC LEVE, 45 GRAUS, DN 150 MM, PARA ESGOTO PREDIAL                                                                                                                                                                                                                                                                                                                                                                                                                                                 </v>
          </cell>
          <cell r="C2628" t="str">
            <v xml:space="preserve">UN    </v>
          </cell>
          <cell r="D2628">
            <v>29.19</v>
          </cell>
        </row>
        <row r="2629">
          <cell r="A2629">
            <v>20131</v>
          </cell>
          <cell r="B2629" t="str">
            <v xml:space="preserve">JOELHO PVC LEVE, 90 GRAUS, DN 150 MM, PARA ESGOTO PREDIAL                                                                                                                                                                                                                                                                                                                                                                                                                                                 </v>
          </cell>
          <cell r="C2629" t="str">
            <v xml:space="preserve">UN    </v>
          </cell>
          <cell r="D2629">
            <v>26.29</v>
          </cell>
        </row>
        <row r="2630">
          <cell r="A2630">
            <v>3521</v>
          </cell>
          <cell r="B2630" t="str">
            <v xml:space="preserve">JOELHO PVC,  SOLDAVEL COM ROSCA, 90 GRAUS, 20 MM X 1/2", PARA AGUA FRIA PREDIAL                                                                                                                                                                                                                                                                                                                                                                                                                           </v>
          </cell>
          <cell r="C2630" t="str">
            <v xml:space="preserve">UN    </v>
          </cell>
          <cell r="D2630">
            <v>1.1100000000000001</v>
          </cell>
        </row>
        <row r="2631">
          <cell r="A2631">
            <v>3531</v>
          </cell>
          <cell r="B2631" t="str">
            <v xml:space="preserve">JOELHO PVC,  SOLDAVEL COM ROSCA, 90 GRAUS, 25 MM X 1/2", PARA AGUA FRIA PREDIAL                                                                                                                                                                                                                                                                                                                                                                                                                           </v>
          </cell>
          <cell r="C2631" t="str">
            <v xml:space="preserve">UN    </v>
          </cell>
          <cell r="D2631">
            <v>1.21</v>
          </cell>
        </row>
        <row r="2632">
          <cell r="A2632">
            <v>3522</v>
          </cell>
          <cell r="B2632" t="str">
            <v xml:space="preserve">JOELHO PVC,  SOLDAVEL COM ROSCA, 90 GRAUS, 25 MM X 3/4", PARA AGUA FRIA PREDIAL                                                                                                                                                                                                                                                                                                                                                                                                                           </v>
          </cell>
          <cell r="C2632" t="str">
            <v xml:space="preserve">UN    </v>
          </cell>
          <cell r="D2632">
            <v>1.97</v>
          </cell>
        </row>
        <row r="2633">
          <cell r="A2633">
            <v>3527</v>
          </cell>
          <cell r="B2633" t="str">
            <v xml:space="preserve">JOELHO PVC,  SOLDAVEL COM ROSCA, 90 GRAUS, 32 MM X 3/4", PARA AGUA FRIA PREDIAL                                                                                                                                                                                                                                                                                                                                                                                                                           </v>
          </cell>
          <cell r="C2633" t="str">
            <v xml:space="preserve">UN    </v>
          </cell>
          <cell r="D2633">
            <v>6.21</v>
          </cell>
        </row>
        <row r="2634">
          <cell r="A2634">
            <v>10835</v>
          </cell>
          <cell r="B2634" t="str">
            <v xml:space="preserve">JOELHO PVC, COM BOLSA E ANEL, 90 GRAUS, DN 40 X *38* MM, SERIE NORMAL, PARA ESGOTO PREDIAL                                                                                                                                                                                                                                                                                                                                                                                                                </v>
          </cell>
          <cell r="C2634" t="str">
            <v xml:space="preserve">UN    </v>
          </cell>
          <cell r="D2634">
            <v>2.61</v>
          </cell>
        </row>
        <row r="2635">
          <cell r="A2635">
            <v>3475</v>
          </cell>
          <cell r="B2635" t="str">
            <v xml:space="preserve">JOELHO PVC, ROSCAVEL, 45 GRAUS, 1/2", PARA AGUA FRIA PREDIAL                                                                                                                                                                                                                                                                                                                                                                                                                                              </v>
          </cell>
          <cell r="C2635" t="str">
            <v xml:space="preserve">UN    </v>
          </cell>
          <cell r="D2635">
            <v>1.95</v>
          </cell>
        </row>
        <row r="2636">
          <cell r="A2636">
            <v>3485</v>
          </cell>
          <cell r="B2636" t="str">
            <v xml:space="preserve">JOELHO PVC, ROSCAVEL, 45 GRAUS, 1", PARA AGUA FRIA PREDIAL                                                                                                                                                                                                                                                                                                                                                                                                                                                </v>
          </cell>
          <cell r="C2636" t="str">
            <v xml:space="preserve">UN    </v>
          </cell>
          <cell r="D2636">
            <v>5.96</v>
          </cell>
        </row>
        <row r="2637">
          <cell r="A2637">
            <v>3534</v>
          </cell>
          <cell r="B2637" t="str">
            <v xml:space="preserve">JOELHO PVC, ROSCAVEL, 45 GRAUS, 3/4", PARA AGUA FRIA PREDIAL                                                                                                                                                                                                                                                                                                                                                                                                                                              </v>
          </cell>
          <cell r="C2637" t="str">
            <v xml:space="preserve">UN    </v>
          </cell>
          <cell r="D2637">
            <v>2.5299999999999998</v>
          </cell>
        </row>
        <row r="2638">
          <cell r="A2638">
            <v>3543</v>
          </cell>
          <cell r="B2638" t="str">
            <v xml:space="preserve">JOELHO PVC, ROSCAVEL, 90 GRAUS, 1/2", PARA AGUA FRIA PREDIAL                                                                                                                                                                                                                                                                                                                                                                                                                                              </v>
          </cell>
          <cell r="C2638" t="str">
            <v xml:space="preserve">UN    </v>
          </cell>
          <cell r="D2638">
            <v>1.26</v>
          </cell>
        </row>
        <row r="2639">
          <cell r="A2639">
            <v>3482</v>
          </cell>
          <cell r="B2639" t="str">
            <v xml:space="preserve">JOELHO PVC, ROSCAVEL, 90 GRAUS, 1", PARA AGUA FRIA PREDIAL                                                                                                                                                                                                                                                                                                                                                                                                                                                </v>
          </cell>
          <cell r="C2639" t="str">
            <v xml:space="preserve">UN    </v>
          </cell>
          <cell r="D2639">
            <v>3.04</v>
          </cell>
        </row>
        <row r="2640">
          <cell r="A2640">
            <v>3505</v>
          </cell>
          <cell r="B2640" t="str">
            <v xml:space="preserve">JOELHO PVC, ROSCAVEL, 90 GRAUS, 3/4", PARA AGUA FRIA PREDIAL                                                                                                                                                                                                                                                                                                                                                                                                                                              </v>
          </cell>
          <cell r="C2640" t="str">
            <v xml:space="preserve">UN    </v>
          </cell>
          <cell r="D2640">
            <v>1.81</v>
          </cell>
        </row>
        <row r="2641">
          <cell r="A2641">
            <v>3516</v>
          </cell>
          <cell r="B2641" t="str">
            <v xml:space="preserve">JOELHO PVC, SOLDAVEL, BB, 45 GRAUS, DN 40 MM, PARA ESGOTO PREDIAL                                                                                                                                                                                                                                                                                                                                                                                                                                         </v>
          </cell>
          <cell r="C2641" t="str">
            <v xml:space="preserve">UN    </v>
          </cell>
          <cell r="D2641">
            <v>1.68</v>
          </cell>
        </row>
        <row r="2642">
          <cell r="A2642">
            <v>3517</v>
          </cell>
          <cell r="B2642" t="str">
            <v xml:space="preserve">JOELHO PVC, SOLDAVEL, BB, 90 GRAUS, DN 40 MM, PARA ESGOTO PREDIAL                                                                                                                                                                                                                                                                                                                                                                                                                                         </v>
          </cell>
          <cell r="C2642" t="str">
            <v xml:space="preserve">UN    </v>
          </cell>
          <cell r="D2642">
            <v>1.02</v>
          </cell>
        </row>
        <row r="2643">
          <cell r="A2643">
            <v>3515</v>
          </cell>
          <cell r="B2643" t="str">
            <v xml:space="preserve">JOELHO PVC, SOLDAVEL, COM BUCHA DE LATAO, 90 GRAUS, 20 MM X 1/2", PARA AGUA FRIA PREDIAL                                                                                                                                                                                                                                                                                                                                                                                                                  </v>
          </cell>
          <cell r="C2643" t="str">
            <v xml:space="preserve">UN    </v>
          </cell>
          <cell r="D2643">
            <v>3.8</v>
          </cell>
        </row>
        <row r="2644">
          <cell r="A2644">
            <v>20147</v>
          </cell>
          <cell r="B2644" t="str">
            <v xml:space="preserve">JOELHO PVC, SOLDAVEL, COM BUCHA DE LATAO, 90 GRAUS, 25 MM X 1/2", PARA AGUA FRIA PREDIAL                                                                                                                                                                                                                                                                                                                                                                                                                  </v>
          </cell>
          <cell r="C2644" t="str">
            <v xml:space="preserve">UN    </v>
          </cell>
          <cell r="D2644">
            <v>3.9</v>
          </cell>
        </row>
        <row r="2645">
          <cell r="A2645">
            <v>3524</v>
          </cell>
          <cell r="B2645" t="str">
            <v xml:space="preserve">JOELHO PVC, SOLDAVEL, COM BUCHA DE LATAO, 90 GRAUS, 25 MM X 3/4", PARA AGUA FRIA PREDIAL                                                                                                                                                                                                                                                                                                                                                                                                                  </v>
          </cell>
          <cell r="C2645" t="str">
            <v xml:space="preserve">UN    </v>
          </cell>
          <cell r="D2645">
            <v>4.6399999999999997</v>
          </cell>
        </row>
        <row r="2646">
          <cell r="A2646">
            <v>3532</v>
          </cell>
          <cell r="B2646" t="str">
            <v xml:space="preserve">JOELHO PVC, SOLDAVEL, COM BUCHA DE LATAO, 90 GRAUS, 32 MM X 3/4", PARA AGUA FRIA PREDIAL                                                                                                                                                                                                                                                                                                                                                                                                                  </v>
          </cell>
          <cell r="C2646" t="str">
            <v xml:space="preserve">UN    </v>
          </cell>
          <cell r="D2646">
            <v>8.65</v>
          </cell>
        </row>
        <row r="2647">
          <cell r="A2647">
            <v>3528</v>
          </cell>
          <cell r="B2647" t="str">
            <v xml:space="preserve">JOELHO PVC, SOLDAVEL, PB, 45 GRAUS, DN 100 MM, PARA ESGOTO PREDIAL                                                                                                                                                                                                                                                                                                                                                                                                                                        </v>
          </cell>
          <cell r="C2647" t="str">
            <v xml:space="preserve">UN    </v>
          </cell>
          <cell r="D2647">
            <v>5.3</v>
          </cell>
        </row>
        <row r="2648">
          <cell r="A2648">
            <v>37952</v>
          </cell>
          <cell r="B2648" t="str">
            <v xml:space="preserve">JOELHO PVC, SOLDAVEL, PB, 45 GRAUS, DN 150 MM, PARA ESGOTO PREDIAL                                                                                                                                                                                                                                                                                                                                                                                                                                        </v>
          </cell>
          <cell r="C2648" t="str">
            <v xml:space="preserve">UN    </v>
          </cell>
          <cell r="D2648">
            <v>32.72</v>
          </cell>
        </row>
        <row r="2649">
          <cell r="A2649">
            <v>37951</v>
          </cell>
          <cell r="B2649" t="str">
            <v xml:space="preserve">JOELHO PVC, SOLDAVEL, PB, 45 GRAUS, DN 40 MM, PARA ESGOTO PREDIAL                                                                                                                                                                                                                                                                                                                                                                                                                                         </v>
          </cell>
          <cell r="C2649" t="str">
            <v xml:space="preserve">UN    </v>
          </cell>
          <cell r="D2649">
            <v>1.41</v>
          </cell>
        </row>
        <row r="2650">
          <cell r="A2650">
            <v>3518</v>
          </cell>
          <cell r="B2650" t="str">
            <v xml:space="preserve">JOELHO PVC, SOLDAVEL, PB, 45 GRAUS, DN 50 MM, PARA ESGOTO PREDIAL                                                                                                                                                                                                                                                                                                                                                                                                                                         </v>
          </cell>
          <cell r="C2650" t="str">
            <v xml:space="preserve">UN    </v>
          </cell>
          <cell r="D2650">
            <v>2.04</v>
          </cell>
        </row>
        <row r="2651">
          <cell r="A2651">
            <v>3519</v>
          </cell>
          <cell r="B2651" t="str">
            <v xml:space="preserve">JOELHO PVC, SOLDAVEL, PB, 45 GRAUS, DN 75 MM, PARA ESGOTO PREDIAL                                                                                                                                                                                                                                                                                                                                                                                                                                         </v>
          </cell>
          <cell r="C2651" t="str">
            <v xml:space="preserve">UN    </v>
          </cell>
          <cell r="D2651">
            <v>4.68</v>
          </cell>
        </row>
        <row r="2652">
          <cell r="A2652">
            <v>3520</v>
          </cell>
          <cell r="B2652" t="str">
            <v xml:space="preserve">JOELHO PVC, SOLDAVEL, PB, 90 GRAUS, DN 100 MM, PARA ESGOTO PREDIAL                                                                                                                                                                                                                                                                                                                                                                                                                                        </v>
          </cell>
          <cell r="C2652" t="str">
            <v xml:space="preserve">UN    </v>
          </cell>
          <cell r="D2652">
            <v>5.25</v>
          </cell>
        </row>
        <row r="2653">
          <cell r="A2653">
            <v>37950</v>
          </cell>
          <cell r="B2653" t="str">
            <v xml:space="preserve">JOELHO PVC, SOLDAVEL, PB, 90 GRAUS, DN 150 MM, PARA ESGOTO PREDIAL                                                                                                                                                                                                                                                                                                                                                                                                                                        </v>
          </cell>
          <cell r="C2653" t="str">
            <v xml:space="preserve">UN    </v>
          </cell>
          <cell r="D2653">
            <v>31.56</v>
          </cell>
        </row>
        <row r="2654">
          <cell r="A2654">
            <v>37949</v>
          </cell>
          <cell r="B2654" t="str">
            <v xml:space="preserve">JOELHO PVC, SOLDAVEL, PB, 90 GRAUS, DN 40 MM, PARA ESGOTO PREDIAL                                                                                                                                                                                                                                                                                                                                                                                                                                         </v>
          </cell>
          <cell r="C2654" t="str">
            <v xml:space="preserve">UN    </v>
          </cell>
          <cell r="D2654">
            <v>1.1499999999999999</v>
          </cell>
        </row>
        <row r="2655">
          <cell r="A2655">
            <v>3526</v>
          </cell>
          <cell r="B2655" t="str">
            <v xml:space="preserve">JOELHO PVC, SOLDAVEL, PB, 90 GRAUS, DN 50 MM, PARA ESGOTO PREDIAL                                                                                                                                                                                                                                                                                                                                                                                                                                         </v>
          </cell>
          <cell r="C2655" t="str">
            <v xml:space="preserve">UN    </v>
          </cell>
          <cell r="D2655">
            <v>1.57</v>
          </cell>
        </row>
        <row r="2656">
          <cell r="A2656">
            <v>3509</v>
          </cell>
          <cell r="B2656" t="str">
            <v xml:space="preserve">JOELHO PVC, SOLDAVEL, PB, 90 GRAUS, DN 75 MM, PARA ESGOTO PREDIAL                                                                                                                                                                                                                                                                                                                                                                                                                                         </v>
          </cell>
          <cell r="C2656" t="str">
            <v xml:space="preserve">UN    </v>
          </cell>
          <cell r="D2656">
            <v>3.99</v>
          </cell>
        </row>
        <row r="2657">
          <cell r="A2657">
            <v>3530</v>
          </cell>
          <cell r="B2657" t="str">
            <v xml:space="preserve">JOELHO PVC, SOLDAVEL, 90 GRAUS, 110 MM, PARA AGUA FRIA PREDIAL                                                                                                                                                                                                                                                                                                                                                                                                                                            </v>
          </cell>
          <cell r="C2657" t="str">
            <v xml:space="preserve">UN    </v>
          </cell>
          <cell r="D2657">
            <v>136</v>
          </cell>
        </row>
        <row r="2658">
          <cell r="A2658">
            <v>3542</v>
          </cell>
          <cell r="B2658" t="str">
            <v xml:space="preserve">JOELHO PVC, SOLDAVEL, 90 GRAUS, 20 MM, PARA AGUA FRIA PREDIAL                                                                                                                                                                                                                                                                                                                                                                                                                                             </v>
          </cell>
          <cell r="C2658" t="str">
            <v xml:space="preserve">UN    </v>
          </cell>
          <cell r="D2658">
            <v>0.34</v>
          </cell>
        </row>
        <row r="2659">
          <cell r="A2659">
            <v>3529</v>
          </cell>
          <cell r="B2659" t="str">
            <v xml:space="preserve">JOELHO PVC, SOLDAVEL, 90 GRAUS, 25 MM, PARA AGUA FRIA PREDIAL                                                                                                                                                                                                                                                                                                                                                                                                                                             </v>
          </cell>
          <cell r="C2659" t="str">
            <v xml:space="preserve">UN    </v>
          </cell>
          <cell r="D2659">
            <v>0.51</v>
          </cell>
        </row>
        <row r="2660">
          <cell r="A2660">
            <v>3536</v>
          </cell>
          <cell r="B2660" t="str">
            <v xml:space="preserve">JOELHO PVC, SOLDAVEL, 90 GRAUS, 32 MM, PARA AGUA FRIA PREDIAL                                                                                                                                                                                                                                                                                                                                                                                                                                             </v>
          </cell>
          <cell r="C2660" t="str">
            <v xml:space="preserve">UN    </v>
          </cell>
          <cell r="D2660">
            <v>1.32</v>
          </cell>
        </row>
        <row r="2661">
          <cell r="A2661">
            <v>3535</v>
          </cell>
          <cell r="B2661" t="str">
            <v xml:space="preserve">JOELHO PVC, SOLDAVEL, 90 GRAUS, 40 MM, PARA AGUA FRIA PREDIAL                                                                                                                                                                                                                                                                                                                                                                                                                                             </v>
          </cell>
          <cell r="C2661" t="str">
            <v xml:space="preserve">UN    </v>
          </cell>
          <cell r="D2661">
            <v>3.22</v>
          </cell>
        </row>
        <row r="2662">
          <cell r="A2662">
            <v>3540</v>
          </cell>
          <cell r="B2662" t="str">
            <v xml:space="preserve">JOELHO PVC, SOLDAVEL, 90 GRAUS, 50 MM, PARA AGUA FRIA PREDIAL                                                                                                                                                                                                                                                                                                                                                                                                                                             </v>
          </cell>
          <cell r="C2662" t="str">
            <v xml:space="preserve">UN    </v>
          </cell>
          <cell r="D2662">
            <v>3.58</v>
          </cell>
        </row>
        <row r="2663">
          <cell r="A2663">
            <v>3539</v>
          </cell>
          <cell r="B2663" t="str">
            <v xml:space="preserve">JOELHO PVC, SOLDAVEL, 90 GRAUS, 60 MM, PARA AGUA FRIA PREDIAL                                                                                                                                                                                                                                                                                                                                                                                                                                             </v>
          </cell>
          <cell r="C2663" t="str">
            <v xml:space="preserve">UN    </v>
          </cell>
          <cell r="D2663">
            <v>16.37</v>
          </cell>
        </row>
        <row r="2664">
          <cell r="A2664">
            <v>3513</v>
          </cell>
          <cell r="B2664" t="str">
            <v xml:space="preserve">JOELHO PVC, SOLDAVEL, 90 GRAUS, 85 MM, PARA AGUA FRIA PREDIAL                                                                                                                                                                                                                                                                                                                                                                                                                                             </v>
          </cell>
          <cell r="C2664" t="str">
            <v xml:space="preserve">UN    </v>
          </cell>
          <cell r="D2664">
            <v>58.45</v>
          </cell>
        </row>
        <row r="2665">
          <cell r="A2665">
            <v>3492</v>
          </cell>
          <cell r="B2665" t="str">
            <v xml:space="preserve">JOELHO PVC, 45 GRAUS, ROSCAVEL,  1 1/2", AGUA FRIA PREDIAL                                                                                                                                                                                                                                                                                                                                                                                                                                                </v>
          </cell>
          <cell r="C2665" t="str">
            <v xml:space="preserve">UN    </v>
          </cell>
          <cell r="D2665">
            <v>8.27</v>
          </cell>
        </row>
        <row r="2666">
          <cell r="A2666">
            <v>3491</v>
          </cell>
          <cell r="B2666" t="str">
            <v xml:space="preserve">JOELHO PVC, 45 GRAUS, ROSCAVEL, 1 1/4",  AGUA FRIA PREDIAL                                                                                                                                                                                                                                                                                                                                                                                                                                                </v>
          </cell>
          <cell r="C2666" t="str">
            <v xml:space="preserve">UN    </v>
          </cell>
          <cell r="D2666">
            <v>6.87</v>
          </cell>
        </row>
        <row r="2667">
          <cell r="A2667">
            <v>3493</v>
          </cell>
          <cell r="B2667" t="str">
            <v xml:space="preserve">JOELHO PVC, 45 GRAUS, ROSCAVEL, 2", AGUA FRIA PREDIAL                                                                                                                                                                                                                                                                                                                                                                                                                                                     </v>
          </cell>
          <cell r="C2667" t="str">
            <v xml:space="preserve">UN    </v>
          </cell>
          <cell r="D2667">
            <v>16.05</v>
          </cell>
        </row>
        <row r="2668">
          <cell r="A2668">
            <v>12628</v>
          </cell>
          <cell r="B2668" t="str">
            <v xml:space="preserve">JOELHO PVC, 60 GRAUS, DIAMETRO ENTRE 80 E 100 MM, PARA DRENAGEM PLUVIAL PREDIAL                                                                                                                                                                                                                                                                                                                                                                                                                           </v>
          </cell>
          <cell r="C2668" t="str">
            <v xml:space="preserve">UN    </v>
          </cell>
          <cell r="D2668">
            <v>4.25</v>
          </cell>
        </row>
        <row r="2669">
          <cell r="A2669">
            <v>12629</v>
          </cell>
          <cell r="B2669" t="str">
            <v xml:space="preserve">JOELHO PVC, 90 GRAUS, DIAMETRO ENTRE 80 E 100 MM, PARA DRENAGEM PLUVIAL PREDIAL                                                                                                                                                                                                                                                                                                                                                                                                                           </v>
          </cell>
          <cell r="C2669" t="str">
            <v xml:space="preserve">UN    </v>
          </cell>
          <cell r="D2669">
            <v>4.6100000000000003</v>
          </cell>
        </row>
        <row r="2670">
          <cell r="A2670">
            <v>3481</v>
          </cell>
          <cell r="B2670" t="str">
            <v xml:space="preserve">JOELHO PVC, 90 GRAUS, ROSCAVEL, 1 1/2",  AGUA FRIA PREDIAL                                                                                                                                                                                                                                                                                                                                                                                                                                                </v>
          </cell>
          <cell r="C2670" t="str">
            <v xml:space="preserve">UN    </v>
          </cell>
          <cell r="D2670">
            <v>8.3699999999999992</v>
          </cell>
        </row>
        <row r="2671">
          <cell r="A2671">
            <v>3510</v>
          </cell>
          <cell r="B2671" t="str">
            <v xml:space="preserve">JOELHO PVC, 90 GRAUS, ROSCAVEL, 1 1/4", AGUA FRIA PREDIAL                                                                                                                                                                                                                                                                                                                                                                                                                                                 </v>
          </cell>
          <cell r="C2671" t="str">
            <v xml:space="preserve">UN    </v>
          </cell>
          <cell r="D2671">
            <v>7.35</v>
          </cell>
        </row>
        <row r="2672">
          <cell r="A2672">
            <v>3508</v>
          </cell>
          <cell r="B2672" t="str">
            <v xml:space="preserve">JOELHO PVC, 90 GRAUS, ROSCAVEL, 2", AGUA FRIA PREDIAL                                                                                                                                                                                                                                                                                                                                                                                                                                                     </v>
          </cell>
          <cell r="C2672" t="str">
            <v xml:space="preserve">UN    </v>
          </cell>
          <cell r="D2672">
            <v>16.73</v>
          </cell>
        </row>
        <row r="2673">
          <cell r="A2673">
            <v>38939</v>
          </cell>
          <cell r="B2673" t="str">
            <v xml:space="preserve">JOELHO ROSCA FEMEA MOVEL, METALICO, PARA CONEXAO COM ANEL DESLIZANTE EM TUBO PEX, DN 16 MM X 1/2"                                                                                                                                                                                                                                                                                                                                                                                                         </v>
          </cell>
          <cell r="C2673" t="str">
            <v xml:space="preserve">UN    </v>
          </cell>
          <cell r="D2673">
            <v>10.8</v>
          </cell>
        </row>
        <row r="2674">
          <cell r="A2674">
            <v>38940</v>
          </cell>
          <cell r="B2674" t="str">
            <v xml:space="preserve">JOELHO ROSCA FEMEA MOVEL, METALICO, PARA CONEXAO COM ANEL DESLIZANTE EM TUBO PEX, DN 20 MM X 1/2"                                                                                                                                                                                                                                                                                                                                                                                                         </v>
          </cell>
          <cell r="C2674" t="str">
            <v xml:space="preserve">UN    </v>
          </cell>
          <cell r="D2674">
            <v>16.489999999999998</v>
          </cell>
        </row>
        <row r="2675">
          <cell r="A2675">
            <v>38941</v>
          </cell>
          <cell r="B2675" t="str">
            <v xml:space="preserve">JOELHO ROSCA FEMEA MOVEL, METALICO, PARA CONEXAO COM ANEL DESLIZANTE EM TUBO PEX, DN 20 MM X 3/4"                                                                                                                                                                                                                                                                                                                                                                                                         </v>
          </cell>
          <cell r="C2675" t="str">
            <v xml:space="preserve">UN    </v>
          </cell>
          <cell r="D2675">
            <v>19.48</v>
          </cell>
        </row>
        <row r="2676">
          <cell r="A2676">
            <v>38942</v>
          </cell>
          <cell r="B2676" t="str">
            <v xml:space="preserve">JOELHO ROSCA FEMEA MOVEL, METALICO, PARA CONEXAO COM ANEL DESLIZANTE EM TUBO PEX, DN 25 MM X 3/4"                                                                                                                                                                                                                                                                                                                                                                                                         </v>
          </cell>
          <cell r="C2676" t="str">
            <v xml:space="preserve">UN    </v>
          </cell>
          <cell r="D2676">
            <v>21.82</v>
          </cell>
        </row>
        <row r="2677">
          <cell r="A2677">
            <v>38987</v>
          </cell>
          <cell r="B2677" t="str">
            <v xml:space="preserve">JOELHO 45 GRAUS, PPR, SOLDAVEL, F/ F, DN 40 MM, PARA AQUA QUENTE E FRIA PREDIAL                                                                                                                                                                                                                                                                                                                                                                                                                           </v>
          </cell>
          <cell r="C2677" t="str">
            <v xml:space="preserve">UN    </v>
          </cell>
          <cell r="D2677">
            <v>4.46</v>
          </cell>
        </row>
        <row r="2678">
          <cell r="A2678">
            <v>38988</v>
          </cell>
          <cell r="B2678" t="str">
            <v xml:space="preserve">JOELHO 45 GRAUS, PPR, SOLDAVEL, F/ F, DN 50 MM, PARA AQUA QUENTE E FRIA PREDIAL                                                                                                                                                                                                                                                                                                                                                                                                                           </v>
          </cell>
          <cell r="C2678" t="str">
            <v xml:space="preserve">UN    </v>
          </cell>
          <cell r="D2678">
            <v>10.37</v>
          </cell>
        </row>
        <row r="2679">
          <cell r="A2679">
            <v>38989</v>
          </cell>
          <cell r="B2679" t="str">
            <v xml:space="preserve">JOELHO 45 GRAUS, PPR, SOLDAVEL, F/ F, DN 63 MM, PARA AQUA QUENTE E FRIA PREDIAL                                                                                                                                                                                                                                                                                                                                                                                                                           </v>
          </cell>
          <cell r="C2679" t="str">
            <v xml:space="preserve">UN    </v>
          </cell>
          <cell r="D2679">
            <v>13.78</v>
          </cell>
        </row>
        <row r="2680">
          <cell r="A2680">
            <v>38990</v>
          </cell>
          <cell r="B2680" t="str">
            <v xml:space="preserve">JOELHO 45 GRAUS, PPR, SOLDAVEL, F/ F, DN 75 MM, PARA AQUA QUENTE E FRIA PREDIAL                                                                                                                                                                                                                                                                                                                                                                                                                           </v>
          </cell>
          <cell r="C2680" t="str">
            <v xml:space="preserve">UN    </v>
          </cell>
          <cell r="D2680">
            <v>36.32</v>
          </cell>
        </row>
        <row r="2681">
          <cell r="A2681">
            <v>38991</v>
          </cell>
          <cell r="B2681" t="str">
            <v xml:space="preserve">JOELHO 45 GRAUS, PPR, SOLDAVEL, F/ F, DN 90 MM, PARA AQUA QUENTE E FRIA PREDIAL                                                                                                                                                                                                                                                                                                                                                                                                                           </v>
          </cell>
          <cell r="C2681" t="str">
            <v xml:space="preserve">UN    </v>
          </cell>
          <cell r="D2681">
            <v>73.38</v>
          </cell>
        </row>
        <row r="2682">
          <cell r="A2682">
            <v>38913</v>
          </cell>
          <cell r="B2682" t="str">
            <v xml:space="preserve">JOELHO 90 GRAUS, METALICO, PARA CONEXAO COM ANEL DESLIZANTE EM TUBO PEX, DN 16 MM                                                                                                                                                                                                                                                                                                                                                                                                                         </v>
          </cell>
          <cell r="C2682" t="str">
            <v xml:space="preserve">UN    </v>
          </cell>
          <cell r="D2682">
            <v>10.02</v>
          </cell>
        </row>
        <row r="2683">
          <cell r="A2683">
            <v>38914</v>
          </cell>
          <cell r="B2683" t="str">
            <v xml:space="preserve">JOELHO 90 GRAUS, METALICO, PARA CONEXAO COM ANEL DESLIZANTE EM TUBO PEX, DN 20 MM                                                                                                                                                                                                                                                                                                                                                                                                                         </v>
          </cell>
          <cell r="C2683" t="str">
            <v xml:space="preserve">UN    </v>
          </cell>
          <cell r="D2683">
            <v>11.63</v>
          </cell>
        </row>
        <row r="2684">
          <cell r="A2684">
            <v>38915</v>
          </cell>
          <cell r="B2684" t="str">
            <v xml:space="preserve">JOELHO 90 GRAUS, METALICO, PARA CONEXAO COM ANEL DESLIZANTE EM TUBO PEX, DN 25 MM                                                                                                                                                                                                                                                                                                                                                                                                                         </v>
          </cell>
          <cell r="C2684" t="str">
            <v xml:space="preserve">UN    </v>
          </cell>
          <cell r="D2684">
            <v>20.190000000000001</v>
          </cell>
        </row>
        <row r="2685">
          <cell r="A2685">
            <v>38916</v>
          </cell>
          <cell r="B2685" t="str">
            <v xml:space="preserve">JOELHO 90 GRAUS, METALICO, PARA CONEXAO COM ANEL DESLIZANTE EM TUBO PEX, DN 32 MM                                                                                                                                                                                                                                                                                                                                                                                                                         </v>
          </cell>
          <cell r="C2685" t="str">
            <v xml:space="preserve">UN    </v>
          </cell>
          <cell r="D2685">
            <v>26.63</v>
          </cell>
        </row>
        <row r="2686">
          <cell r="A2686">
            <v>39300</v>
          </cell>
          <cell r="B2686" t="str">
            <v xml:space="preserve">JOELHO 90 GRAUS, PLASTICO, PARA CONEXAO COM CRIMPAGEM EM TUBO PEX, DN 16 MM                                                                                                                                                                                                                                                                                                                                                                                                                               </v>
          </cell>
          <cell r="C2686" t="str">
            <v xml:space="preserve">UN    </v>
          </cell>
          <cell r="D2686">
            <v>9.06</v>
          </cell>
        </row>
        <row r="2687">
          <cell r="A2687">
            <v>39301</v>
          </cell>
          <cell r="B2687" t="str">
            <v xml:space="preserve">JOELHO 90 GRAUS, PLASTICO, PARA CONEXAO COM CRIMPAGEM EM TUBO PEX, DN 20 MM                                                                                                                                                                                                                                                                                                                                                                                                                               </v>
          </cell>
          <cell r="C2687" t="str">
            <v xml:space="preserve">UN    </v>
          </cell>
          <cell r="D2687">
            <v>12.56</v>
          </cell>
        </row>
        <row r="2688">
          <cell r="A2688">
            <v>39302</v>
          </cell>
          <cell r="B2688" t="str">
            <v xml:space="preserve">JOELHO 90 GRAUS, PLASTICO, PARA CONEXAO COM CRIMPAGEM EM TUBO PEX, DN 25 MM                                                                                                                                                                                                                                                                                                                                                                                                                               </v>
          </cell>
          <cell r="C2688" t="str">
            <v xml:space="preserve">UN    </v>
          </cell>
          <cell r="D2688">
            <v>15.79</v>
          </cell>
        </row>
        <row r="2689">
          <cell r="A2689">
            <v>39303</v>
          </cell>
          <cell r="B2689" t="str">
            <v xml:space="preserve">JOELHO 90 GRAUS, PLASTICO, PARA CONEXAO COM CRIMPAGEM EM TUBO PEX, DN 32 MM                                                                                                                                                                                                                                                                                                                                                                                                                               </v>
          </cell>
          <cell r="C2689" t="str">
            <v xml:space="preserve">UN    </v>
          </cell>
          <cell r="D2689">
            <v>27.76</v>
          </cell>
        </row>
        <row r="2690">
          <cell r="A2690">
            <v>38923</v>
          </cell>
          <cell r="B2690" t="str">
            <v xml:space="preserve">JOELHO 90 GRAUS, ROSCA FEMEA TERMINAL, METALICO, PARA CONEXAO COM ANEL DESLIZANTE EM TUBO PEX, DN 16 MM X 1/2"                                                                                                                                                                                                                                                                                                                                                                                            </v>
          </cell>
          <cell r="C2690" t="str">
            <v xml:space="preserve">UN    </v>
          </cell>
          <cell r="D2690">
            <v>8.84</v>
          </cell>
        </row>
        <row r="2691">
          <cell r="A2691">
            <v>38925</v>
          </cell>
          <cell r="B2691" t="str">
            <v xml:space="preserve">JOELHO 90 GRAUS, ROSCA FEMEA TERMINAL, METALICO, PARA CONEXAO COM ANEL DESLIZANTE EM TUBO PEX, DN 20 MM X 1/2"                                                                                                                                                                                                                                                                                                                                                                                            </v>
          </cell>
          <cell r="C2691" t="str">
            <v xml:space="preserve">UN    </v>
          </cell>
          <cell r="D2691">
            <v>9.5</v>
          </cell>
        </row>
        <row r="2692">
          <cell r="A2692">
            <v>38926</v>
          </cell>
          <cell r="B2692" t="str">
            <v xml:space="preserve">JOELHO 90 GRAUS, ROSCA FEMEA TERMINAL, METALICO, PARA CONEXAO COM ANEL DESLIZANTE EM TUBO PEX, DN 20 MM X 3/4"                                                                                                                                                                                                                                                                                                                                                                                            </v>
          </cell>
          <cell r="C2692" t="str">
            <v xml:space="preserve">UN    </v>
          </cell>
          <cell r="D2692">
            <v>13.57</v>
          </cell>
        </row>
        <row r="2693">
          <cell r="A2693">
            <v>38927</v>
          </cell>
          <cell r="B2693" t="str">
            <v xml:space="preserve">JOELHO 90 GRAUS, ROSCA FEMEA TERMINAL, METALICO, PARA CONEXAO COM ANEL DESLIZANTE EM TUBO PEX, DN 25 MM X 3/4"                                                                                                                                                                                                                                                                                                                                                                                            </v>
          </cell>
          <cell r="C2693" t="str">
            <v xml:space="preserve">UN    </v>
          </cell>
          <cell r="D2693">
            <v>14.51</v>
          </cell>
        </row>
        <row r="2694">
          <cell r="A2694">
            <v>39304</v>
          </cell>
          <cell r="B2694" t="str">
            <v xml:space="preserve">JOELHO 90 GRAUS, ROSCA FEMEA TERMINAL, PLASTICO, PARA CONEXAO COM CRIMPAGEM EM TUBO PEX, DN 16 MM X 1/2"                                                                                                                                                                                                                                                                                                                                                                                                  </v>
          </cell>
          <cell r="C2694" t="str">
            <v xml:space="preserve">UN    </v>
          </cell>
          <cell r="D2694">
            <v>11.18</v>
          </cell>
        </row>
        <row r="2695">
          <cell r="A2695">
            <v>38924</v>
          </cell>
          <cell r="B2695" t="str">
            <v xml:space="preserve">JOELHO 90 GRAUS, ROSCA FEMEA TERMINAL, PLASTICO, PARA CONEXAO COM CRIMPAGEM EM TUBO PEX, DN 16 MM X 3/4"                                                                                                                                                                                                                                                                                                                                                                                                  </v>
          </cell>
          <cell r="C2695" t="str">
            <v xml:space="preserve">UN    </v>
          </cell>
          <cell r="D2695">
            <v>15.93</v>
          </cell>
        </row>
        <row r="2696">
          <cell r="A2696">
            <v>39305</v>
          </cell>
          <cell r="B2696" t="str">
            <v xml:space="preserve">JOELHO 90 GRAUS, ROSCA FEMEA TERMINAL, PLASTICO, PARA CONEXAO COM CRIMPAGEM EM TUBO PEX, DN 20 MM X 1/2"                                                                                                                                                                                                                                                                                                                                                                                                  </v>
          </cell>
          <cell r="C2696" t="str">
            <v xml:space="preserve">UN    </v>
          </cell>
          <cell r="D2696">
            <v>14.64</v>
          </cell>
        </row>
        <row r="2697">
          <cell r="A2697">
            <v>39306</v>
          </cell>
          <cell r="B2697" t="str">
            <v xml:space="preserve">JOELHO 90 GRAUS, ROSCA FEMEA TERMINAL, PLASTICO, PARA CONEXAO COM CRIMPAGEM EM TUBO PEX, DN 20 MM X 3/4"                                                                                                                                                                                                                                                                                                                                                                                                  </v>
          </cell>
          <cell r="C2697" t="str">
            <v xml:space="preserve">UN    </v>
          </cell>
          <cell r="D2697">
            <v>18.32</v>
          </cell>
        </row>
        <row r="2698">
          <cell r="A2698">
            <v>38928</v>
          </cell>
          <cell r="B2698" t="str">
            <v xml:space="preserve">JOELHO 90 GRAUS, ROSCA FEMEA TERMINAL, PLASTICO, PARA CONEXAO COM CRIMPAGEM EM TUBO PEX, DN 25 MM X 1/2"                                                                                                                                                                                                                                                                                                                                                                                                  </v>
          </cell>
          <cell r="C2698" t="str">
            <v xml:space="preserve">UN    </v>
          </cell>
          <cell r="D2698">
            <v>16.09</v>
          </cell>
        </row>
        <row r="2699">
          <cell r="A2699">
            <v>38929</v>
          </cell>
          <cell r="B2699" t="str">
            <v xml:space="preserve">JOELHO 90 GRAUS, ROSCA FEMEA TERMINAL, PLASTICO, PARA CONEXAO COM CRIMPAGEM EM TUBO PEX, DN 25 MM X 1"                                                                                                                                                                                                                                                                                                                                                                                                    </v>
          </cell>
          <cell r="C2699" t="str">
            <v xml:space="preserve">UN    </v>
          </cell>
          <cell r="D2699">
            <v>28.52</v>
          </cell>
        </row>
        <row r="2700">
          <cell r="A2700">
            <v>39307</v>
          </cell>
          <cell r="B2700" t="str">
            <v xml:space="preserve">JOELHO 90 GRAUS, ROSCA FEMEA TERMINAL, PLASTICO, PARA CONEXAO COM CRIMPAGEM EM TUBO PEX, DN 25 MM X 3/4"                                                                                                                                                                                                                                                                                                                                                                                                  </v>
          </cell>
          <cell r="C2700" t="str">
            <v xml:space="preserve">UN    </v>
          </cell>
          <cell r="D2700">
            <v>21.08</v>
          </cell>
        </row>
        <row r="2701">
          <cell r="A2701">
            <v>38930</v>
          </cell>
          <cell r="B2701" t="str">
            <v xml:space="preserve">JOELHO 90 GRAUS, ROSCA FEMEA TERMINAL, PLASTICO, PARA CONEXAO COM CRIMPAGEM EM TUBO PEX, DN 32 MM X 1"                                                                                                                                                                                                                                                                                                                                                                                                    </v>
          </cell>
          <cell r="C2701" t="str">
            <v xml:space="preserve">UN    </v>
          </cell>
          <cell r="D2701">
            <v>35.840000000000003</v>
          </cell>
        </row>
        <row r="2702">
          <cell r="A2702">
            <v>38931</v>
          </cell>
          <cell r="B2702" t="str">
            <v xml:space="preserve">JOELHO 90 GRAUS, ROSCA MACHO TERMINAL, METALICO, PARA CONEXAO COM ANEL DESLIZANTE EM TUBO PEX, DN 16 MM X 1/2"                                                                                                                                                                                                                                                                                                                                                                                            </v>
          </cell>
          <cell r="C2702" t="str">
            <v xml:space="preserve">UN    </v>
          </cell>
          <cell r="D2702">
            <v>9.02</v>
          </cell>
        </row>
        <row r="2703">
          <cell r="A2703">
            <v>38932</v>
          </cell>
          <cell r="B2703" t="str">
            <v xml:space="preserve">JOELHO 90 GRAUS, ROSCA MACHO TERMINAL, METALICO, PARA CONEXAO COM ANEL DESLIZANTE EM TUBO PEX, DN 20 MM X 1/2"                                                                                                                                                                                                                                                                                                                                                                                            </v>
          </cell>
          <cell r="C2703" t="str">
            <v xml:space="preserve">UN    </v>
          </cell>
          <cell r="D2703">
            <v>9.11</v>
          </cell>
        </row>
        <row r="2704">
          <cell r="A2704">
            <v>38934</v>
          </cell>
          <cell r="B2704" t="str">
            <v xml:space="preserve">JOELHO 90 GRAUS, ROSCA MACHO TERMINAL, METALICO, PARA CONEXAO COM ANEL DESLIZANTE EM TUBO PEX, DN 20 MM X 3/4"                                                                                                                                                                                                                                                                                                                                                                                            </v>
          </cell>
          <cell r="C2704" t="str">
            <v xml:space="preserve">UN    </v>
          </cell>
          <cell r="D2704">
            <v>13.47</v>
          </cell>
        </row>
        <row r="2705">
          <cell r="A2705">
            <v>38935</v>
          </cell>
          <cell r="B2705" t="str">
            <v xml:space="preserve">JOELHO 90 GRAUS, ROSCA MACHO TERMINAL, METALICO, PARA CONEXAO COM ANEL DESLIZANTE EM TUBO PEX, DN 25 MM X 3/4"                                                                                                                                                                                                                                                                                                                                                                                            </v>
          </cell>
          <cell r="C2705" t="str">
            <v xml:space="preserve">UN    </v>
          </cell>
          <cell r="D2705">
            <v>14.41</v>
          </cell>
        </row>
        <row r="2706">
          <cell r="A2706">
            <v>38936</v>
          </cell>
          <cell r="B2706" t="str">
            <v xml:space="preserve">JOELHO 90 GRAUS, ROSCA MACHO TERMINAL, PLASTICO, PARA CONEXAO COM CRIMPAGEM EM TUBO PEX, DN 25 MM X 1/2"                                                                                                                                                                                                                                                                                                                                                                                                  </v>
          </cell>
          <cell r="C2706" t="str">
            <v xml:space="preserve">UN    </v>
          </cell>
          <cell r="D2706">
            <v>15.43</v>
          </cell>
        </row>
        <row r="2707">
          <cell r="A2707">
            <v>38937</v>
          </cell>
          <cell r="B2707" t="str">
            <v xml:space="preserve">JOELHO 90 GRAUS, ROSCA MACHO TERMINAL, PLASTICO, PARA CONEXAO COM CRIMPAGEM EM TUBO PEX, DN 25 MM X 1"                                                                                                                                                                                                                                                                                                                                                                                                    </v>
          </cell>
          <cell r="C2707" t="str">
            <v xml:space="preserve">UN    </v>
          </cell>
          <cell r="D2707">
            <v>18.809999999999999</v>
          </cell>
        </row>
        <row r="2708">
          <cell r="A2708">
            <v>38938</v>
          </cell>
          <cell r="B2708" t="str">
            <v xml:space="preserve">JOELHO 90 GRAUS, ROSCA MACHO TERMINAL, PLASTICO, PARA CONEXAO COM CRIMPAGEM EM TUBO PEX, DN 32 MM X 1"                                                                                                                                                                                                                                                                                                                                                                                                    </v>
          </cell>
          <cell r="C2708" t="str">
            <v xml:space="preserve">UN    </v>
          </cell>
          <cell r="D2708">
            <v>27.97</v>
          </cell>
        </row>
        <row r="2709">
          <cell r="A2709">
            <v>3489</v>
          </cell>
          <cell r="B2709" t="str">
            <v xml:space="preserve">JOELHO, PVC COM ROSCA E BUCHA LATAO, 90 GRAUS,  3/4", PARA AGUA FRIA PREDIAL                                                                                                                                                                                                                                                                                                                                                                                                                              </v>
          </cell>
          <cell r="C2709" t="str">
            <v xml:space="preserve">UN    </v>
          </cell>
          <cell r="D2709">
            <v>8.49</v>
          </cell>
        </row>
        <row r="2710">
          <cell r="A2710">
            <v>20151</v>
          </cell>
          <cell r="B2710" t="str">
            <v xml:space="preserve">JOELHO, PVC SERIE R, 45 GRAUS, DN 100 MM, PARA ESGOTO PREDIAL                                                                                                                                                                                                                                                                                                                                                                                                                                             </v>
          </cell>
          <cell r="C2710" t="str">
            <v xml:space="preserve">UN    </v>
          </cell>
          <cell r="D2710">
            <v>13.94</v>
          </cell>
        </row>
        <row r="2711">
          <cell r="A2711">
            <v>20152</v>
          </cell>
          <cell r="B2711" t="str">
            <v xml:space="preserve">JOELHO, PVC SERIE R, 45 GRAUS, DN 150 MM, PARA ESGOTO PREDIAL                                                                                                                                                                                                                                                                                                                                                                                                                                             </v>
          </cell>
          <cell r="C2711" t="str">
            <v xml:space="preserve">UN    </v>
          </cell>
          <cell r="D2711">
            <v>44.21</v>
          </cell>
        </row>
        <row r="2712">
          <cell r="A2712">
            <v>20148</v>
          </cell>
          <cell r="B2712" t="str">
            <v xml:space="preserve">JOELHO, PVC SERIE R, 45 GRAUS, DN 40 MM, PARA ESGOTO PREDIAL                                                                                                                                                                                                                                                                                                                                                                                                                                              </v>
          </cell>
          <cell r="C2712" t="str">
            <v xml:space="preserve">UN    </v>
          </cell>
          <cell r="D2712">
            <v>2.56</v>
          </cell>
        </row>
        <row r="2713">
          <cell r="A2713">
            <v>20149</v>
          </cell>
          <cell r="B2713" t="str">
            <v xml:space="preserve">JOELHO, PVC SERIE R, 45 GRAUS, DN 50 MM, PARA ESGOTO PREDIAL                                                                                                                                                                                                                                                                                                                                                                                                                                              </v>
          </cell>
          <cell r="C2713" t="str">
            <v xml:space="preserve">UN    </v>
          </cell>
          <cell r="D2713">
            <v>3.85</v>
          </cell>
        </row>
        <row r="2714">
          <cell r="A2714">
            <v>20150</v>
          </cell>
          <cell r="B2714" t="str">
            <v xml:space="preserve">JOELHO, PVC SERIE R, 45 GRAUS, DN 75 MM, PARA ESGOTO PREDIAL                                                                                                                                                                                                                                                                                                                                                                                                                                              </v>
          </cell>
          <cell r="C2714" t="str">
            <v xml:space="preserve">UN    </v>
          </cell>
          <cell r="D2714">
            <v>10.14</v>
          </cell>
        </row>
        <row r="2715">
          <cell r="A2715">
            <v>20157</v>
          </cell>
          <cell r="B2715" t="str">
            <v xml:space="preserve">JOELHO, PVC SERIE R, 90 GRAUS, DN 100 MM, PARA ESGOTO PREDIAL                                                                                                                                                                                                                                                                                                                                                                                                                                             </v>
          </cell>
          <cell r="C2715" t="str">
            <v xml:space="preserve">UN    </v>
          </cell>
          <cell r="D2715">
            <v>17.329999999999998</v>
          </cell>
        </row>
        <row r="2716">
          <cell r="A2716">
            <v>20158</v>
          </cell>
          <cell r="B2716" t="str">
            <v xml:space="preserve">JOELHO, PVC SERIE R, 90 GRAUS, DN 150 MM, PARA ESGOTO PREDIAL                                                                                                                                                                                                                                                                                                                                                                                                                                             </v>
          </cell>
          <cell r="C2716" t="str">
            <v xml:space="preserve">UN    </v>
          </cell>
          <cell r="D2716">
            <v>56.86</v>
          </cell>
        </row>
        <row r="2717">
          <cell r="A2717">
            <v>20154</v>
          </cell>
          <cell r="B2717" t="str">
            <v xml:space="preserve">JOELHO, PVC SERIE R, 90 GRAUS, DN 40 MM, PARA ESGOTO PREDIAL                                                                                                                                                                                                                                                                                                                                                                                                                                              </v>
          </cell>
          <cell r="C2717" t="str">
            <v xml:space="preserve">UN    </v>
          </cell>
          <cell r="D2717">
            <v>2.82</v>
          </cell>
        </row>
        <row r="2718">
          <cell r="A2718">
            <v>20155</v>
          </cell>
          <cell r="B2718" t="str">
            <v xml:space="preserve">JOELHO, PVC SERIE R, 90 GRAUS, DN 50 MM, PARA ESGOTO PREDIAL                                                                                                                                                                                                                                                                                                                                                                                                                                              </v>
          </cell>
          <cell r="C2718" t="str">
            <v xml:space="preserve">UN    </v>
          </cell>
          <cell r="D2718">
            <v>4.42</v>
          </cell>
        </row>
        <row r="2719">
          <cell r="A2719">
            <v>20156</v>
          </cell>
          <cell r="B2719" t="str">
            <v xml:space="preserve">JOELHO, PVC SERIE R, 90 GRAUS, DN 75 MM, PARA ESGOTO PREDIAL                                                                                                                                                                                                                                                                                                                                                                                                                                              </v>
          </cell>
          <cell r="C2719" t="str">
            <v xml:space="preserve">UN    </v>
          </cell>
          <cell r="D2719">
            <v>10.51</v>
          </cell>
        </row>
        <row r="2720">
          <cell r="A2720">
            <v>3512</v>
          </cell>
          <cell r="B2720" t="str">
            <v xml:space="preserve">JOELHO, PVC SOLDAVEL, 45 GRAUS, 110 MM, PARA AGUA FRIA PREDIAL                                                                                                                                                                                                                                                                                                                                                                                                                                            </v>
          </cell>
          <cell r="C2720" t="str">
            <v xml:space="preserve">UN    </v>
          </cell>
          <cell r="D2720">
            <v>124.34</v>
          </cell>
        </row>
        <row r="2721">
          <cell r="A2721">
            <v>3499</v>
          </cell>
          <cell r="B2721" t="str">
            <v xml:space="preserve">JOELHO, PVC SOLDAVEL, 45 GRAUS, 20 MM, PARA AGUA FRIA PREDIAL                                                                                                                                                                                                                                                                                                                                                                                                                                             </v>
          </cell>
          <cell r="C2721" t="str">
            <v xml:space="preserve">UN    </v>
          </cell>
          <cell r="D2721">
            <v>0.52</v>
          </cell>
        </row>
        <row r="2722">
          <cell r="A2722">
            <v>3500</v>
          </cell>
          <cell r="B2722" t="str">
            <v xml:space="preserve">JOELHO, PVC SOLDAVEL, 45 GRAUS, 25 MM, PARA AGUA FRIA PREDIAL                                                                                                                                                                                                                                                                                                                                                                                                                                             </v>
          </cell>
          <cell r="C2722" t="str">
            <v xml:space="preserve">UN    </v>
          </cell>
          <cell r="D2722">
            <v>0.9</v>
          </cell>
        </row>
        <row r="2723">
          <cell r="A2723">
            <v>3501</v>
          </cell>
          <cell r="B2723" t="str">
            <v xml:space="preserve">JOELHO, PVC SOLDAVEL, 45 GRAUS, 32 MM, PARA AGUA FRIA PREDIAL                                                                                                                                                                                                                                                                                                                                                                                                                                             </v>
          </cell>
          <cell r="C2723" t="str">
            <v xml:space="preserve">UN    </v>
          </cell>
          <cell r="D2723">
            <v>2.42</v>
          </cell>
        </row>
        <row r="2724">
          <cell r="A2724">
            <v>3502</v>
          </cell>
          <cell r="B2724" t="str">
            <v xml:space="preserve">JOELHO, PVC SOLDAVEL, 45 GRAUS, 40 MM, PARA AGUA FRIA PREDIAL                                                                                                                                                                                                                                                                                                                                                                                                                                             </v>
          </cell>
          <cell r="C2724" t="str">
            <v xml:space="preserve">UN    </v>
          </cell>
          <cell r="D2724">
            <v>3.52</v>
          </cell>
        </row>
        <row r="2725">
          <cell r="A2725">
            <v>3503</v>
          </cell>
          <cell r="B2725" t="str">
            <v xml:space="preserve">JOELHO, PVC SOLDAVEL, 45 GRAUS, 50 MM, PARA AGUA FRIA PREDIAL                                                                                                                                                                                                                                                                                                                                                                                                                                             </v>
          </cell>
          <cell r="C2725" t="str">
            <v xml:space="preserve">UN    </v>
          </cell>
          <cell r="D2725">
            <v>4.3899999999999997</v>
          </cell>
        </row>
        <row r="2726">
          <cell r="A2726">
            <v>3477</v>
          </cell>
          <cell r="B2726" t="str">
            <v xml:space="preserve">JOELHO, PVC SOLDAVEL, 45 GRAUS, 60 MM, PARA AGUA FRIA PREDIAL                                                                                                                                                                                                                                                                                                                                                                                                                                             </v>
          </cell>
          <cell r="C2726" t="str">
            <v xml:space="preserve">UN    </v>
          </cell>
          <cell r="D2726">
            <v>15.79</v>
          </cell>
        </row>
        <row r="2727">
          <cell r="A2727">
            <v>3478</v>
          </cell>
          <cell r="B2727" t="str">
            <v xml:space="preserve">JOELHO, PVC SOLDAVEL, 45 GRAUS, 75 MM, PARA AGUA FRIA PREDIAL                                                                                                                                                                                                                                                                                                                                                                                                                                             </v>
          </cell>
          <cell r="C2727" t="str">
            <v xml:space="preserve">UN    </v>
          </cell>
          <cell r="D2727">
            <v>38.270000000000003</v>
          </cell>
        </row>
        <row r="2728">
          <cell r="A2728">
            <v>3525</v>
          </cell>
          <cell r="B2728" t="str">
            <v xml:space="preserve">JOELHO, PVC SOLDAVEL, 45 GRAUS, 85 MM, PARA AGUA FRIA PREDIAL                                                                                                                                                                                                                                                                                                                                                                                                                                             </v>
          </cell>
          <cell r="C2728" t="str">
            <v xml:space="preserve">UN    </v>
          </cell>
          <cell r="D2728">
            <v>43.35</v>
          </cell>
        </row>
        <row r="2729">
          <cell r="A2729">
            <v>3511</v>
          </cell>
          <cell r="B2729" t="str">
            <v xml:space="preserve">JOELHO, PVC SOLDAVEL, 90 GRAUS, 75 MM, PARA AGUA FRIA PREDIAL                                                                                                                                                                                                                                                                                                                                                                                                                                             </v>
          </cell>
          <cell r="C2729" t="str">
            <v xml:space="preserve">UN    </v>
          </cell>
          <cell r="D2729">
            <v>51.85</v>
          </cell>
        </row>
        <row r="2730">
          <cell r="A2730">
            <v>38917</v>
          </cell>
          <cell r="B2730" t="str">
            <v xml:space="preserve">JOELHO, ROSCA FEMEA, COM BASE FIXA, METALICO, PARA CONEXAO COM ANEL DESLIZANTE EM TUBO PEX, DN 16 MM X 1/2"                                                                                                                                                                                                                                                                                                                                                                                               </v>
          </cell>
          <cell r="C2730" t="str">
            <v xml:space="preserve">UN    </v>
          </cell>
          <cell r="D2730">
            <v>8.6300000000000008</v>
          </cell>
        </row>
        <row r="2731">
          <cell r="A2731">
            <v>38919</v>
          </cell>
          <cell r="B2731" t="str">
            <v xml:space="preserve">JOELHO, ROSCA FEMEA, COM BASE FIXA, METALICO, PARA CONEXAO COM ANEL DESLIZANTE EM TUBO PEX, DN 20 MM X 1/2"                                                                                                                                                                                                                                                                                                                                                                                               </v>
          </cell>
          <cell r="C2731" t="str">
            <v xml:space="preserve">UN    </v>
          </cell>
          <cell r="D2731">
            <v>12.84</v>
          </cell>
        </row>
        <row r="2732">
          <cell r="A2732">
            <v>38922</v>
          </cell>
          <cell r="B2732" t="str">
            <v xml:space="preserve">JOELHO, ROSCA FEMEA, COM BASE FIXA, METALICO, PARA CONEXAO COM ANEL DESLIZANTE EM TUBO PEX, DN 25 MM X 3/4"                                                                                                                                                                                                                                                                                                                                                                                               </v>
          </cell>
          <cell r="C2732" t="str">
            <v xml:space="preserve">UN    </v>
          </cell>
          <cell r="D2732">
            <v>16.59</v>
          </cell>
        </row>
        <row r="2733">
          <cell r="A2733">
            <v>38921</v>
          </cell>
          <cell r="B2733" t="str">
            <v xml:space="preserve">JOELHO, ROSCA FEMEA, COM BASE FIXA, PLASTICO, PARA CONEXAO COM CRIMPAGEM EM TUBO PEX, DN 25 MM X 1/2"                                                                                                                                                                                                                                                                                                                                                                                                     </v>
          </cell>
          <cell r="C2733" t="str">
            <v xml:space="preserve">UN    </v>
          </cell>
          <cell r="D2733">
            <v>20.52</v>
          </cell>
        </row>
        <row r="2734">
          <cell r="A2734">
            <v>38918</v>
          </cell>
          <cell r="B2734" t="str">
            <v xml:space="preserve">JOELHO, ROSCA FEMEA, COM BASE FIXA, PLASTICO, PARA CONEXAO POR CRIMPAGEM EM TUBO PEX, DN 16 MM X 3/4"                                                                                                                                                                                                                                                                                                                                                                                                     </v>
          </cell>
          <cell r="C2734" t="str">
            <v xml:space="preserve">UN    </v>
          </cell>
          <cell r="D2734">
            <v>19.5</v>
          </cell>
        </row>
        <row r="2735">
          <cell r="A2735">
            <v>38920</v>
          </cell>
          <cell r="B2735" t="str">
            <v xml:space="preserve">JOELHO, ROSCA FEMEA, COM BASE FIXA, PLASTICO, PARA CONEXAO POR CRIMPAGEM EM TUBO PEX, DN 20 MM X 3/4"                                                                                                                                                                                                                                                                                                                                                                                                     </v>
          </cell>
          <cell r="C2735" t="str">
            <v xml:space="preserve">UN    </v>
          </cell>
          <cell r="D2735">
            <v>24.38</v>
          </cell>
        </row>
        <row r="2736">
          <cell r="A2736">
            <v>3104</v>
          </cell>
          <cell r="B2736" t="str">
            <v xml:space="preserve">JOGO DE FERRAGENS CROMADAS P/ PORTA DE VIDRO TEMPERADO, UMA FOLHA COMPOSTA: DOBRADICA SUPERIOR (101) E INFERIOR (103),TRINCO (502), FECHADURA (520),CONTRA FECHADURA (531),COM CAPUCHINHO                                                                                                                                                                                                                                                                                                                 </v>
          </cell>
          <cell r="C2736" t="str">
            <v xml:space="preserve">CJ    </v>
          </cell>
          <cell r="D2736">
            <v>314.86</v>
          </cell>
        </row>
        <row r="2737">
          <cell r="A2737">
            <v>12032</v>
          </cell>
          <cell r="B2737" t="str">
            <v xml:space="preserve">JOGO DE TRANQUETA E ROSETA QUADRADA DE SOBREPOR SEM FUROS, EM LATAO CROMADO, *50 X 50* MM, PARA FECHADURA DE PORTA DE BANHEIRO                                                                                                                                                                                                                                                                                                                                                                            </v>
          </cell>
          <cell r="C2737" t="str">
            <v xml:space="preserve">JG    </v>
          </cell>
          <cell r="D2737">
            <v>39.590000000000003</v>
          </cell>
        </row>
        <row r="2738">
          <cell r="A2738">
            <v>12030</v>
          </cell>
          <cell r="B2738" t="str">
            <v xml:space="preserve">JOGO DE TRANQUETA E ROSETA REDONDA DE SOBREPOR SEM FUROS, EM LATAO CROMADO, DIAMETRO *50* MM, PARA FECHADURA DE PORTA DE BANHEIRO                                                                                                                                                                                                                                                                                                                                                                         </v>
          </cell>
          <cell r="C2738" t="str">
            <v xml:space="preserve">JG    </v>
          </cell>
          <cell r="D2738">
            <v>37.200000000000003</v>
          </cell>
        </row>
        <row r="2739">
          <cell r="A2739">
            <v>10908</v>
          </cell>
          <cell r="B2739" t="str">
            <v xml:space="preserve">JUNCAO DE REDUCAO INVERTIDA, PVC SOLDAVEL, 100 X 50 MM, SERIE NORMAL PARA ESGOTO PREDIAL                                                                                                                                                                                                                                                                                                                                                                                                                  </v>
          </cell>
          <cell r="C2739" t="str">
            <v xml:space="preserve">UN    </v>
          </cell>
          <cell r="D2739">
            <v>9.75</v>
          </cell>
        </row>
        <row r="2740">
          <cell r="A2740">
            <v>10909</v>
          </cell>
          <cell r="B2740" t="str">
            <v xml:space="preserve">JUNCAO DE REDUCAO INVERTIDA, PVC SOLDAVEL, 100 X 75 MM, SERIE NORMAL PARA ESGOTO PREDIAL                                                                                                                                                                                                                                                                                                                                                                                                                  </v>
          </cell>
          <cell r="C2740" t="str">
            <v xml:space="preserve">UN    </v>
          </cell>
          <cell r="D2740">
            <v>11.85</v>
          </cell>
        </row>
        <row r="2741">
          <cell r="A2741">
            <v>3669</v>
          </cell>
          <cell r="B2741" t="str">
            <v xml:space="preserve">JUNCAO DE REDUCAO INVERTIDA, PVC SOLDAVEL, 75 X 50 MM, SERIE NORMAL PARA ESGOTO PREDIAL                                                                                                                                                                                                                                                                                                                                                                                                                   </v>
          </cell>
          <cell r="C2741" t="str">
            <v xml:space="preserve">UN    </v>
          </cell>
          <cell r="D2741">
            <v>7.14</v>
          </cell>
        </row>
        <row r="2742">
          <cell r="A2742">
            <v>20138</v>
          </cell>
          <cell r="B2742" t="str">
            <v xml:space="preserve">JUNCAO DE REDUCAO SIMPLES, COM BOLSA PARA ANEL, PVC LEVE,  150 X 100 MM, PARA ESGOTO PREDIAL                                                                                                                                                                                                                                                                                                                                                                                                              </v>
          </cell>
          <cell r="C2742" t="str">
            <v xml:space="preserve">UN    </v>
          </cell>
          <cell r="D2742">
            <v>58.45</v>
          </cell>
        </row>
        <row r="2743">
          <cell r="A2743">
            <v>20139</v>
          </cell>
          <cell r="B2743" t="str">
            <v xml:space="preserve">JUNCAO DUPLA, PVC SERIE R, DN 100 X 100 X 100 MM, PARA ESGOTO PREDIAL                                                                                                                                                                                                                                                                                                                                                                                                                                     </v>
          </cell>
          <cell r="C2743" t="str">
            <v xml:space="preserve">UN    </v>
          </cell>
          <cell r="D2743">
            <v>39.51</v>
          </cell>
        </row>
        <row r="2744">
          <cell r="A2744">
            <v>3668</v>
          </cell>
          <cell r="B2744" t="str">
            <v xml:space="preserve">JUNCAO DUPLA, PVC SOLDAVEL, DN 100 X 100 X 100 MM , SERIE NORMAL PARA ESGOTO PREDIAL                                                                                                                                                                                                                                                                                                                                                                                                                      </v>
          </cell>
          <cell r="C2744" t="str">
            <v xml:space="preserve">UN    </v>
          </cell>
          <cell r="D2744">
            <v>23.48</v>
          </cell>
        </row>
        <row r="2745">
          <cell r="A2745">
            <v>3656</v>
          </cell>
          <cell r="B2745" t="str">
            <v xml:space="preserve">JUNCAO DUPLA, PVC SOLDAVEL, DN 75 X 75 X 75 MM , SERIE NORMAL PARA ESGOTO PREDIAL                                                                                                                                                                                                                                                                                                                                                                                                                         </v>
          </cell>
          <cell r="C2745" t="str">
            <v xml:space="preserve">UN    </v>
          </cell>
          <cell r="D2745">
            <v>11.85</v>
          </cell>
        </row>
        <row r="2746">
          <cell r="A2746">
            <v>10911</v>
          </cell>
          <cell r="B2746" t="str">
            <v xml:space="preserve">JUNCAO INVERTIDA, PVC SOLDAVEL, 75 X 75 MM, SERIE NORMAL PARA ESGOTO PREDIAL                                                                                                                                                                                                                                                                                                                                                                                                                              </v>
          </cell>
          <cell r="C2746" t="str">
            <v xml:space="preserve">UN    </v>
          </cell>
          <cell r="D2746">
            <v>11.23</v>
          </cell>
        </row>
        <row r="2747">
          <cell r="A2747">
            <v>3654</v>
          </cell>
          <cell r="B2747" t="str">
            <v xml:space="preserve">JUNCAO PVC  ROSCAVEL, 45 GRAUS, 1/2", PARA AGUA FRIA PREDIAL                                                                                                                                                                                                                                                                                                                                                                                                                                              </v>
          </cell>
          <cell r="C2747" t="str">
            <v xml:space="preserve">UN    </v>
          </cell>
          <cell r="D2747">
            <v>7.37</v>
          </cell>
        </row>
        <row r="2748">
          <cell r="A2748">
            <v>3663</v>
          </cell>
          <cell r="B2748" t="str">
            <v xml:space="preserve">JUNCAO PVC  ROSCAVEL, 45 GRAUS, 1", PARA AGUA FRIA PREDIAL                                                                                                                                                                                                                                                                                                                                                                                                                                                </v>
          </cell>
          <cell r="C2748" t="str">
            <v xml:space="preserve">UN    </v>
          </cell>
          <cell r="D2748">
            <v>14.85</v>
          </cell>
        </row>
        <row r="2749">
          <cell r="A2749">
            <v>3664</v>
          </cell>
          <cell r="B2749" t="str">
            <v xml:space="preserve">JUNCAO PVC  ROSCAVEL, 45 GRAUS, 3/4", PARA AGUA FRIA PREDIAL                                                                                                                                                                                                                                                                                                                                                                                                                                              </v>
          </cell>
          <cell r="C2749" t="str">
            <v xml:space="preserve">UN    </v>
          </cell>
          <cell r="D2749">
            <v>8.5</v>
          </cell>
        </row>
        <row r="2750">
          <cell r="A2750">
            <v>3655</v>
          </cell>
          <cell r="B2750" t="str">
            <v xml:space="preserve">JUNCAO PVC, 45 GRAUS, ROSCAVEL, 1 1/2", PARA AGUA FRIA PREDIAL                                                                                                                                                                                                                                                                                                                                                                                                                                            </v>
          </cell>
          <cell r="C2750" t="str">
            <v xml:space="preserve">UN    </v>
          </cell>
          <cell r="D2750">
            <v>25.65</v>
          </cell>
        </row>
        <row r="2751">
          <cell r="A2751">
            <v>3657</v>
          </cell>
          <cell r="B2751" t="str">
            <v xml:space="preserve">JUNCAO PVC, 45 GRAUS, ROSCAVEL, 1 1/4", AGUA FRIA PREDIAL                                                                                                                                                                                                                                                                                                                                                                                                                                                 </v>
          </cell>
          <cell r="C2751" t="str">
            <v xml:space="preserve">UN    </v>
          </cell>
          <cell r="D2751">
            <v>18.89</v>
          </cell>
        </row>
        <row r="2752">
          <cell r="A2752">
            <v>3665</v>
          </cell>
          <cell r="B2752" t="str">
            <v xml:space="preserve">JUNCAO PVC, 45 GRAUS, ROSCAVEL, 2", AGUA FRIA PREDIAL                                                                                                                                                                                                                                                                                                                                                                                                                                                     </v>
          </cell>
          <cell r="C2752" t="str">
            <v xml:space="preserve">UN    </v>
          </cell>
          <cell r="D2752">
            <v>38.6</v>
          </cell>
        </row>
        <row r="2753">
          <cell r="A2753">
            <v>12625</v>
          </cell>
          <cell r="B2753" t="str">
            <v xml:space="preserve">JUNCAO PVC, 60 GRAUS, CIRCULAR,  DIAMETRO ENTRE 80 E 100 MM, PARA DRENAGEM PLUVIAL PREDIAL                                                                                                                                                                                                                                                                                                                                                                                                                </v>
          </cell>
          <cell r="C2753" t="str">
            <v xml:space="preserve">UN    </v>
          </cell>
          <cell r="D2753">
            <v>5.83</v>
          </cell>
        </row>
        <row r="2754">
          <cell r="A2754">
            <v>20136</v>
          </cell>
          <cell r="B2754" t="str">
            <v xml:space="preserve">JUNCAO SIMPLES, PVC LEVE, 150 MM, PARA ESGOTO PREDIAL                                                                                                                                                                                                                                                                                                                                                                                                                                                     </v>
          </cell>
          <cell r="C2754" t="str">
            <v xml:space="preserve">UN    </v>
          </cell>
          <cell r="D2754">
            <v>87.23</v>
          </cell>
        </row>
        <row r="2755">
          <cell r="A2755">
            <v>20144</v>
          </cell>
          <cell r="B2755" t="str">
            <v xml:space="preserve">JUNCAO SIMPLES, PVC SERIE R, DN 100 X 100 MM, PARA ESGOTO PREDIAL                                                                                                                                                                                                                                                                                                                                                                                                                                         </v>
          </cell>
          <cell r="C2755" t="str">
            <v xml:space="preserve">UN    </v>
          </cell>
          <cell r="D2755">
            <v>31.84</v>
          </cell>
        </row>
        <row r="2756">
          <cell r="A2756">
            <v>20143</v>
          </cell>
          <cell r="B2756" t="str">
            <v xml:space="preserve">JUNCAO SIMPLES, PVC SERIE R, DN 100 X 75 MM, PARA ESGOTO PREDIAL                                                                                                                                                                                                                                                                                                                                                                                                                                          </v>
          </cell>
          <cell r="C2756" t="str">
            <v xml:space="preserve">UN    </v>
          </cell>
          <cell r="D2756">
            <v>30.65</v>
          </cell>
        </row>
        <row r="2757">
          <cell r="A2757">
            <v>20145</v>
          </cell>
          <cell r="B2757" t="str">
            <v xml:space="preserve">JUNCAO SIMPLES, PVC SERIE R, DN 150 X 100 MM, PARA ESGOTO PREDIAL                                                                                                                                                                                                                                                                                                                                                                                                                                         </v>
          </cell>
          <cell r="C2757" t="str">
            <v xml:space="preserve">UN    </v>
          </cell>
          <cell r="D2757">
            <v>73.44</v>
          </cell>
        </row>
        <row r="2758">
          <cell r="A2758">
            <v>20146</v>
          </cell>
          <cell r="B2758" t="str">
            <v xml:space="preserve">JUNCAO SIMPLES, PVC SERIE R, DN 150 X 150 MM, PARA ESGOTO PREDIAL                                                                                                                                                                                                                                                                                                                                                                                                                                         </v>
          </cell>
          <cell r="C2758" t="str">
            <v xml:space="preserve">UN    </v>
          </cell>
          <cell r="D2758">
            <v>89.31</v>
          </cell>
        </row>
        <row r="2759">
          <cell r="A2759">
            <v>20140</v>
          </cell>
          <cell r="B2759" t="str">
            <v xml:space="preserve">JUNCAO SIMPLES, PVC SERIE R, DN 40 X 40 MM, PARA ESGOTO PREDIAL                                                                                                                                                                                                                                                                                                                                                                                                                                           </v>
          </cell>
          <cell r="C2759" t="str">
            <v xml:space="preserve">UN    </v>
          </cell>
          <cell r="D2759">
            <v>5.29</v>
          </cell>
        </row>
        <row r="2760">
          <cell r="A2760">
            <v>20141</v>
          </cell>
          <cell r="B2760" t="str">
            <v xml:space="preserve">JUNCAO SIMPLES, PVC SERIE R, DN 50 X 50 MM, PARA ESGOTO PREDIAL                                                                                                                                                                                                                                                                                                                                                                                                                                           </v>
          </cell>
          <cell r="C2760" t="str">
            <v xml:space="preserve">UN    </v>
          </cell>
          <cell r="D2760">
            <v>7.95</v>
          </cell>
        </row>
        <row r="2761">
          <cell r="A2761">
            <v>20142</v>
          </cell>
          <cell r="B2761" t="str">
            <v xml:space="preserve">JUNCAO SIMPLES, PVC SERIE R, DN 75 X 75 MM, PARA ESGOTO PREDIAL                                                                                                                                                                                                                                                                                                                                                                                                                                           </v>
          </cell>
          <cell r="C2761" t="str">
            <v xml:space="preserve">UN    </v>
          </cell>
          <cell r="D2761">
            <v>20.190000000000001</v>
          </cell>
        </row>
        <row r="2762">
          <cell r="A2762">
            <v>3659</v>
          </cell>
          <cell r="B2762" t="str">
            <v xml:space="preserve">JUNCAO SIMPLES, PVC, DN 100 X 50 MM, SERIE NORMAL PARA ESGOTO PREDIAL                                                                                                                                                                                                                                                                                                                                                                                                                                     </v>
          </cell>
          <cell r="C2762" t="str">
            <v xml:space="preserve">UN    </v>
          </cell>
          <cell r="D2762">
            <v>9.9600000000000009</v>
          </cell>
        </row>
        <row r="2763">
          <cell r="A2763">
            <v>3660</v>
          </cell>
          <cell r="B2763" t="str">
            <v xml:space="preserve">JUNCAO SIMPLES, PVC, DN 100 X 75 MM, SERIE NORMAL PARA ESGOTO PREDIAL                                                                                                                                                                                                                                                                                                                                                                                                                                     </v>
          </cell>
          <cell r="C2763" t="str">
            <v xml:space="preserve">UN    </v>
          </cell>
          <cell r="D2763">
            <v>13.6</v>
          </cell>
        </row>
        <row r="2764">
          <cell r="A2764">
            <v>3662</v>
          </cell>
          <cell r="B2764" t="str">
            <v xml:space="preserve">JUNCAO SIMPLES, PVC, DN 50 X 50 MM, SERIE NORMAL PARA ESGOTO PREDIAL                                                                                                                                                                                                                                                                                                                                                                                                                                      </v>
          </cell>
          <cell r="C2764" t="str">
            <v xml:space="preserve">UN    </v>
          </cell>
          <cell r="D2764">
            <v>5.15</v>
          </cell>
        </row>
        <row r="2765">
          <cell r="A2765">
            <v>3661</v>
          </cell>
          <cell r="B2765" t="str">
            <v xml:space="preserve">JUNCAO SIMPLES, PVC, DN 75 X 50 MM, SERIE NORMAL PARA ESGOTO PREDIAL                                                                                                                                                                                                                                                                                                                                                                                                                                      </v>
          </cell>
          <cell r="C2765" t="str">
            <v xml:space="preserve">UN    </v>
          </cell>
          <cell r="D2765">
            <v>7.65</v>
          </cell>
        </row>
        <row r="2766">
          <cell r="A2766">
            <v>3658</v>
          </cell>
          <cell r="B2766" t="str">
            <v xml:space="preserve">JUNCAO SIMPLES, PVC, DN 75 X 75 MM, SERIE NORMAL PARA ESGOTO PREDIAL                                                                                                                                                                                                                                                                                                                                                                                                                                      </v>
          </cell>
          <cell r="C2766" t="str">
            <v xml:space="preserve">UN    </v>
          </cell>
          <cell r="D2766">
            <v>9.75</v>
          </cell>
        </row>
        <row r="2767">
          <cell r="A2767">
            <v>3670</v>
          </cell>
          <cell r="B2767" t="str">
            <v xml:space="preserve">JUNCAO SIMPLES, PVC, 45 GRAUS, DN 100 X 100 MM, SERIE NORMAL PARA ESGOTO PREDIAL                                                                                                                                                                                                                                                                                                                                                                                                                          </v>
          </cell>
          <cell r="C2767" t="str">
            <v xml:space="preserve">UN    </v>
          </cell>
          <cell r="D2767">
            <v>13.79</v>
          </cell>
        </row>
        <row r="2768">
          <cell r="A2768">
            <v>3666</v>
          </cell>
          <cell r="B2768" t="str">
            <v xml:space="preserve">JUNCAO SIMPLES, PVC, 45 GRAUS, DN 40 X 40 MM, SERIE NORMAL PARA ESGOTO PREDIAL                                                                                                                                                                                                                                                                                                                                                                                                                            </v>
          </cell>
          <cell r="C2768" t="str">
            <v xml:space="preserve">UN    </v>
          </cell>
          <cell r="D2768">
            <v>2.16</v>
          </cell>
        </row>
        <row r="2769">
          <cell r="A2769">
            <v>14157</v>
          </cell>
          <cell r="B2769" t="str">
            <v xml:space="preserve">JUNCAO 2 GARRAS PARA FITA PERFURADA                                                                                                                                                                                                                                                                                                                                                                                                                                                                       </v>
          </cell>
          <cell r="C2769" t="str">
            <v xml:space="preserve">UN    </v>
          </cell>
          <cell r="D2769">
            <v>1.36</v>
          </cell>
        </row>
        <row r="2770">
          <cell r="A2770">
            <v>10865</v>
          </cell>
          <cell r="B2770" t="str">
            <v xml:space="preserve">JUNCAO, PVC PBA, BBB, DN 50 / DE 60 MM, PARA REDE DE AGUA (NBR 5647)                                                                                                                                                                                                                                                                                                                                                                                                                                      </v>
          </cell>
          <cell r="C2770" t="str">
            <v xml:space="preserve">UN    </v>
          </cell>
          <cell r="D2770">
            <v>12.45</v>
          </cell>
        </row>
        <row r="2771">
          <cell r="A2771">
            <v>3653</v>
          </cell>
          <cell r="B2771" t="str">
            <v xml:space="preserve">JUNCAO, PVC, 45 GRAUS, JE, BBB, DN 100 MM, PARA REDE COLETORA DE ESGOTO (NBR 10569)                                                                                                                                                                                                                                                                                                                                                                                                                       </v>
          </cell>
          <cell r="C2771" t="str">
            <v xml:space="preserve">UN    </v>
          </cell>
          <cell r="D2771">
            <v>25.13</v>
          </cell>
        </row>
        <row r="2772">
          <cell r="A2772">
            <v>3649</v>
          </cell>
          <cell r="B2772" t="str">
            <v xml:space="preserve">JUNCAO, PVC, 45 GRAUS, JE, BBB, DN 150 MM, PARA REDE COLETORA DE ESGOTO (NBR 10569)                                                                                                                                                                                                                                                                                                                                                                                                                       </v>
          </cell>
          <cell r="C2772" t="str">
            <v xml:space="preserve">UN    </v>
          </cell>
          <cell r="D2772">
            <v>64.349999999999994</v>
          </cell>
        </row>
        <row r="2773">
          <cell r="A2773">
            <v>3651</v>
          </cell>
          <cell r="B2773" t="str">
            <v xml:space="preserve">JUNCAO, PVC, 45 GRAUS, JE, BBB, DN 200 MM, PARA REDE COLETORA DE ESGOTO (NBR 10569)                                                                                                                                                                                                                                                                                                                                                                                                                       </v>
          </cell>
          <cell r="C2773" t="str">
            <v xml:space="preserve">UN    </v>
          </cell>
          <cell r="D2773">
            <v>96.9</v>
          </cell>
        </row>
        <row r="2774">
          <cell r="A2774">
            <v>3650</v>
          </cell>
          <cell r="B2774" t="str">
            <v xml:space="preserve">JUNCAO, PVC, 45 GRAUS, JE, BBB, DN 250 MM, PARA REDE COLETORA DE ESGOTO (NBR 10569)                                                                                                                                                                                                                                                                                                                                                                                                                       </v>
          </cell>
          <cell r="C2774" t="str">
            <v xml:space="preserve">UN    </v>
          </cell>
          <cell r="D2774">
            <v>134.99</v>
          </cell>
        </row>
        <row r="2775">
          <cell r="A2775">
            <v>3645</v>
          </cell>
          <cell r="B2775" t="str">
            <v xml:space="preserve">JUNCAO, PVC, 45 GRAUS, JE, BBB, DN 300 MM, PARA REDE COLETORA DE ESGOTO (NBR 10569)                                                                                                                                                                                                                                                                                                                                                                                                                       </v>
          </cell>
          <cell r="C2775" t="str">
            <v xml:space="preserve">UN    </v>
          </cell>
          <cell r="D2775">
            <v>294.47000000000003</v>
          </cell>
        </row>
        <row r="2776">
          <cell r="A2776">
            <v>3646</v>
          </cell>
          <cell r="B2776" t="str">
            <v xml:space="preserve">JUNCAO, PVC, 45 GRAUS, JE, BBB, DN 350 MM, PARA REDE COLETORA DE ESGOTO (NBR 10569)                                                                                                                                                                                                                                                                                                                                                                                                                       </v>
          </cell>
          <cell r="C2776" t="str">
            <v xml:space="preserve">UN    </v>
          </cell>
          <cell r="D2776">
            <v>479.44</v>
          </cell>
        </row>
        <row r="2777">
          <cell r="A2777">
            <v>3647</v>
          </cell>
          <cell r="B2777" t="str">
            <v xml:space="preserve">JUNCAO, PVC, 45 GRAUS, JE, BBB, DN 400 MM, PARA REDE COLETORA DE ESGOTO (NBR 10569)                                                                                                                                                                                                                                                                                                                                                                                                                       </v>
          </cell>
          <cell r="C2777" t="str">
            <v xml:space="preserve">UN    </v>
          </cell>
          <cell r="D2777">
            <v>550.53</v>
          </cell>
        </row>
        <row r="2778">
          <cell r="A2778">
            <v>39875</v>
          </cell>
          <cell r="B2778" t="str">
            <v xml:space="preserve">JUNTA DE EXPANSAO BRONZE/LATAO (REF 900), PONTA X PONTA, 35 MM                                                                                                                                                                                                                                                                                                                                                                                                                                            </v>
          </cell>
          <cell r="C2778" t="str">
            <v xml:space="preserve">UN    </v>
          </cell>
          <cell r="D2778">
            <v>318.05</v>
          </cell>
        </row>
        <row r="2779">
          <cell r="A2779">
            <v>39876</v>
          </cell>
          <cell r="B2779" t="str">
            <v xml:space="preserve">JUNTA DE EXPANSAO BRONZE/LATAO (REF 900), PONTA X PONTA, 42 MM                                                                                                                                                                                                                                                                                                                                                                                                                                            </v>
          </cell>
          <cell r="C2779" t="str">
            <v xml:space="preserve">UN    </v>
          </cell>
          <cell r="D2779">
            <v>398.2</v>
          </cell>
        </row>
        <row r="2780">
          <cell r="A2780">
            <v>39877</v>
          </cell>
          <cell r="B2780" t="str">
            <v xml:space="preserve">JUNTA DE EXPANSAO BRONZE/LATAO (REF 900), PONTA X PONTA, 54 MM                                                                                                                                                                                                                                                                                                                                                                                                                                            </v>
          </cell>
          <cell r="C2780" t="str">
            <v xml:space="preserve">UN    </v>
          </cell>
          <cell r="D2780">
            <v>552.29</v>
          </cell>
        </row>
        <row r="2781">
          <cell r="A2781">
            <v>39878</v>
          </cell>
          <cell r="B2781" t="str">
            <v xml:space="preserve">JUNTA DE EXPANSAO BRONZE/LATAO (REF 900), PONTA X PONTA, 66 MM                                                                                                                                                                                                                                                                                                                                                                                                                                            </v>
          </cell>
          <cell r="C2781" t="str">
            <v xml:space="preserve">UN    </v>
          </cell>
          <cell r="D2781">
            <v>729.49</v>
          </cell>
        </row>
        <row r="2782">
          <cell r="A2782">
            <v>39872</v>
          </cell>
          <cell r="B2782" t="str">
            <v xml:space="preserve">JUNTA DE EXPANSAO DE COBRE (REF 900), PONTA X PONTA, 15 MM                                                                                                                                                                                                                                                                                                                                                                                                                                                </v>
          </cell>
          <cell r="C2782" t="str">
            <v xml:space="preserve">UN    </v>
          </cell>
          <cell r="D2782">
            <v>218.11</v>
          </cell>
        </row>
        <row r="2783">
          <cell r="A2783">
            <v>39873</v>
          </cell>
          <cell r="B2783" t="str">
            <v xml:space="preserve">JUNTA DE EXPANSAO DE COBRE (REF 900), PONTA X PONTA, 22 MM                                                                                                                                                                                                                                                                                                                                                                                                                                                </v>
          </cell>
          <cell r="C2783" t="str">
            <v xml:space="preserve">UN    </v>
          </cell>
          <cell r="D2783">
            <v>253</v>
          </cell>
        </row>
        <row r="2784">
          <cell r="A2784">
            <v>39874</v>
          </cell>
          <cell r="B2784" t="str">
            <v xml:space="preserve">JUNTA DE EXPANSAO DE COBRE (REF 900), PONTA X PONTA, 28 MM                                                                                                                                                                                                                                                                                                                                                                                                                                                </v>
          </cell>
          <cell r="C2784" t="str">
            <v xml:space="preserve">UN    </v>
          </cell>
          <cell r="D2784">
            <v>277.88</v>
          </cell>
        </row>
        <row r="2785">
          <cell r="A2785">
            <v>3674</v>
          </cell>
          <cell r="B2785" t="str">
            <v xml:space="preserve">JUNTA DILATACAO ELASTICA PARA CONCRETO (FUGENBAND) O-12, ATE 5 MCA                                                                                                                                                                                                                                                                                                                                                                                                                                        </v>
          </cell>
          <cell r="C2785" t="str">
            <v xml:space="preserve">M     </v>
          </cell>
          <cell r="D2785">
            <v>136.88</v>
          </cell>
        </row>
        <row r="2786">
          <cell r="A2786">
            <v>3681</v>
          </cell>
          <cell r="B2786" t="str">
            <v xml:space="preserve">JUNTA DILATACAO ELASTICA PARA CONCRETO (FUGENBAND) O-22, ATE 30 MCA                                                                                                                                                                                                                                                                                                                                                                                                                                       </v>
          </cell>
          <cell r="C2786" t="str">
            <v xml:space="preserve">M     </v>
          </cell>
          <cell r="D2786">
            <v>203.66</v>
          </cell>
        </row>
        <row r="2787">
          <cell r="A2787">
            <v>3676</v>
          </cell>
          <cell r="B2787" t="str">
            <v xml:space="preserve">JUNTA DILATACAO ELASTICA PARA CONCRETO (FUGENBAND) O-35/10, ATE 100 MCA                                                                                                                                                                                                                                                                                                                                                                                                                                   </v>
          </cell>
          <cell r="C2787" t="str">
            <v xml:space="preserve">M     </v>
          </cell>
          <cell r="D2787">
            <v>766.45</v>
          </cell>
        </row>
        <row r="2788">
          <cell r="A2788">
            <v>3679</v>
          </cell>
          <cell r="B2788" t="str">
            <v xml:space="preserve">JUNTA DILATACAO ELASTICA PARA CONCRETO (FUGENBAND) O-35/6, ATE 100 MCA                                                                                                                                                                                                                                                                                                                                                                                                                                    </v>
          </cell>
          <cell r="C2788" t="str">
            <v xml:space="preserve">M     </v>
          </cell>
          <cell r="D2788">
            <v>634.1</v>
          </cell>
        </row>
        <row r="2789">
          <cell r="A2789">
            <v>3672</v>
          </cell>
          <cell r="B2789" t="str">
            <v xml:space="preserve">JUNTA PLASTICA DE DILATACAO PARA PISOS, COR CINZA, 10 X 4,5 MM (ALTURA X ESPESSURA)                                                                                                                                                                                                                                                                                                                                                                                                                       </v>
          </cell>
          <cell r="C2789" t="str">
            <v xml:space="preserve">M     </v>
          </cell>
          <cell r="D2789">
            <v>2.16</v>
          </cell>
        </row>
        <row r="2790">
          <cell r="A2790">
            <v>3671</v>
          </cell>
          <cell r="B2790" t="str">
            <v xml:space="preserve">JUNTA PLASTICA DE DILATACAO PARA PISOS, COR CINZA, 17 X 3 MM (ALTURA X ESPESSURA)                                                                                                                                                                                                                                                                                                                                                                                                                         </v>
          </cell>
          <cell r="C2790" t="str">
            <v xml:space="preserve">M     </v>
          </cell>
          <cell r="D2790">
            <v>2.04</v>
          </cell>
        </row>
        <row r="2791">
          <cell r="A2791">
            <v>3673</v>
          </cell>
          <cell r="B2791" t="str">
            <v xml:space="preserve">JUNTA PLASTICA DE DILATACAO PARA PISOS, COR CINZA, 27 X 3 MM (ALTURA X ESPESSURA)                                                                                                                                                                                                                                                                                                                                                                                                                         </v>
          </cell>
          <cell r="C2791" t="str">
            <v xml:space="preserve">M     </v>
          </cell>
          <cell r="D2791">
            <v>3.2</v>
          </cell>
        </row>
        <row r="2792">
          <cell r="A2792">
            <v>38394</v>
          </cell>
          <cell r="B2792" t="str">
            <v xml:space="preserve">KIT ACESSORIOS PARA COMPRESSOR DE AR, 5 PECAS (PISTOLAS PINTURA, LIMPEZA E PULVERIZACAO, CALIBRADOR E MANGUEIRA)                                                                                                                                                                                                                                                                                                                                                                                          </v>
          </cell>
          <cell r="C2792" t="str">
            <v xml:space="preserve">UN    </v>
          </cell>
          <cell r="D2792">
            <v>242.69</v>
          </cell>
        </row>
        <row r="2793">
          <cell r="A2793">
            <v>3729</v>
          </cell>
          <cell r="B2793" t="str">
            <v xml:space="preserve">KIT CAVALETE PVC COM REGISTRO 1/2", COMPLETO                                                                                                                                                                                                                                                                                                                                                                                                                                                              </v>
          </cell>
          <cell r="C2793" t="str">
            <v xml:space="preserve">UN    </v>
          </cell>
          <cell r="D2793">
            <v>52.71</v>
          </cell>
        </row>
        <row r="2794">
          <cell r="A2794">
            <v>63</v>
          </cell>
          <cell r="B2794" t="str">
            <v xml:space="preserve">KIT CAVALETE PVC COM REGISTRO 3/4", COMPLETO                                                                                                                                                                                                                                                                                                                                                                                                                                                              </v>
          </cell>
          <cell r="C2794" t="str">
            <v xml:space="preserve">UN    </v>
          </cell>
          <cell r="D2794">
            <v>49.92</v>
          </cell>
        </row>
        <row r="2795">
          <cell r="A2795">
            <v>39357</v>
          </cell>
          <cell r="B2795" t="str">
            <v xml:space="preserve">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                                                                                                                                                                                   </v>
          </cell>
          <cell r="C2795" t="str">
            <v xml:space="preserve">UN    </v>
          </cell>
          <cell r="D2795">
            <v>78.430000000000007</v>
          </cell>
        </row>
        <row r="2796">
          <cell r="A2796">
            <v>39358</v>
          </cell>
          <cell r="B2796" t="str">
            <v xml:space="preserve">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                                                                                                                                                                                          </v>
          </cell>
          <cell r="C2796" t="str">
            <v xml:space="preserve">UN    </v>
          </cell>
          <cell r="D2796">
            <v>86</v>
          </cell>
        </row>
        <row r="2797">
          <cell r="A2797">
            <v>39356</v>
          </cell>
          <cell r="B2797" t="str">
            <v xml:space="preserve">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                                                                                                                                                                            </v>
          </cell>
          <cell r="C2797" t="str">
            <v xml:space="preserve">UN    </v>
          </cell>
          <cell r="D2797">
            <v>146.72</v>
          </cell>
        </row>
        <row r="2798">
          <cell r="A2798">
            <v>39355</v>
          </cell>
          <cell r="B2798" t="str">
            <v xml:space="preserve">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                                                                                                                                                                       </v>
          </cell>
          <cell r="C2798" t="str">
            <v xml:space="preserve">UN    </v>
          </cell>
          <cell r="D2798">
            <v>126.26</v>
          </cell>
        </row>
        <row r="2799">
          <cell r="A2799">
            <v>39353</v>
          </cell>
          <cell r="B2799" t="str">
            <v xml:space="preserve">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                                                                                                                                                                            </v>
          </cell>
          <cell r="C2799" t="str">
            <v xml:space="preserve">UN    </v>
          </cell>
          <cell r="D2799">
            <v>173.14</v>
          </cell>
        </row>
        <row r="2800">
          <cell r="A2800">
            <v>39354</v>
          </cell>
          <cell r="B2800" t="str">
            <v xml:space="preserve">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                                                                                                                                                                                  </v>
          </cell>
          <cell r="C2800" t="str">
            <v xml:space="preserve">UN    </v>
          </cell>
          <cell r="D2800">
            <v>172.56</v>
          </cell>
        </row>
        <row r="2801">
          <cell r="A2801">
            <v>39398</v>
          </cell>
          <cell r="B2801" t="str">
            <v xml:space="preserve">KIT DE ACESSORIOS PARA BANHEIRO EM METAL CROMADO, 5 PECAS                                                                                                                                                                                                                                                                                                                                                                                                                                                 </v>
          </cell>
          <cell r="C2801" t="str">
            <v xml:space="preserve">UN    </v>
          </cell>
          <cell r="D2801">
            <v>76.45</v>
          </cell>
        </row>
        <row r="2802">
          <cell r="A2802">
            <v>13343</v>
          </cell>
          <cell r="B2802" t="str">
            <v xml:space="preserve">KIT DE MATERIAIS PARA BRACADEIRA PARA FIXACAO EM POSTE CIRCULAR, CONTEM TRES FIXADORES E UM ROLO DE FITA DE 3 M EM ACO CARBONO                                                                                                                                                                                                                                                                                                                                                                            </v>
          </cell>
          <cell r="C2802" t="str">
            <v xml:space="preserve">UN    </v>
          </cell>
          <cell r="D2802">
            <v>13.8</v>
          </cell>
        </row>
        <row r="2803">
          <cell r="A2803">
            <v>12118</v>
          </cell>
          <cell r="B2803" t="str">
            <v xml:space="preserve">KIT DE PROTECAO ARSTOP PARA AR CONDICIONADO, TOMADA PADRAO 2P+T 20 A, COM DISJUNTOR UNIPOLAR DIN 20A                                                                                                                                                                                                                                                                                                                                                                                                      </v>
          </cell>
          <cell r="C2803" t="str">
            <v xml:space="preserve">UN    </v>
          </cell>
          <cell r="D2803">
            <v>25.6</v>
          </cell>
        </row>
        <row r="2804">
          <cell r="A2804">
            <v>39482</v>
          </cell>
          <cell r="B2804" t="str">
            <v xml:space="preserve">KIT PORTA PRONTA DE MADEIRA, FOLHA LEVE (NBR 15930) DE 60 X 210 CM, E = *35* MM, COM MARCO EM ACO, NUCLEO COLMEIA, CAPA LISA EM HDF, ACABAMENTO MELAMINICO BRANCO (INCLUI MARCO, ALIZARES, DOBRADICAS E FECHADURA)                                                                                                                                                                                                                                                                                        </v>
          </cell>
          <cell r="C2804" t="str">
            <v xml:space="preserve">UN    </v>
          </cell>
          <cell r="D2804">
            <v>333.19</v>
          </cell>
        </row>
        <row r="2805">
          <cell r="A2805">
            <v>39486</v>
          </cell>
          <cell r="B2805" t="str">
            <v xml:space="preserve">KIT PORTA PRONTA DE MADEIRA, FOLHA LEVE (NBR 15930) DE 60 X 210 CM, E = 35 MM, NUCLEO COLMEIA, ESTRUTURA USINADA PARA FECHADURA, CAPA LISA EM HDF, ACABAMENTO EM PRIMER PARA PINTURA (INCLUI MARCO, ALIZARES E DOBRADICAS)                                                                                                                                                                                                                                                                                </v>
          </cell>
          <cell r="C2805" t="str">
            <v xml:space="preserve">UN    </v>
          </cell>
          <cell r="D2805">
            <v>293.55</v>
          </cell>
        </row>
        <row r="2806">
          <cell r="A2806">
            <v>39483</v>
          </cell>
          <cell r="B2806" t="str">
            <v xml:space="preserve">KIT PORTA PRONTA DE MADEIRA, FOLHA LEVE (NBR 15930) DE 70 X 210 CM, E = *35* MM, COM MARCO EM ACO, NUCLEO COLMEIA, CAPA LISA EM HDF, ACABAMENTO MELAMINICO BRANCO (INCLUI MARCO, ALIZARES, DOBRADICAS E FECHADURA)                                                                                                                                                                                                                                                                                        </v>
          </cell>
          <cell r="C2806" t="str">
            <v xml:space="preserve">UN    </v>
          </cell>
          <cell r="D2806">
            <v>317.77999999999997</v>
          </cell>
        </row>
        <row r="2807">
          <cell r="A2807">
            <v>39487</v>
          </cell>
          <cell r="B2807" t="str">
            <v xml:space="preserve">KIT PORTA PRONTA DE MADEIRA, FOLHA LEVE (NBR 15930) DE 70 X 210 CM, E = 35 MM, NUCLEO COLMEIA, ESTRUTURA USINADA PARA FECHADURA, CAPA LISA EM HDF, ACABAMENTO EM PRIMER PARA PINTURA (INCLUI MARCO, ALIZARES E DOBRADICAS)                                                                                                                                                                                                                                                                                </v>
          </cell>
          <cell r="C2807" t="str">
            <v xml:space="preserve">UN    </v>
          </cell>
          <cell r="D2807">
            <v>296.58</v>
          </cell>
        </row>
        <row r="2808">
          <cell r="A2808">
            <v>39484</v>
          </cell>
          <cell r="B2808" t="str">
            <v xml:space="preserve">KIT PORTA PRONTA DE MADEIRA, FOLHA LEVE (NBR 15930) DE 80 X 210 CM, E = *35* MM, COM MARCO EM ACO, NUCLEO COLMEIA, CAPA LISA EM HDF, ACABAMENTO MELAMINICO BRANCO (INCLUI MARCO, ALIZARES, DOBRADICAS E FECHADURA)                                                                                                                                                                                                                                                                                        </v>
          </cell>
          <cell r="C2808" t="str">
            <v xml:space="preserve">UN    </v>
          </cell>
          <cell r="D2808">
            <v>320.81</v>
          </cell>
        </row>
        <row r="2809">
          <cell r="A2809">
            <v>39488</v>
          </cell>
          <cell r="B2809" t="str">
            <v xml:space="preserve">KIT PORTA PRONTA DE MADEIRA, FOLHA LEVE (NBR 15930) DE 80 X 210 CM, E = 35 MM, NUCLEO COLMEIA, ESTRUTURA USINADA PARA FECHADURA, CAPA LISA EM HDF, ACABAMENTO EM PRIMER PARA PINTURA (INCLUI MARCO, ALIZARES E DOBRADICAS)                                                                                                                                                                                                                                                                                </v>
          </cell>
          <cell r="C2809" t="str">
            <v xml:space="preserve">UN    </v>
          </cell>
          <cell r="D2809">
            <v>299.61</v>
          </cell>
        </row>
        <row r="2810">
          <cell r="A2810">
            <v>39485</v>
          </cell>
          <cell r="B2810" t="str">
            <v xml:space="preserve">KIT PORTA PRONTA DE MADEIRA, FOLHA LEVE (NBR 15930) DE 90 X 210 CM, E = *35* MM, COM MARCO EM ACO, NUCLEO COLMEIA, CAPA LISA EM HDF, ACABAMENTO MELAMINICO BRANCO (INCLUI MARCO, ALIZARES, DOBRADICAS E FECHADURA)                                                                                                                                                                                                                                                                                        </v>
          </cell>
          <cell r="C2810" t="str">
            <v xml:space="preserve">UN    </v>
          </cell>
          <cell r="D2810">
            <v>335.98</v>
          </cell>
        </row>
        <row r="2811">
          <cell r="A2811">
            <v>39489</v>
          </cell>
          <cell r="B2811" t="str">
            <v xml:space="preserve">KIT PORTA PRONTA DE MADEIRA, FOLHA LEVE (NBR 15930) DE 90 X 210 CM, E = 35 MM, NUCLEO COLMEIA, ESTRUTURA USINADA PARA FECHADURA, CAPA LISA EM HDF, ACABAMENTO EM PRIMER PARA PINTURA (INCLUI MARCO, ALIZARES E DOBRADICAS)                                                                                                                                                                                                                                                                                </v>
          </cell>
          <cell r="C2811" t="str">
            <v xml:space="preserve">UN    </v>
          </cell>
          <cell r="D2811">
            <v>314.77</v>
          </cell>
        </row>
        <row r="2812">
          <cell r="A2812">
            <v>39494</v>
          </cell>
          <cell r="B2812" t="str">
            <v xml:space="preserve">KIT PORTA PRONTA DE MADEIRA, FOLHA MEDIA (NBR 15930) DE 60 X 210 CM, E = 35 MM, NUCLEO SARRAFEADO, ESTRUTURA USINADA PARA FECHADURA, CAPA LISA EM HDF, ACABAMENTO EM PRIMER PARA PINTURA (INCLUI MARCO, ALIZARES E DOBRADICAS)                                                                                                                                                                                                                                                                            </v>
          </cell>
          <cell r="C2812" t="str">
            <v xml:space="preserve">UN    </v>
          </cell>
          <cell r="D2812">
            <v>321.07</v>
          </cell>
        </row>
        <row r="2813">
          <cell r="A2813">
            <v>39490</v>
          </cell>
          <cell r="B2813" t="str">
            <v xml:space="preserve">KIT PORTA PRONTA DE MADEIRA, FOLHA MEDIA (NBR 15930) DE 60 X 210 CM, E = 35 MM, NUCLEO SARRAFEADO, ESTRUTURA USINADA PARA FECHADURA, CAPA LISA EM HDF, ACABAMENTO MELAMINICO BRANCO (INCLUI MARCO, ALIZARES E DOBRADICAS)                                                                                                                                                                                                                                                                                 </v>
          </cell>
          <cell r="C2813" t="str">
            <v xml:space="preserve">UN    </v>
          </cell>
          <cell r="D2813">
            <v>363.96</v>
          </cell>
        </row>
        <row r="2814">
          <cell r="A2814">
            <v>39495</v>
          </cell>
          <cell r="B2814" t="str">
            <v xml:space="preserve">KIT PORTA PRONTA DE MADEIRA, FOLHA MEDIA (NBR 15930) DE 70 X 210 CM, E = 35 MM, NUCLEO SARRAFEADO, ESTRUTURA USINADA PARA FECHADURA, CAPA LISA EM HDF, ACABAMENTO EM PRIMER PARA PINTURA (INCLUI MARCO, ALIZARES E DOBRADICAS)                                                                                                                                                                                                                                                                            </v>
          </cell>
          <cell r="C2814" t="str">
            <v xml:space="preserve">UN    </v>
          </cell>
          <cell r="D2814">
            <v>333.19</v>
          </cell>
        </row>
        <row r="2815">
          <cell r="A2815">
            <v>39491</v>
          </cell>
          <cell r="B2815" t="str">
            <v xml:space="preserve">KIT PORTA PRONTA DE MADEIRA, FOLHA MEDIA (NBR 15930) DE 70 X 210 CM, E = 35 MM, NUCLEO SARRAFEADO, ESTRUTURA USINADA PARA FECHADURA, CAPA LISA EM HDF, ACABAMENTO MELAMINICO BRANCO (INCLUI MARCO, ALIZARES E DOBRADICAS)                                                                                                                                                                                                                                                                                 </v>
          </cell>
          <cell r="C2815" t="str">
            <v xml:space="preserve">UN    </v>
          </cell>
          <cell r="D2815">
            <v>375.6</v>
          </cell>
        </row>
        <row r="2816">
          <cell r="A2816">
            <v>39496</v>
          </cell>
          <cell r="B2816" t="str">
            <v xml:space="preserve">KIT PORTA PRONTA DE MADEIRA, FOLHA MEDIA (NBR 15930) DE 80 X 210 CM, E = 35 MM, NUCLEO SARRAFEADO, ESTRUTURA USINADA PARA FECHADURA, CAPA LISA EM HDF, ACABAMENTO EM PRIMER PARA PINTURA (INCLUI MARCO, ALIZARES E DOBRADICAS)                                                                                                                                                                                                                                                                            </v>
          </cell>
          <cell r="C2816" t="str">
            <v xml:space="preserve">UN    </v>
          </cell>
          <cell r="D2816">
            <v>345.18</v>
          </cell>
        </row>
        <row r="2817">
          <cell r="A2817">
            <v>39492</v>
          </cell>
          <cell r="B2817" t="str">
            <v xml:space="preserve">KIT PORTA PRONTA DE MADEIRA, FOLHA MEDIA (NBR 15930) DE 80 X 210 CM, E = 35 MM, NUCLEO SARRAFEADO, ESTRUTURA USINADA PARA FECHADURA, CAPA LISA EM HDF, ACABAMENTO MELAMINICO BRANCO (INCLUI MARCO, ALIZARES E DOBRADICAS)                                                                                                                                                                                                                                                                                 </v>
          </cell>
          <cell r="C2817" t="str">
            <v xml:space="preserve">UN    </v>
          </cell>
          <cell r="D2817">
            <v>377.9</v>
          </cell>
        </row>
        <row r="2818">
          <cell r="A2818">
            <v>39497</v>
          </cell>
          <cell r="B2818" t="str">
            <v xml:space="preserve">KIT PORTA PRONTA DE MADEIRA, FOLHA MEDIA (NBR 15930) DE 90 X 210 CM, E = 35 MM, NUCLEO SARRAFEADO, ESTRUTURA USINADA PARA FECHADURA, CAPA LISA EM HDF, ACABAMENTO EM PRIMER PARA PINTURA (INCLUI MARCO, ALIZARES E DOBRADICAS)                                                                                                                                                                                                                                                                            </v>
          </cell>
          <cell r="C2818" t="str">
            <v xml:space="preserve">UN    </v>
          </cell>
          <cell r="D2818">
            <v>357.3</v>
          </cell>
        </row>
        <row r="2819">
          <cell r="A2819">
            <v>39493</v>
          </cell>
          <cell r="B2819" t="str">
            <v xml:space="preserve">KIT PORTA PRONTA DE MADEIRA, FOLHA MEDIA (NBR 15930) DE 90 X 210 CM, E = 35 MM, NUCLEO SARRAFEADO, ESTRUTURA USINADA PARA FECHADURA, CAPA LISA EM HDF, ACABAMENTO MELAMINICO BRANCO (INCLUI MARCO, ALIZARES E DOBRADICAS)                                                                                                                                                                                                                                                                                 </v>
          </cell>
          <cell r="C2819" t="str">
            <v xml:space="preserve">UN    </v>
          </cell>
          <cell r="D2819">
            <v>399.83</v>
          </cell>
        </row>
        <row r="2820">
          <cell r="A2820">
            <v>39500</v>
          </cell>
          <cell r="B2820" t="str">
            <v xml:space="preserve">KIT PORTA PRONTA DE MADEIRA, FOLHA PESADA (NBR 15930) DE 80 X 210 CM, E = 35 MM, NUCLEO SOLIDO, CAPA LISA EM HDF, ACABAMENTO MELAMINICO BRANCO (INCLUI MARCO, ALIZARES, DOBRADICAS E FECHADURA EXTERNA)                                                                                                                                                                                                                                                                                                   </v>
          </cell>
          <cell r="C2820" t="str">
            <v xml:space="preserve">UN    </v>
          </cell>
          <cell r="D2820">
            <v>401.14</v>
          </cell>
        </row>
        <row r="2821">
          <cell r="A2821">
            <v>39498</v>
          </cell>
          <cell r="B2821" t="str">
            <v xml:space="preserve">KIT PORTA PRONTA DE MADEIRA, FOLHA PESADA (NBR 15930) DE 80 X 210 CM, E = 35 MM, NUCLEO SOLIDO, ESTRUTURA USINADA PARA FECHADURA, CAPA LISA EM HDF, ACABAMENTO EM LAMINADO NATURAL COM VERNIZ (INCLUI MARCO, ALIZARES E DOBRADICAS)                                                                                                                                                                                                                                                                       </v>
          </cell>
          <cell r="C2821" t="str">
            <v xml:space="preserve">UN    </v>
          </cell>
          <cell r="D2821">
            <v>446.05</v>
          </cell>
        </row>
        <row r="2822">
          <cell r="A2822">
            <v>39501</v>
          </cell>
          <cell r="B2822" t="str">
            <v xml:space="preserve">KIT PORTA PRONTA DE MADEIRA, FOLHA PESADA (NBR 15930) DE 90 X 210 CM, E = 35 MM, NUCLEO SOLIDO, CAPA LISA EM HDF, ACABAMENTO MELAMINICO BRANCO (INCLUI MARCO, ALIZARES, DOBRADICAS E FECHADURA EXTERNA)                                                                                                                                                                                                                                                                                                   </v>
          </cell>
          <cell r="C2822" t="str">
            <v xml:space="preserve">UN    </v>
          </cell>
          <cell r="D2822">
            <v>411.58</v>
          </cell>
        </row>
        <row r="2823">
          <cell r="A2823">
            <v>39499</v>
          </cell>
          <cell r="B2823" t="str">
            <v xml:space="preserve">KIT PORTA PRONTA DE MADEIRA, FOLHA PESADA (NBR 15930) DE 90 X 210 CM, E = 35 MM, NUCLEO SOLIDO, ESTRUTURA USINADA PARA FECHADURA, CAPA LISA EM HDF, ACABAMENTO EM LAMINADO NATURAL COM VERNIZ (INCLUI MARCO, ALIZARES E DOBRADICAS)                                                                                                                                                                                                                                                                       </v>
          </cell>
          <cell r="C2823" t="str">
            <v xml:space="preserve">UN    </v>
          </cell>
          <cell r="D2823">
            <v>483.88</v>
          </cell>
        </row>
        <row r="2824">
          <cell r="A2824">
            <v>3733</v>
          </cell>
          <cell r="B2824" t="str">
            <v xml:space="preserve">LADRILHO HIDRAULICO, *20 x 20* CM, E= 2 CM, PADRAO COPACABANA, 2 CORES (PRETO E BRANCO)                                                                                                                                                                                                                                                                                                                                                                                                                   </v>
          </cell>
          <cell r="C2824" t="str">
            <v xml:space="preserve">M2    </v>
          </cell>
          <cell r="D2824">
            <v>45.24</v>
          </cell>
        </row>
        <row r="2825">
          <cell r="A2825">
            <v>3731</v>
          </cell>
          <cell r="B2825" t="str">
            <v xml:space="preserve">LADRILHO HIDRAULICO, *20 X 20* CM, E= 2 CM, DADOS, COR NATURAL                                                                                                                                                                                                                                                                                                                                                                                                                                            </v>
          </cell>
          <cell r="C2825" t="str">
            <v xml:space="preserve">M2    </v>
          </cell>
          <cell r="D2825">
            <v>42</v>
          </cell>
        </row>
        <row r="2826">
          <cell r="A2826">
            <v>38137</v>
          </cell>
          <cell r="B2826" t="str">
            <v xml:space="preserve">LADRILHO HIDRAULICO, *20 X 20* CM, E= 2 CM, RAMPA, NATURAL                                                                                                                                                                                                                                                                                                                                                                                                                                                </v>
          </cell>
          <cell r="C2826" t="str">
            <v xml:space="preserve">M2    </v>
          </cell>
          <cell r="D2826">
            <v>42.24</v>
          </cell>
        </row>
        <row r="2827">
          <cell r="A2827">
            <v>38135</v>
          </cell>
          <cell r="B2827" t="str">
            <v xml:space="preserve">LADRILHO HIDRAULICO, *20 X 20* CM, E= 2 CM, TATIL ALERTA OU DIRECIONAL, AMARELO                                                                                                                                                                                                                                                                                                                                                                                                                           </v>
          </cell>
          <cell r="C2827" t="str">
            <v xml:space="preserve">M2    </v>
          </cell>
          <cell r="D2827">
            <v>53.55</v>
          </cell>
        </row>
        <row r="2828">
          <cell r="A2828">
            <v>38138</v>
          </cell>
          <cell r="B2828" t="str">
            <v xml:space="preserve">LADRILHO HIDRAULICO, *30 X 30* CM, E= 2 CM, MILANO, NATURAL                                                                                                                                                                                                                                                                                                                                                                                                                                               </v>
          </cell>
          <cell r="C2828" t="str">
            <v xml:space="preserve">M2    </v>
          </cell>
          <cell r="D2828">
            <v>41.48</v>
          </cell>
        </row>
        <row r="2829">
          <cell r="A2829">
            <v>3736</v>
          </cell>
          <cell r="B2829" t="str">
            <v xml:space="preserve">LAJE PRE-MOLDADA CONVENCIONAL (LAJOTAS + VIGOTAS) PARA FORRO, UNIDIRECIONAL, SOBRECARGA DE 100 KG/M2, VAO ATE 4,00 M (SEM COLOCACAO)                                                                                                                                                                                                                                                                                                                                                                      </v>
          </cell>
          <cell r="C2829" t="str">
            <v xml:space="preserve">M2    </v>
          </cell>
          <cell r="D2829">
            <v>26.5</v>
          </cell>
        </row>
        <row r="2830">
          <cell r="A2830">
            <v>3741</v>
          </cell>
          <cell r="B2830" t="str">
            <v xml:space="preserve">LAJE PRE-MOLDADA CONVENCIONAL (LAJOTAS + VIGOTAS) PARA FORRO, UNIDIRECIONAL, SOBRECARGA DE 100 KG/M2, VAO ATE 4,50 M (SEM COLOCACAO)                                                                                                                                                                                                                                                                                                                                                                      </v>
          </cell>
          <cell r="C2830" t="str">
            <v xml:space="preserve">M2    </v>
          </cell>
          <cell r="D2830">
            <v>27.62</v>
          </cell>
        </row>
        <row r="2831">
          <cell r="A2831">
            <v>3745</v>
          </cell>
          <cell r="B2831" t="str">
            <v xml:space="preserve">LAJE PRE-MOLDADA CONVENCIONAL (LAJOTAS + VIGOTAS) PARA FORRO, UNIDIRECIONAL, SOBRECARGA 100 KG/M2, VAO ATE 5,00 M (SEM COLOCACAO)                                                                                                                                                                                                                                                                                                                                                                         </v>
          </cell>
          <cell r="C2831" t="str">
            <v xml:space="preserve">M2    </v>
          </cell>
          <cell r="D2831">
            <v>29.78</v>
          </cell>
        </row>
        <row r="2832">
          <cell r="A2832">
            <v>3743</v>
          </cell>
          <cell r="B2832" t="str">
            <v xml:space="preserve">LAJE PRE-MOLDADA CONVENCIONAL (LAJOTAS + VIGOTAS) PARA PISO, UNIDIRECIONAL, SOBRECARGA DE 200 KG/M2, VAO ATE 3,50 M (SEM COLOCACAO)                                                                                                                                                                                                                                                                                                                                                                       </v>
          </cell>
          <cell r="C2832" t="str">
            <v xml:space="preserve">M2    </v>
          </cell>
          <cell r="D2832">
            <v>27.52</v>
          </cell>
        </row>
        <row r="2833">
          <cell r="A2833">
            <v>3744</v>
          </cell>
          <cell r="B2833" t="str">
            <v xml:space="preserve">LAJE PRE-MOLDADA CONVENCIONAL (LAJOTAS + VIGOTAS) PARA PISO, UNIDIRECIONAL, SOBRECARGA DE 200 KG/M2, VAO ATE 4,50 M (SEM COLOCACAO)                                                                                                                                                                                                                                                                                                                                                                       </v>
          </cell>
          <cell r="C2833" t="str">
            <v xml:space="preserve">M2    </v>
          </cell>
          <cell r="D2833">
            <v>30.3</v>
          </cell>
        </row>
        <row r="2834">
          <cell r="A2834">
            <v>3739</v>
          </cell>
          <cell r="B2834" t="str">
            <v xml:space="preserve">LAJE PRE-MOLDADA CONVENCIONAL (LAJOTAS + VIGOTAS) PARA PISO, UNIDIRECIONAL, SOBRECARGA DE 200 KG/M2, VAO ATE 5,00 M (SEM COLOCACAO)                                                                                                                                                                                                                                                                                                                                                                       </v>
          </cell>
          <cell r="C2834" t="str">
            <v xml:space="preserve">M2    </v>
          </cell>
          <cell r="D2834">
            <v>31.84</v>
          </cell>
        </row>
        <row r="2835">
          <cell r="A2835">
            <v>3737</v>
          </cell>
          <cell r="B2835" t="str">
            <v xml:space="preserve">LAJE PRE-MOLDADA CONVENCIONAL (LAJOTAS + VIGOTAS) PARA PISO, UNIDIRECIONAL, SOBRECARGA DE 350 KG/M2, VAO ATE 4,50 M (SEM COLOCACAO)                                                                                                                                                                                                                                                                                                                                                                       </v>
          </cell>
          <cell r="C2835" t="str">
            <v xml:space="preserve">M2    </v>
          </cell>
          <cell r="D2835">
            <v>33.380000000000003</v>
          </cell>
        </row>
        <row r="2836">
          <cell r="A2836">
            <v>3738</v>
          </cell>
          <cell r="B2836" t="str">
            <v xml:space="preserve">LAJE PRE-MOLDADA CONVENCIONAL (LAJOTAS + VIGOTAS) PARA PISO, UNIDIRECIONAL, SOBRECARGA DE 350 KG/M2, VAO ATE 5,00 M (SEM COLOCACAO)                                                                                                                                                                                                                                                                                                                                                                       </v>
          </cell>
          <cell r="C2836" t="str">
            <v xml:space="preserve">M2    </v>
          </cell>
          <cell r="D2836">
            <v>38.51</v>
          </cell>
        </row>
        <row r="2837">
          <cell r="A2837">
            <v>3747</v>
          </cell>
          <cell r="B2837" t="str">
            <v xml:space="preserve">LAJE PRE-MOLDADA CONVENCIONAL (LAJOTAS + VIGOTAS) PARA PISO, UNIDIRECIONAL, SOBRECARGA 350 KG/M2 VAO ATE 3,50 M (SEM COLOCACAO)                                                                                                                                                                                                                                                                                                                                                                           </v>
          </cell>
          <cell r="C2837" t="str">
            <v xml:space="preserve">M2    </v>
          </cell>
          <cell r="D2837">
            <v>30.3</v>
          </cell>
        </row>
        <row r="2838">
          <cell r="A2838">
            <v>11649</v>
          </cell>
          <cell r="B2838" t="str">
            <v xml:space="preserve">LAJE PRE-MOLDADA DE TRANSICAO EXCENTRICA EM CONCRETO ARMADO, DN 1200 MM, FURO CIRCULAR DN 600 MM, ESPESSURA 12 CM                                                                                                                                                                                                                                                                                                                                                                                         </v>
          </cell>
          <cell r="C2838" t="str">
            <v xml:space="preserve">UN    </v>
          </cell>
          <cell r="D2838">
            <v>219.8</v>
          </cell>
        </row>
        <row r="2839">
          <cell r="A2839">
            <v>11650</v>
          </cell>
          <cell r="B2839" t="str">
            <v xml:space="preserve">LAJE PRE-MOLDADA DE TRANSICAO EXCENTRICA EM CONCRETO ARMADO, DN 1500 MM, FURO CIRCULAR DN 530 MM, ESPESSURA 15 CM                                                                                                                                                                                                                                                                                                                                                                                         </v>
          </cell>
          <cell r="C2839" t="str">
            <v xml:space="preserve">UN    </v>
          </cell>
          <cell r="D2839">
            <v>374.64</v>
          </cell>
        </row>
        <row r="2840">
          <cell r="A2840">
            <v>3742</v>
          </cell>
          <cell r="B2840" t="str">
            <v xml:space="preserve">LAJE PRE-MOLDADA TRELICADA (LAJOTAS + VIGOTAS) PARA FORRO, UNIDIRECIONAL, SOBRECARGA DE 100 KG/M2, VAO ATE 6,00 M (SEM COLOCACAO)                                                                                                                                                                                                                                                                                                                                                                         </v>
          </cell>
          <cell r="C2840" t="str">
            <v xml:space="preserve">M2    </v>
          </cell>
          <cell r="D2840">
            <v>39.950000000000003</v>
          </cell>
        </row>
        <row r="2841">
          <cell r="A2841">
            <v>3746</v>
          </cell>
          <cell r="B2841" t="str">
            <v xml:space="preserve">LAJE PRE-MOLDADA TRELICADA (LAJOTAS + VIGOTAS) PARA PISO, UNIDIRECIONAL, SOBRECARGA DE 200 KG/M2, VAO ATE 6,00 M (SEM COLOCACAO)                                                                                                                                                                                                                                                                                                                                                                          </v>
          </cell>
          <cell r="C2841" t="str">
            <v xml:space="preserve">M2    </v>
          </cell>
          <cell r="D2841">
            <v>46.65</v>
          </cell>
        </row>
        <row r="2842">
          <cell r="A2842">
            <v>13250</v>
          </cell>
          <cell r="B2842" t="str">
            <v xml:space="preserve">LAJOTA CERAMICA 20  X 30 CM PARA LAJE PRE-MOLDADA                                                                                                                                                                                                                                                                                                                                                                                                                                                         </v>
          </cell>
          <cell r="C2842" t="str">
            <v xml:space="preserve">UN    </v>
          </cell>
          <cell r="D2842">
            <v>0.68</v>
          </cell>
        </row>
        <row r="2843">
          <cell r="A2843">
            <v>11641</v>
          </cell>
          <cell r="B2843" t="str">
            <v xml:space="preserve">LAJOTA CERAMICA 20 X 30 CM PARA LAJE PRE-MOLDADA                                                                                                                                                                                                                                                                                                                                                                                                                                                          </v>
          </cell>
          <cell r="C2843" t="str">
            <v xml:space="preserve">M2    </v>
          </cell>
          <cell r="D2843">
            <v>11.37</v>
          </cell>
        </row>
        <row r="2844">
          <cell r="A2844">
            <v>21106</v>
          </cell>
          <cell r="B2844" t="str">
            <v xml:space="preserve">LAMBRIS DE ALUMINIO *0,6* KG/M                                                                                                                                                                                                                                                                                                                                                                                                                                                                            </v>
          </cell>
          <cell r="C2844" t="str">
            <v xml:space="preserve">KG    </v>
          </cell>
          <cell r="D2844">
            <v>18.32</v>
          </cell>
        </row>
        <row r="2845">
          <cell r="A2845">
            <v>3755</v>
          </cell>
          <cell r="B2845" t="str">
            <v xml:space="preserve">LAMPADA DE LUZ MISTA 160 W, BASE E27 (220 V)                                                                                                                                                                                                                                                                                                                                                                                                                                                              </v>
          </cell>
          <cell r="C2845" t="str">
            <v xml:space="preserve">UN    </v>
          </cell>
          <cell r="D2845">
            <v>16.100000000000001</v>
          </cell>
        </row>
        <row r="2846">
          <cell r="A2846">
            <v>3750</v>
          </cell>
          <cell r="B2846" t="str">
            <v xml:space="preserve">LAMPADA DE LUZ MISTA 250 W, BASE E27 (220 V)                                                                                                                                                                                                                                                                                                                                                                                                                                                              </v>
          </cell>
          <cell r="C2846" t="str">
            <v xml:space="preserve">UN    </v>
          </cell>
          <cell r="D2846">
            <v>21.65</v>
          </cell>
        </row>
        <row r="2847">
          <cell r="A2847">
            <v>3756</v>
          </cell>
          <cell r="B2847" t="str">
            <v xml:space="preserve">LAMPADA DE LUZ MISTA 500 W, BASE E40 (220 V)                                                                                                                                                                                                                                                                                                                                                                                                                                                              </v>
          </cell>
          <cell r="C2847" t="str">
            <v xml:space="preserve">UN    </v>
          </cell>
          <cell r="D2847">
            <v>40.46</v>
          </cell>
        </row>
        <row r="2848">
          <cell r="A2848">
            <v>39377</v>
          </cell>
          <cell r="B2848" t="str">
            <v xml:space="preserve">LAMPADA FLUORESCENTE COMPACTA BRANCA 135 W, BASE E40 (127/220 V)                                                                                                                                                                                                                                                                                                                                                                                                                                          </v>
          </cell>
          <cell r="C2848" t="str">
            <v xml:space="preserve">UN    </v>
          </cell>
          <cell r="D2848">
            <v>119.87</v>
          </cell>
        </row>
        <row r="2849">
          <cell r="A2849">
            <v>38191</v>
          </cell>
          <cell r="B2849" t="str">
            <v xml:space="preserve">LAMPADA FLUORESCENTE COMPACTA 2U BRANCA 15 W, BASE E27 (127/220 V)                                                                                                                                                                                                                                                                                                                                                                                                                                        </v>
          </cell>
          <cell r="C2849" t="str">
            <v xml:space="preserve">UN    </v>
          </cell>
          <cell r="D2849">
            <v>8.92</v>
          </cell>
        </row>
        <row r="2850">
          <cell r="A2850">
            <v>39381</v>
          </cell>
          <cell r="B2850" t="str">
            <v xml:space="preserve">LAMPADA FLUORESCENTE COMPACTA 2U/3U BRANCA 9/10 W, BASE E27 (127/220 V)                                                                                                                                                                                                                                                                                                                                                                                                                                   </v>
          </cell>
          <cell r="C2850" t="str">
            <v xml:space="preserve">UN    </v>
          </cell>
          <cell r="D2850">
            <v>8.32</v>
          </cell>
        </row>
        <row r="2851">
          <cell r="A2851">
            <v>38780</v>
          </cell>
          <cell r="B2851" t="str">
            <v xml:space="preserve">LAMPADA FLUORESCENTE COMPACTA 3U BRANCA 20 W, BASE E27 (127/220 V)                                                                                                                                                                                                                                                                                                                                                                                                                                        </v>
          </cell>
          <cell r="C2851" t="str">
            <v xml:space="preserve">UN    </v>
          </cell>
          <cell r="D2851">
            <v>10.18</v>
          </cell>
        </row>
        <row r="2852">
          <cell r="A2852">
            <v>38781</v>
          </cell>
          <cell r="B2852" t="str">
            <v xml:space="preserve">LAMPADA FLUORESCENTE ESPIRAL BRANCA 45 W, BASE E27 (127/220 V)                                                                                                                                                                                                                                                                                                                                                                                                                                            </v>
          </cell>
          <cell r="C2852" t="str">
            <v xml:space="preserve">UN    </v>
          </cell>
          <cell r="D2852">
            <v>34.380000000000003</v>
          </cell>
        </row>
        <row r="2853">
          <cell r="A2853">
            <v>38192</v>
          </cell>
          <cell r="B2853" t="str">
            <v xml:space="preserve">LAMPADA FLUORESCENTE ESPIRAL BRANCA 65 W, BASE E27 (127/220 V)                                                                                                                                                                                                                                                                                                                                                                                                                                            </v>
          </cell>
          <cell r="C2853" t="str">
            <v xml:space="preserve">UN    </v>
          </cell>
          <cell r="D2853">
            <v>62.21</v>
          </cell>
        </row>
        <row r="2854">
          <cell r="A2854">
            <v>3753</v>
          </cell>
          <cell r="B2854" t="str">
            <v xml:space="preserve">LAMPADA FLUORESCENTE TUBULAR T10, DE 20 OU 40 W, BIVOLT                                                                                                                                                                                                                                                                                                                                                                                                                                                   </v>
          </cell>
          <cell r="C2854" t="str">
            <v xml:space="preserve">UN    </v>
          </cell>
          <cell r="D2854">
            <v>5.44</v>
          </cell>
        </row>
        <row r="2855">
          <cell r="A2855">
            <v>38782</v>
          </cell>
          <cell r="B2855" t="str">
            <v xml:space="preserve">LAMPADA FLUORESCENTE TUBULAR T5 DE 14 W, BIVOLT                                                                                                                                                                                                                                                                                                                                                                                                                                                           </v>
          </cell>
          <cell r="C2855" t="str">
            <v xml:space="preserve">UN    </v>
          </cell>
          <cell r="D2855">
            <v>7.09</v>
          </cell>
        </row>
        <row r="2856">
          <cell r="A2856">
            <v>38778</v>
          </cell>
          <cell r="B2856" t="str">
            <v xml:space="preserve">LAMPADA FLUORESCENTE TUBULAR T8 DE 16/18 W, BIVOLT                                                                                                                                                                                                                                                                                                                                                                                                                                                        </v>
          </cell>
          <cell r="C2856" t="str">
            <v xml:space="preserve">UN    </v>
          </cell>
          <cell r="D2856">
            <v>5.32</v>
          </cell>
        </row>
        <row r="2857">
          <cell r="A2857">
            <v>38779</v>
          </cell>
          <cell r="B2857" t="str">
            <v xml:space="preserve">LAMPADA FLUORESCENTE TUBULAR T8 DE 32/36 W, BIVOLT                                                                                                                                                                                                                                                                                                                                                                                                                                                        </v>
          </cell>
          <cell r="C2857" t="str">
            <v xml:space="preserve">UN    </v>
          </cell>
          <cell r="D2857">
            <v>5.64</v>
          </cell>
        </row>
        <row r="2858">
          <cell r="A2858">
            <v>39388</v>
          </cell>
          <cell r="B2858" t="str">
            <v xml:space="preserve">LAMPADA LED TIPO DICROICA BIVOLT, LUZ BRANCA, 5 W (BASE GU10)                                                                                                                                                                                                                                                                                                                                                                                                                                             </v>
          </cell>
          <cell r="C2858" t="str">
            <v xml:space="preserve">UN    </v>
          </cell>
          <cell r="D2858">
            <v>27.48</v>
          </cell>
        </row>
        <row r="2859">
          <cell r="A2859">
            <v>39387</v>
          </cell>
          <cell r="B2859" t="str">
            <v xml:space="preserve">LAMPADA LED TUBULAR BIVOLT 18/20 W, BASE G13                                                                                                                                                                                                                                                                                                                                                                                                                                                              </v>
          </cell>
          <cell r="C2859" t="str">
            <v xml:space="preserve">UN    </v>
          </cell>
          <cell r="D2859">
            <v>46.35</v>
          </cell>
        </row>
        <row r="2860">
          <cell r="A2860">
            <v>39386</v>
          </cell>
          <cell r="B2860" t="str">
            <v xml:space="preserve">LAMPADA LED TUBULAR BIVOLT 9/10 W, BASE G13                                                                                                                                                                                                                                                                                                                                                                                                                                                               </v>
          </cell>
          <cell r="C2860" t="str">
            <v xml:space="preserve">UN    </v>
          </cell>
          <cell r="D2860">
            <v>30.66</v>
          </cell>
        </row>
        <row r="2861">
          <cell r="A2861">
            <v>38194</v>
          </cell>
          <cell r="B2861" t="str">
            <v xml:space="preserve">LAMPADA LED 10 W BIVOLT BRANCA, FORMATO TRADICIONAL (BASE E27)                                                                                                                                                                                                                                                                                                                                                                                                                                            </v>
          </cell>
          <cell r="C2861" t="str">
            <v xml:space="preserve">UN    </v>
          </cell>
          <cell r="D2861">
            <v>26.13</v>
          </cell>
        </row>
        <row r="2862">
          <cell r="A2862">
            <v>38193</v>
          </cell>
          <cell r="B2862" t="str">
            <v xml:space="preserve">LAMPADA LED 6 W BIVOLT BRANCA, FORMATO TRADICIONAL (BASE E27)                                                                                                                                                                                                                                                                                                                                                                                                                                             </v>
          </cell>
          <cell r="C2862" t="str">
            <v xml:space="preserve">UN    </v>
          </cell>
          <cell r="D2862">
            <v>19.329999999999998</v>
          </cell>
        </row>
        <row r="2863">
          <cell r="A2863">
            <v>12216</v>
          </cell>
          <cell r="B2863" t="str">
            <v xml:space="preserve">LAMPADA VAPOR DE SODIO OVOIDE 150 W (BASE E40)                                                                                                                                                                                                                                                                                                                                                                                                                                                            </v>
          </cell>
          <cell r="C2863" t="str">
            <v xml:space="preserve">UN    </v>
          </cell>
          <cell r="D2863">
            <v>31.11</v>
          </cell>
        </row>
        <row r="2864">
          <cell r="A2864">
            <v>3757</v>
          </cell>
          <cell r="B2864" t="str">
            <v xml:space="preserve">LAMPADA VAPOR DE SODIO OVOIDE 250 W (BASE E40)                                                                                                                                                                                                                                                                                                                                                                                                                                                            </v>
          </cell>
          <cell r="C2864" t="str">
            <v xml:space="preserve">UN    </v>
          </cell>
          <cell r="D2864">
            <v>35.97</v>
          </cell>
        </row>
        <row r="2865">
          <cell r="A2865">
            <v>3758</v>
          </cell>
          <cell r="B2865" t="str">
            <v xml:space="preserve">LAMPADA VAPOR DE SODIO OVOIDE 400 W (BASE E40)                                                                                                                                                                                                                                                                                                                                                                                                                                                            </v>
          </cell>
          <cell r="C2865" t="str">
            <v xml:space="preserve">UN    </v>
          </cell>
          <cell r="D2865">
            <v>41.94</v>
          </cell>
        </row>
        <row r="2866">
          <cell r="A2866">
            <v>12214</v>
          </cell>
          <cell r="B2866" t="str">
            <v xml:space="preserve">LAMPADA VAPOR MERCURIO 125 W (BASE E27)                                                                                                                                                                                                                                                                                                                                                                                                                                                                   </v>
          </cell>
          <cell r="C2866" t="str">
            <v xml:space="preserve">UN    </v>
          </cell>
          <cell r="D2866">
            <v>14.36</v>
          </cell>
        </row>
        <row r="2867">
          <cell r="A2867">
            <v>3749</v>
          </cell>
          <cell r="B2867" t="str">
            <v xml:space="preserve">LAMPADA VAPOR MERCURIO 250 W (BASE E40)                                                                                                                                                                                                                                                                                                                                                                                                                                                                   </v>
          </cell>
          <cell r="C2867" t="str">
            <v xml:space="preserve">UN    </v>
          </cell>
          <cell r="D2867">
            <v>25.6</v>
          </cell>
        </row>
        <row r="2868">
          <cell r="A2868">
            <v>3751</v>
          </cell>
          <cell r="B2868" t="str">
            <v xml:space="preserve">LAMPADA VAPOR MERCURIO 400 W (BASE E40)                                                                                                                                                                                                                                                                                                                                                                                                                                                                   </v>
          </cell>
          <cell r="C2868" t="str">
            <v xml:space="preserve">UN    </v>
          </cell>
          <cell r="D2868">
            <v>34.93</v>
          </cell>
        </row>
        <row r="2869">
          <cell r="A2869">
            <v>39376</v>
          </cell>
          <cell r="B2869" t="str">
            <v xml:space="preserve">LAMPADA VAPOR METALICO OVOIDE 150 W, BASE E27/E40                                                                                                                                                                                                                                                                                                                                                                                                                                                         </v>
          </cell>
          <cell r="C2869" t="str">
            <v xml:space="preserve">UN    </v>
          </cell>
          <cell r="D2869">
            <v>29.45</v>
          </cell>
        </row>
        <row r="2870">
          <cell r="A2870">
            <v>3752</v>
          </cell>
          <cell r="B2870" t="str">
            <v xml:space="preserve">LAMPADA VAPOR METALICO TUBULAR 400 W (BASE E40)                                                                                                                                                                                                                                                                                                                                                                                                                                                           </v>
          </cell>
          <cell r="C2870" t="str">
            <v xml:space="preserve">UN    </v>
          </cell>
          <cell r="D2870">
            <v>57.63</v>
          </cell>
        </row>
        <row r="2871">
          <cell r="A2871">
            <v>746</v>
          </cell>
          <cell r="B2871" t="str">
            <v xml:space="preserve">LAVADORA DE ALTA PRESSAO (LAVA-JATO) PARA AGUA FRIA, PRESSAO DE OPERACAO ENTRE 1400 E 1900 LIB/POL2, VAZAO MAXIMA ENTRE  400 E 700 L/H                                                                                                                                                                                                                                                                                                                                                                    </v>
          </cell>
          <cell r="C2871" t="str">
            <v xml:space="preserve">UN    </v>
          </cell>
          <cell r="D2871">
            <v>1915.5</v>
          </cell>
        </row>
        <row r="2872">
          <cell r="A2872">
            <v>36521</v>
          </cell>
          <cell r="B2872" t="str">
            <v xml:space="preserve">LAVATORIO DE CANTO LOUCA BRANCA SUSPENSO *40 X 30* CM                                                                                                                                                                                                                                                                                                                                                                                                                                                     </v>
          </cell>
          <cell r="C2872" t="str">
            <v xml:space="preserve">UN    </v>
          </cell>
          <cell r="D2872">
            <v>177.63</v>
          </cell>
        </row>
        <row r="2873">
          <cell r="A2873">
            <v>36794</v>
          </cell>
          <cell r="B2873" t="str">
            <v xml:space="preserve">LAVATORIO LOUCA BRANCA COM COLUNA *44 X 35,5* CM                                                                                                                                                                                                                                                                                                                                                                                                                                                          </v>
          </cell>
          <cell r="C2873" t="str">
            <v xml:space="preserve">UN    </v>
          </cell>
          <cell r="D2873">
            <v>181.07</v>
          </cell>
        </row>
        <row r="2874">
          <cell r="A2874">
            <v>10426</v>
          </cell>
          <cell r="B2874" t="str">
            <v xml:space="preserve">LAVATORIO LOUCA BRANCA COM COLUNA *54 X 44* CM                                                                                                                                                                                                                                                                                                                                                                                                                                                            </v>
          </cell>
          <cell r="C2874" t="str">
            <v xml:space="preserve">UN    </v>
          </cell>
          <cell r="D2874">
            <v>260.79000000000002</v>
          </cell>
        </row>
        <row r="2875">
          <cell r="A2875">
            <v>10425</v>
          </cell>
          <cell r="B2875" t="str">
            <v xml:space="preserve">LAVATORIO LOUCA BRANCA SUSPENSO *40 X 30* CM                                                                                                                                                                                                                                                                                                                                                                                                                                                              </v>
          </cell>
          <cell r="C2875" t="str">
            <v xml:space="preserve">UN    </v>
          </cell>
          <cell r="D2875">
            <v>115.01</v>
          </cell>
        </row>
        <row r="2876">
          <cell r="A2876">
            <v>10431</v>
          </cell>
          <cell r="B2876" t="str">
            <v xml:space="preserve">LAVATORIO LOUCA COR COM COLUNA *54 X 44* CM                                                                                                                                                                                                                                                                                                                                                                                                                                                               </v>
          </cell>
          <cell r="C2876" t="str">
            <v xml:space="preserve">UN    </v>
          </cell>
          <cell r="D2876">
            <v>286.11</v>
          </cell>
        </row>
        <row r="2877">
          <cell r="A2877">
            <v>10429</v>
          </cell>
          <cell r="B2877" t="str">
            <v xml:space="preserve">LAVATORIO LOUCA COR SUSPENSO *40 X 30* CM                                                                                                                                                                                                                                                                                                                                                                                                                                                                 </v>
          </cell>
          <cell r="C2877" t="str">
            <v xml:space="preserve">UN    </v>
          </cell>
          <cell r="D2877">
            <v>137.16</v>
          </cell>
        </row>
        <row r="2878">
          <cell r="A2878">
            <v>20269</v>
          </cell>
          <cell r="B2878" t="str">
            <v xml:space="preserve">LAVATORIO/CUBA DE EMBUTIR OVAL LOUCA BRANCA SEM LADRAO *50 X 35* CM                                                                                                                                                                                                                                                                                                                                                                                                                                       </v>
          </cell>
          <cell r="C2878" t="str">
            <v xml:space="preserve">UN    </v>
          </cell>
          <cell r="D2878">
            <v>113.05</v>
          </cell>
        </row>
        <row r="2879">
          <cell r="A2879">
            <v>20270</v>
          </cell>
          <cell r="B2879" t="str">
            <v xml:space="preserve">LAVATORIO/CUBA DE EMBUTIR OVAL LOUCA COR SEM LADRAO *50 X 35* CM                                                                                                                                                                                                                                                                                                                                                                                                                                          </v>
          </cell>
          <cell r="C2879" t="str">
            <v xml:space="preserve">UN    </v>
          </cell>
          <cell r="D2879">
            <v>123.1</v>
          </cell>
        </row>
        <row r="2880">
          <cell r="A2880">
            <v>11696</v>
          </cell>
          <cell r="B2880" t="str">
            <v xml:space="preserve">LAVATORIO/CUBA DE SOBREPOR OVAL PEQUENA LOUCA BRANCA SEM LADRAO *31 X 44*                                                                                                                                                                                                                                                                                                                                                                                                                                 </v>
          </cell>
          <cell r="C2880" t="str">
            <v xml:space="preserve">UN    </v>
          </cell>
          <cell r="D2880">
            <v>179.84</v>
          </cell>
        </row>
        <row r="2881">
          <cell r="A2881">
            <v>10427</v>
          </cell>
          <cell r="B2881" t="str">
            <v xml:space="preserve">LAVATORIO/CUBA DE SOBREPOR RETANGULAR LOUCA BRANCA COM LADRAO *52 X 45* CM                                                                                                                                                                                                                                                                                                                                                                                                                                </v>
          </cell>
          <cell r="C2881" t="str">
            <v xml:space="preserve">UN    </v>
          </cell>
          <cell r="D2881">
            <v>322.45999999999998</v>
          </cell>
        </row>
        <row r="2882">
          <cell r="A2882">
            <v>10428</v>
          </cell>
          <cell r="B2882" t="str">
            <v xml:space="preserve">LAVATORIO/CUBA DE SOBREPOR RETANGULAR LOUCA COR COM LADRAO *52 X 45* CM                                                                                                                                                                                                                                                                                                                                                                                                                                   </v>
          </cell>
          <cell r="C2882" t="str">
            <v xml:space="preserve">UN    </v>
          </cell>
          <cell r="D2882">
            <v>327.27</v>
          </cell>
        </row>
        <row r="2883">
          <cell r="A2883">
            <v>40932</v>
          </cell>
          <cell r="B2883" t="str">
            <v xml:space="preserve">LEITURISTA OU CADASTRISTA DE REDES DE AGUA E ESGOTO (MENSALISTA)                                                                                                                                                                                                                                                                                                                                                                                                                                          </v>
          </cell>
          <cell r="C2883" t="str">
            <v xml:space="preserve">MES   </v>
          </cell>
          <cell r="D2883">
            <v>3617.59</v>
          </cell>
        </row>
        <row r="2884">
          <cell r="A2884">
            <v>10853</v>
          </cell>
          <cell r="B2884" t="str">
            <v xml:space="preserve">LETRA ACO INOX (AISI 304), CHAPA NUM. 22, RECORTADO, H= 20 CM (SEM RELEVO)                                                                                                                                                                                                                                                                                                                                                                                                                                </v>
          </cell>
          <cell r="C2884" t="str">
            <v xml:space="preserve">UN    </v>
          </cell>
          <cell r="D2884">
            <v>63.09</v>
          </cell>
        </row>
        <row r="2885">
          <cell r="A2885">
            <v>5093</v>
          </cell>
          <cell r="B2885" t="str">
            <v xml:space="preserve">LEVANTADOR DE JANELA GUILHOTINA, EM LATAO CROMADO                                                                                                                                                                                                                                                                                                                                                                                                                                                         </v>
          </cell>
          <cell r="C2885" t="str">
            <v xml:space="preserve">PAR   </v>
          </cell>
          <cell r="D2885">
            <v>12.58</v>
          </cell>
        </row>
        <row r="2886">
          <cell r="A2886">
            <v>37768</v>
          </cell>
          <cell r="B2886" t="str">
            <v xml:space="preserve">LIMPADORA A SUCCAO, TANQUE 12000 L, BASCULAMENTO HIDRAULICO, BOMBA 12 M3/MIN 95% VACUO (INCLUI MONTAGEM, NAO INCLUI CAMINHAO)                                                                                                                                                                                                                                                                                                                                                                             </v>
          </cell>
          <cell r="C2886" t="str">
            <v xml:space="preserve">UN    </v>
          </cell>
          <cell r="D2886">
            <v>70000</v>
          </cell>
        </row>
        <row r="2887">
          <cell r="A2887">
            <v>37773</v>
          </cell>
          <cell r="B2887" t="str">
            <v xml:space="preserve">LIMPADORA DE SUCCAO TANQUE 7000 L, BOMBA 12 M3/MIN 95% VACUO (INCLUI MONTAGEM, NAO INCLUI CAMINHAO)                                                                                                                                                                                                                                                                                                                                                                                                       </v>
          </cell>
          <cell r="C2887" t="str">
            <v xml:space="preserve">UN    </v>
          </cell>
          <cell r="D2887">
            <v>59441.8</v>
          </cell>
        </row>
        <row r="2888">
          <cell r="A2888">
            <v>37769</v>
          </cell>
          <cell r="B2888" t="str">
            <v xml:space="preserve">LIMPADORA DE SUCCAO, TANQUE 11000 L, BOMBA 340 M3/MIN (INCLUI MONTAGEM, NAO INCLUI CAMINHAO)                                                                                                                                                                                                                                                                                                                                                                                                              </v>
          </cell>
          <cell r="C2888" t="str">
            <v xml:space="preserve">UN    </v>
          </cell>
          <cell r="D2888">
            <v>99513.06</v>
          </cell>
        </row>
        <row r="2889">
          <cell r="A2889">
            <v>37770</v>
          </cell>
          <cell r="B2889" t="str">
            <v xml:space="preserve">LIMPADORA DE SUCCAO, TANQUE 5500 L, BOMBA 60M3/MIN, VACUO 500 MBAR (INCLUI MONTAGEM, NAO INCLUI CAMINHAO)                                                                                                                                                                                                                                                                                                                                                                                                 </v>
          </cell>
          <cell r="C2889" t="str">
            <v xml:space="preserve">UN    </v>
          </cell>
          <cell r="D2889">
            <v>168889.54</v>
          </cell>
        </row>
        <row r="2890">
          <cell r="A2890">
            <v>38382</v>
          </cell>
          <cell r="B2890" t="str">
            <v xml:space="preserve">LINHA DE PEDREIRO LISA 100 M                                                                                                                                                                                                                                                                                                                                                                                                                                                                              </v>
          </cell>
          <cell r="C2890" t="str">
            <v xml:space="preserve">UN    </v>
          </cell>
          <cell r="D2890">
            <v>8.83</v>
          </cell>
        </row>
        <row r="2891">
          <cell r="A2891">
            <v>6091</v>
          </cell>
          <cell r="B2891" t="str">
            <v xml:space="preserve">LIQUIDO PARA BRILHO PAREDES INTERNAS                                                                                                                                                                                                                                                                                                                                                                                                                                                                      </v>
          </cell>
          <cell r="C2891" t="str">
            <v xml:space="preserve">L     </v>
          </cell>
          <cell r="D2891">
            <v>20.6</v>
          </cell>
        </row>
        <row r="2892">
          <cell r="A2892">
            <v>38383</v>
          </cell>
          <cell r="B2892" t="str">
            <v xml:space="preserve">LIXA D'AGUA EM FOLHA, GRAO 100                                                                                                                                                                                                                                                                                                                                                                                                                                                                            </v>
          </cell>
          <cell r="C2892" t="str">
            <v xml:space="preserve">UN    </v>
          </cell>
          <cell r="D2892">
            <v>1.65</v>
          </cell>
        </row>
        <row r="2893">
          <cell r="A2893">
            <v>3768</v>
          </cell>
          <cell r="B2893" t="str">
            <v xml:space="preserve">LIXA EM FOLHA PARA FERRO, NUMERO 150                                                                                                                                                                                                                                                                                                                                                                                                                                                                      </v>
          </cell>
          <cell r="C2893" t="str">
            <v xml:space="preserve">UN    </v>
          </cell>
          <cell r="D2893">
            <v>2.84</v>
          </cell>
        </row>
        <row r="2894">
          <cell r="A2894">
            <v>3767</v>
          </cell>
          <cell r="B2894" t="str">
            <v xml:space="preserve">LIXA EM FOLHA PARA PAREDE OU MADEIRA, NUMERO 120 (COR VERMELHA)                                                                                                                                                                                                                                                                                                                                                                                                                                           </v>
          </cell>
          <cell r="C2894" t="str">
            <v xml:space="preserve">UN    </v>
          </cell>
          <cell r="D2894">
            <v>0.67</v>
          </cell>
        </row>
        <row r="2895">
          <cell r="A2895">
            <v>13192</v>
          </cell>
          <cell r="B2895" t="str">
            <v xml:space="preserve">LIXADEIRA ELETRICA ANGULAR PARA CONCRETO, POTENCIA 1.400 W, PRATO DIAMANTADO DE 5''                                                                                                                                                                                                                                                                                                                                                                                                                       </v>
          </cell>
          <cell r="C2895" t="str">
            <v xml:space="preserve">UN    </v>
          </cell>
          <cell r="D2895">
            <v>3578.24</v>
          </cell>
        </row>
        <row r="2896">
          <cell r="A2896">
            <v>38413</v>
          </cell>
          <cell r="B2896" t="str">
            <v xml:space="preserve">LIXADEIRA ELETRICA ANGULAR, PARA DISCO DE 7 " (180 MM), POTENCIA DE 2.200 W, *5.000* RPM, 220 V                                                                                                                                                                                                                                                                                                                                                                                                           </v>
          </cell>
          <cell r="C2896" t="str">
            <v xml:space="preserve">UN    </v>
          </cell>
          <cell r="D2896">
            <v>591.79</v>
          </cell>
        </row>
        <row r="2897">
          <cell r="A2897">
            <v>20193</v>
          </cell>
          <cell r="B2897" t="str">
            <v xml:space="preserve">LOCACAO DE ANDAIME METALICO TIPO FACHADEIRO, LARGURA DE 1,20 M, ALTURA POR PECA DE 2,0 M, INCLUINDO SAPATAS E ITENS NECESSARIOS A INSTALACAO                                                                                                                                                                                                                                                                                                                                                              </v>
          </cell>
          <cell r="C2897" t="str">
            <v>M2/MES</v>
          </cell>
          <cell r="D2897">
            <v>3.99</v>
          </cell>
        </row>
        <row r="2898">
          <cell r="A2898">
            <v>10527</v>
          </cell>
          <cell r="B2898" t="str">
            <v xml:space="preserve">LOCACAO DE ANDAIME METALICO TUBULAR DE ENCAIXE, TIPO DE TORRE, COM LARGURA DE 1 ATE 1,5 M E ALTURA DE *1,00* M                                                                                                                                                                                                                                                                                                                                                                                            </v>
          </cell>
          <cell r="C2898" t="str">
            <v xml:space="preserve">M/MES </v>
          </cell>
          <cell r="D2898">
            <v>12</v>
          </cell>
        </row>
        <row r="2899">
          <cell r="A2899">
            <v>41805</v>
          </cell>
          <cell r="B2899" t="str">
            <v xml:space="preserve">LOCACAO DE ANDAIME SUSPENSO OU BALANCIM MANUAL, CAPACIDADE DE CARGA TOTAL DE APROXIMADAMENTE 250 KG/M2, PLATAFORMA DE 1,50 M X 0,80 M (C X L), CABO DE 45 M                                                                                                                                                                                                                                                                                                                                               </v>
          </cell>
          <cell r="C2899" t="str">
            <v xml:space="preserve">MES   </v>
          </cell>
          <cell r="D2899">
            <v>450</v>
          </cell>
        </row>
        <row r="2900">
          <cell r="A2900">
            <v>40271</v>
          </cell>
          <cell r="B2900" t="str">
            <v xml:space="preserve">LOCACAO DE APRUMADOR METALICO DE PILAR, COM ALTURA E ANGULO REGULAVEIS, EXTENSAO DE *1,50* A *2,80* M                                                                                                                                                                                                                                                                                                                                                                                                     </v>
          </cell>
          <cell r="C2900" t="str">
            <v xml:space="preserve">MES   </v>
          </cell>
          <cell r="D2900">
            <v>7.8</v>
          </cell>
        </row>
        <row r="2901">
          <cell r="A2901">
            <v>40287</v>
          </cell>
          <cell r="B2901" t="str">
            <v xml:space="preserve">LOCACAO DE BARRA DE ANCORAGEM DE 0,80 A 1,20 M DE EXTENSAO, COM ROSCA DE 5/8", INCLUINDO PORCA E FLANGE                                                                                                                                                                                                                                                                                                                                                                                                   </v>
          </cell>
          <cell r="C2901" t="str">
            <v xml:space="preserve">MES   </v>
          </cell>
          <cell r="D2901">
            <v>3</v>
          </cell>
        </row>
        <row r="2902">
          <cell r="A2902">
            <v>40295</v>
          </cell>
          <cell r="B2902" t="str">
            <v xml:space="preserve">LOCACAO DE BOMBA MANUAL PARA TESTE HIDROSTATICO ATE 30 BAR                                                                                                                                                                                                                                                                                                                                                                                                                                                </v>
          </cell>
          <cell r="C2902" t="str">
            <v xml:space="preserve">H     </v>
          </cell>
          <cell r="D2902">
            <v>2.4500000000000002</v>
          </cell>
        </row>
        <row r="2903">
          <cell r="A2903">
            <v>745</v>
          </cell>
          <cell r="B2903" t="str">
            <v xml:space="preserve">LOCACAO DE BOMBA MANUAL PARA TESTE HIDROSTATICO ATE 60 BAR                                                                                                                                                                                                                                                                                                                                                                                                                                                </v>
          </cell>
          <cell r="C2903" t="str">
            <v xml:space="preserve">H     </v>
          </cell>
          <cell r="D2903">
            <v>2.59</v>
          </cell>
        </row>
        <row r="2904">
          <cell r="A2904">
            <v>4084</v>
          </cell>
          <cell r="B2904" t="str">
            <v xml:space="preserve">LOCACAO DE BOMBA SUBMERSIVEL PARA DRENAGEM E ESGOTAMENTO, MOTOR ELETRICO TRIFASICO, POTENCIA DE 1 CV, DIAMETRO DE RECALQUE DE 2". FAIXA DE OPERACAO: Q=25 M3/H (+ OU - 1 M3/H) E AMT=2 M; Q=12 M3/H (+ OU - 2 M3/H) E AMT = 12 M (+ OU - 2 M)                                                                                                                                                                                                                                                             </v>
          </cell>
          <cell r="C2904" t="str">
            <v xml:space="preserve">H     </v>
          </cell>
          <cell r="D2904">
            <v>1.1000000000000001</v>
          </cell>
        </row>
        <row r="2905">
          <cell r="A2905">
            <v>743</v>
          </cell>
          <cell r="B2905" t="str">
            <v xml:space="preserve">LOCACAO DE BOMBA SUBMERSIVEL PARA DRENAGEM E ESGOTAMENTO, MOTOR ELETRICO TRIFASICO, POTENCIA DE 2 CV, DIAMETRO DE RECALQUE DE 2". FAIXA DE OPERACAO: Q=35 M3/H (+ OU - 3 M3/H) E AMT=2 M; Q=13 M3/H (+ OU - 3 M3/H) E AMT = 17 M (+ OU - 3 M)                                                                                                                                                                                                                                                             </v>
          </cell>
          <cell r="C2905" t="str">
            <v xml:space="preserve">H     </v>
          </cell>
          <cell r="D2905">
            <v>1.1000000000000001</v>
          </cell>
        </row>
        <row r="2906">
          <cell r="A2906">
            <v>40293</v>
          </cell>
          <cell r="B2906" t="str">
            <v xml:space="preserve">LOCACAO DE BOMBA SUBMERSIVEL PARA DRENAGEM E ESGOTAMENTO, MOTOR ELETRICO TRIFASICO, POTENCIA DE 2 CV, DIAMETRO DE RECALQUE DE 3". FAIXA DE OPERACAO: Q=70 M3/H (+ OU - 2 M3/H) E AMT=2 M; Q=9,5 M3/H (+ OU - 3,5 M3/H) E AMT = 10 M (+ OU - 2 M)                                                                                                                                                                                                                                                          </v>
          </cell>
          <cell r="C2906" t="str">
            <v xml:space="preserve">H     </v>
          </cell>
          <cell r="D2906">
            <v>1.32</v>
          </cell>
        </row>
        <row r="2907">
          <cell r="A2907">
            <v>40294</v>
          </cell>
          <cell r="B2907" t="str">
            <v xml:space="preserve">LOCACAO DE BOMBA SUBMERSIVEL PARA DRENAGEM E ESGOTAMENTO, MOTOR ELETRICO TRIFASICO, POTENCIA DE 3 CV, DIAMETRO DE RECALQUE DE 2". FAIXA DE OPERACAO: Q=84 M3/H (+ OU - 2,5 M3/H) E AMT=2 M; Q=9,1 M3/H (+ OU - 2 M3/H) E AMT = 12 M (+ OU - 2 M)                                                                                                                                                                                                                                                          </v>
          </cell>
          <cell r="C2907" t="str">
            <v xml:space="preserve">H     </v>
          </cell>
          <cell r="D2907">
            <v>1.1000000000000001</v>
          </cell>
        </row>
        <row r="2908">
          <cell r="A2908">
            <v>4085</v>
          </cell>
          <cell r="B2908" t="str">
            <v xml:space="preserve">LOCACAO DE BOMBA SUBMERSIVEL PARA DRENAGEM E ESGOTAMENTO, MOTOR ELETRICO TRIFASICO, POTENCIA DE 4 CV, DIAMETRO DE RECALQUE DE 3". FAIXA DE OPERACAO: Q=60 M3/H (+ OU - 1 M3/H) E AMT=2 M; Q=11 M3/H (+ OU - 1 M3/H) E AMT = 23 M (+ OU - 1 M)                                                                                                                                                                                                                                                             </v>
          </cell>
          <cell r="C2908" t="str">
            <v xml:space="preserve">H     </v>
          </cell>
          <cell r="D2908">
            <v>1.54</v>
          </cell>
        </row>
        <row r="2909">
          <cell r="A2909">
            <v>1383</v>
          </cell>
          <cell r="B2909" t="str">
            <v xml:space="preserve">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                                                                                                                                                                                               </v>
          </cell>
          <cell r="C2909" t="str">
            <v xml:space="preserve">H     </v>
          </cell>
          <cell r="D2909">
            <v>2.79</v>
          </cell>
        </row>
        <row r="2910">
          <cell r="A2910">
            <v>10775</v>
          </cell>
          <cell r="B2910" t="str">
            <v xml:space="preserve">LOCACAO DE CONTAINER 2,30  X  6,00 M, ALT. 2,50 M, COM 1 SANITARIO, PARA ESCRITORIO, COMPLETO, SEM DIVISORIAS INTERNAS                                                                                                                                                                                                                                                                                                                                                                                    </v>
          </cell>
          <cell r="C2910" t="str">
            <v xml:space="preserve">MES   </v>
          </cell>
          <cell r="D2910">
            <v>505</v>
          </cell>
        </row>
        <row r="2911">
          <cell r="A2911">
            <v>10776</v>
          </cell>
          <cell r="B2911" t="str">
            <v xml:space="preserve">LOCACAO DE CONTAINER 2,30  X  6,00 M, ALT. 2,50 M, PARA ESCRITORIO, SEM DIVISORIAS INTERNAS E SEM SANITARIO                                                                                                                                                                                                                                                                                                                                                                                               </v>
          </cell>
          <cell r="C2911" t="str">
            <v xml:space="preserve">MES   </v>
          </cell>
          <cell r="D2911">
            <v>394.53</v>
          </cell>
        </row>
        <row r="2912">
          <cell r="A2912">
            <v>10779</v>
          </cell>
          <cell r="B2912" t="str">
            <v xml:space="preserve">LOCACAO DE CONTAINER 2,30 X 4,30 M, ALT. 2,50 M, P/ SANITARIO, C/ 5 BACIAS, 1 LAVATORIO E 4 MICTORIOS                                                                                                                                                                                                                                                                                                                                                                                                     </v>
          </cell>
          <cell r="C2912" t="str">
            <v xml:space="preserve">MES   </v>
          </cell>
          <cell r="D2912">
            <v>631.25</v>
          </cell>
        </row>
        <row r="2913">
          <cell r="A2913">
            <v>10777</v>
          </cell>
          <cell r="B2913" t="str">
            <v xml:space="preserve">LOCACAO DE CONTAINER 2,30 X 4,30 M, ALT. 2,50 M, PARA SANITARIO, COM 3 BACIAS, 4 CHUVEIROS, 1 LAVATORIO E 1 MICTORIO                                                                                                                                                                                                                                                                                                                                                                                      </v>
          </cell>
          <cell r="C2913" t="str">
            <v xml:space="preserve">MES   </v>
          </cell>
          <cell r="D2913">
            <v>573.38</v>
          </cell>
        </row>
        <row r="2914">
          <cell r="A2914">
            <v>10778</v>
          </cell>
          <cell r="B2914" t="str">
            <v xml:space="preserve">LOCACAO DE CONTAINER 2,30 X 6,00 M, ALT. 2,50 M,  PARA SANITARIO,  COM 4 BACIAS, 8 CHUVEIROS,1 LAVATORIO E 1 MICTORIO                                                                                                                                                                                                                                                                                                                                                                                     </v>
          </cell>
          <cell r="C2914" t="str">
            <v xml:space="preserve">MES   </v>
          </cell>
          <cell r="D2914">
            <v>631.25</v>
          </cell>
        </row>
        <row r="2915">
          <cell r="A2915">
            <v>40339</v>
          </cell>
          <cell r="B2915" t="str">
            <v xml:space="preserve">LOCACAO DE CRUZETA PARA ESCORA METALICA                                                                                                                                                                                                                                                                                                                                                                                                                                                                   </v>
          </cell>
          <cell r="C2915" t="str">
            <v xml:space="preserve">MES   </v>
          </cell>
          <cell r="D2915">
            <v>3</v>
          </cell>
        </row>
        <row r="2916">
          <cell r="A2916">
            <v>3355</v>
          </cell>
          <cell r="B2916" t="str">
            <v xml:space="preserve">LOCACAO DE ELEVADOR DE CARGA A CABO, CABINE SEMI FECHADA *2,0* X *1,5* X *2,0* M, CAPACIDADE DE CARGA 1000 KG, TORRE  *2,38* X *2,21* X 15 M, GUINCHO DE EMBREAGEM, FREIO DE SEGURANCA, LIMITADOR DE VELOCIDADE E CANCELA                                                                                                                                                                                                                                                                                 </v>
          </cell>
          <cell r="C2916" t="str">
            <v xml:space="preserve">H     </v>
          </cell>
          <cell r="D2916">
            <v>26.55</v>
          </cell>
        </row>
        <row r="2917">
          <cell r="A2917">
            <v>39814</v>
          </cell>
          <cell r="B2917" t="str">
            <v xml:space="preserve">LOCACAO DE ELEVADOR DE CREMALHEIRA CABINE SIMPLES FECHADA 1,5 X 2,5 X 2,35 M (UMA POR TORRE), CAPACIDADE DE CARGA *1200* KG (15 PESSOAS), TORRE DE 24 M (16 MODULOS), 16 PARADAS, FREIO DE SEGURANCA, LIMITADOR DE CARGA                                                                                                                                                                                                                                                                                  </v>
          </cell>
          <cell r="C2917" t="str">
            <v xml:space="preserve">H     </v>
          </cell>
          <cell r="D2917">
            <v>49.78</v>
          </cell>
        </row>
        <row r="2918">
          <cell r="A2918">
            <v>10749</v>
          </cell>
          <cell r="B2918" t="str">
            <v xml:space="preserve">LOCACAO DE ESCORA METALICA TELESCOPICA, COM ALTURA REGULAVEL DE *1,80* A *3,20* M, COM CAPACIDADE DE CARGA DE NO MINIMO 1000 KGF (10 KN), INCLUSO TRIPE E FORCADO                                                                                                                                                                                                                                                                                                                                         </v>
          </cell>
          <cell r="C2918" t="str">
            <v xml:space="preserve">MES   </v>
          </cell>
          <cell r="D2918">
            <v>5.49</v>
          </cell>
        </row>
        <row r="2919">
          <cell r="A2919">
            <v>40290</v>
          </cell>
          <cell r="B2919" t="str">
            <v xml:space="preserve">LOCACAO DE FORMA PLASTICA PARA LAJE NERVURADA, DIMENSOES *60* X *60* X *16* CM                                                                                                                                                                                                                                                                                                                                                                                                                            </v>
          </cell>
          <cell r="C2919" t="str">
            <v xml:space="preserve">MES   </v>
          </cell>
          <cell r="D2919">
            <v>7.92</v>
          </cell>
        </row>
        <row r="2920">
          <cell r="A2920">
            <v>3346</v>
          </cell>
          <cell r="B2920" t="str">
            <v xml:space="preserve">LOCACAO DE GRUPO GERADOR *80 A 125* KVA, MOTOR DIESEL, REBOCAVEL, ACIONAMENTO MANUAL                                                                                                                                                                                                                                                                                                                                                                                                                      </v>
          </cell>
          <cell r="C2920" t="str">
            <v xml:space="preserve">H     </v>
          </cell>
          <cell r="D2920">
            <v>11.7</v>
          </cell>
        </row>
        <row r="2921">
          <cell r="A2921">
            <v>3348</v>
          </cell>
          <cell r="B2921" t="str">
            <v xml:space="preserve">LOCACAO DE GRUPO GERADOR ACIMA DE * 125 ATE 180* KVA, MOTOR DIESEL, REBOCAVEL, ACIONAMENTO MANUAL                                                                                                                                                                                                                                                                                                                                                                                                         </v>
          </cell>
          <cell r="C2921" t="str">
            <v xml:space="preserve">H     </v>
          </cell>
          <cell r="D2921">
            <v>13.99</v>
          </cell>
        </row>
        <row r="2922">
          <cell r="A2922">
            <v>3345</v>
          </cell>
          <cell r="B2922" t="str">
            <v xml:space="preserve">LOCACAO DE GRUPO GERADOR ACIMA DE * 20 A 80* KVA, MOTOR DIESEL, REBOCAVEL, ACIONAMENTO MANUAL                                                                                                                                                                                                                                                                                                                                                                                                             </v>
          </cell>
          <cell r="C2922" t="str">
            <v xml:space="preserve">H     </v>
          </cell>
          <cell r="D2922">
            <v>9.0399999999999991</v>
          </cell>
        </row>
        <row r="2923">
          <cell r="A2923">
            <v>39833</v>
          </cell>
          <cell r="B2923" t="str">
            <v xml:space="preserve">LOCACAO DE GRUPO GERADOR DE *260* KVA, DIESEL REBOCAVEL, ACIONAMENTO MANUAL                                                                                                                                                                                                                                                                                                                                                                                                                               </v>
          </cell>
          <cell r="C2923" t="str">
            <v xml:space="preserve">H     </v>
          </cell>
          <cell r="D2923">
            <v>19.170000000000002</v>
          </cell>
        </row>
        <row r="2924">
          <cell r="A2924">
            <v>39834</v>
          </cell>
          <cell r="B2924" t="str">
            <v xml:space="preserve">LOCACAO DE GRUPO GERADOR DE *400* KVA, DIESEL REBOCAVEL, ACIONAMENTO MANUAL                                                                                                                                                                                                                                                                                                                                                                                                                               </v>
          </cell>
          <cell r="C2924" t="str">
            <v xml:space="preserve">H     </v>
          </cell>
          <cell r="D2924">
            <v>32.9</v>
          </cell>
        </row>
        <row r="2925">
          <cell r="A2925">
            <v>39835</v>
          </cell>
          <cell r="B2925" t="str">
            <v xml:space="preserve">LOCACAO DE GRUPO GERADOR DE *550* KVA, DIESEL REBOCAVEL, ACIONAMENTO MANUAL                                                                                                                                                                                                                                                                                                                                                                                                                               </v>
          </cell>
          <cell r="C2925" t="str">
            <v xml:space="preserve">H     </v>
          </cell>
          <cell r="D2925">
            <v>40.11</v>
          </cell>
        </row>
        <row r="2926">
          <cell r="A2926">
            <v>7252</v>
          </cell>
          <cell r="B2926" t="str">
            <v xml:space="preserve">LOCACAO DE NIVEL OPTICO, COM PRECISAO DE 0,7 MM, AUMENTO DE 32X                                                                                                                                                                                                                                                                                                                                                                                                                                           </v>
          </cell>
          <cell r="C2926" t="str">
            <v xml:space="preserve">H     </v>
          </cell>
          <cell r="D2926">
            <v>2.25</v>
          </cell>
        </row>
        <row r="2927">
          <cell r="A2927">
            <v>4778</v>
          </cell>
          <cell r="B2927" t="str">
            <v xml:space="preserve">LOCACAO DE PERFURATRIZ PNEUMATICA DE PESO MEDIO, * 18 * KG, PARA ROCHA                                                                                                                                                                                                                                                                                                                                                                                                                                    </v>
          </cell>
          <cell r="C2927" t="str">
            <v xml:space="preserve">H     </v>
          </cell>
          <cell r="D2927">
            <v>2.7</v>
          </cell>
        </row>
        <row r="2928">
          <cell r="A2928">
            <v>4780</v>
          </cell>
          <cell r="B2928" t="str">
            <v xml:space="preserve">LOCACAO DE PERFURATRIZ PNEUMATICA DE PESO MEDIO, * 24 * KG, PARA ROCHA                                                                                                                                                                                                                                                                                                                                                                                                                                    </v>
          </cell>
          <cell r="C2928" t="str">
            <v xml:space="preserve">H     </v>
          </cell>
          <cell r="D2928">
            <v>2.92</v>
          </cell>
        </row>
        <row r="2929">
          <cell r="A2929">
            <v>10809</v>
          </cell>
          <cell r="B2929" t="str">
            <v xml:space="preserve">LOCACAO DE TALHA ELETRICA 3 T, VELOCIDADE  2,1 M / MIN, POTENCIA 1,3 KW                                                                                                                                                                                                                                                                                                                                                                                                                                   </v>
          </cell>
          <cell r="C2929" t="str">
            <v xml:space="preserve">H     </v>
          </cell>
          <cell r="D2929">
            <v>1.43</v>
          </cell>
        </row>
        <row r="2930">
          <cell r="A2930">
            <v>10811</v>
          </cell>
          <cell r="B2930" t="str">
            <v xml:space="preserve">LOCACAO DE TALHA MANUAL DE CORRENTE, CAPACIDADE DE 2 T COM ELEVACAO DE 3 M                                                                                                                                                                                                                                                                                                                                                                                                                                </v>
          </cell>
          <cell r="C2930" t="str">
            <v xml:space="preserve">H     </v>
          </cell>
          <cell r="D2930">
            <v>1.22</v>
          </cell>
        </row>
        <row r="2931">
          <cell r="A2931">
            <v>7247</v>
          </cell>
          <cell r="B2931" t="str">
            <v xml:space="preserve">LOCACAO DE TEODOLITO ELETRONICO, PRECISAO ANGULAR DE 5 A 7 SEGUNDOS, INCLUINDO TRIPE                                                                                                                                                                                                                                                                                                                                                                                                                      </v>
          </cell>
          <cell r="C2931" t="str">
            <v xml:space="preserve">H     </v>
          </cell>
          <cell r="D2931">
            <v>2.25</v>
          </cell>
        </row>
        <row r="2932">
          <cell r="A2932">
            <v>40291</v>
          </cell>
          <cell r="B2932" t="str">
            <v xml:space="preserve">LOCACAO DE TORRE METALICA COMPLETA PARA UMA CARGA DE 8 TF (80 KN)  E PE DIREITO DE 6 M, INCLUINDO MODULOS , DIAGONAIS, SAPATAS E FORCADOS                                                                                                                                                                                                                                                                                                                                                                 </v>
          </cell>
          <cell r="C2932" t="str">
            <v xml:space="preserve">MES   </v>
          </cell>
          <cell r="D2932">
            <v>418.61</v>
          </cell>
        </row>
        <row r="2933">
          <cell r="A2933">
            <v>40275</v>
          </cell>
          <cell r="B2933" t="str">
            <v xml:space="preserve">LOCACAO DE VIGA SANDUICHE METALICA VAZADA PARA TRAVAMENTO DE PILARES, ALTURA DE *8* CM, LARGURA DE *6* CM E EXTENSAO DE 2 M                                                                                                                                                                                                                                                                                                                                                                               </v>
          </cell>
          <cell r="C2933" t="str">
            <v xml:space="preserve">MES   </v>
          </cell>
          <cell r="D2933">
            <v>12</v>
          </cell>
        </row>
        <row r="2934">
          <cell r="A2934">
            <v>3777</v>
          </cell>
          <cell r="B2934" t="str">
            <v xml:space="preserve">LONA PLASTICA PRETA, E= 150 MICRA                                                                                                                                                                                                                                                                                                                                                                                                                                                                         </v>
          </cell>
          <cell r="C2934" t="str">
            <v xml:space="preserve">M2    </v>
          </cell>
          <cell r="D2934">
            <v>1.26</v>
          </cell>
        </row>
        <row r="2935">
          <cell r="A2935">
            <v>3779</v>
          </cell>
          <cell r="B2935" t="str">
            <v xml:space="preserve">LONA PLASTICA, PRETA, LARGURA  8 M, E= 150 MICRA                                                                                                                                                                                                                                                                                                                                                                                                                                                          </v>
          </cell>
          <cell r="C2935" t="str">
            <v xml:space="preserve">M     </v>
          </cell>
          <cell r="D2935">
            <v>10.49</v>
          </cell>
        </row>
        <row r="2936">
          <cell r="A2936">
            <v>3798</v>
          </cell>
          <cell r="B2936" t="str">
            <v xml:space="preserve">LUMINARIA ABERTA P/ ILUMINACAO PUBLICA, TIPO X-57 PETERCO OU EQUIV                                                                                                                                                                                                                                                                                                                                                                                                                                        </v>
          </cell>
          <cell r="C2936" t="str">
            <v xml:space="preserve">UN    </v>
          </cell>
          <cell r="D2936">
            <v>40.79</v>
          </cell>
        </row>
        <row r="2937">
          <cell r="A2937">
            <v>38769</v>
          </cell>
          <cell r="B2937" t="str">
            <v xml:space="preserve">LUMINARIA ARANDELA TIPO MEIA-LUA COM VIDRO FOSCO *30 X 15* CM, PARA 1 LAMPADA, BASE E27, POTENCIA MAXIMA 40/60 W (NAO INCLUI LAMPADA)                                                                                                                                                                                                                                                                                                                                                                     </v>
          </cell>
          <cell r="C2937" t="str">
            <v xml:space="preserve">UN    </v>
          </cell>
          <cell r="D2937">
            <v>31.85</v>
          </cell>
        </row>
        <row r="2938">
          <cell r="A2938">
            <v>39510</v>
          </cell>
          <cell r="B2938" t="str">
            <v xml:space="preserve">LUMINARIA DE EMBUTIR EM CHAPA DE ACO PARA 2 LAMPADAS FLUORESCENTES DE 14 W COM REFLETOR E ALETAS EM ALUMINIO, COMPLETA (INCLUI REATOR E LAMPADAS)                                                                                                                                                                                                                                                                                                                                                         </v>
          </cell>
          <cell r="C2938" t="str">
            <v xml:space="preserve">UN    </v>
          </cell>
          <cell r="D2938">
            <v>128.91</v>
          </cell>
        </row>
        <row r="2939">
          <cell r="A2939">
            <v>38776</v>
          </cell>
          <cell r="B2939" t="str">
            <v xml:space="preserve">LUMINARIA DE EMBUTIR EM CHAPA DE ACO PARA 4 LAMPADAS FLUORESCENTES DE 14 W *60 X 60 CM* ALETADA (NAO INCLUI REATOR E LAMPADAS)                                                                                                                                                                                                                                                                                                                                                                            </v>
          </cell>
          <cell r="C2939" t="str">
            <v xml:space="preserve">UN    </v>
          </cell>
          <cell r="D2939">
            <v>136.81</v>
          </cell>
        </row>
        <row r="2940">
          <cell r="A2940">
            <v>38774</v>
          </cell>
          <cell r="B2940" t="str">
            <v xml:space="preserve">LUMINARIA DE EMERGENCIA 30 LEDS, POTENCIA 2 W, BATERIA DE LITIO, AUTONOMIA DE 6 HORAS                                                                                                                                                                                                                                                                                                                                                                                                                     </v>
          </cell>
          <cell r="C2940" t="str">
            <v xml:space="preserve">UN    </v>
          </cell>
          <cell r="D2940">
            <v>32.29</v>
          </cell>
        </row>
        <row r="2941">
          <cell r="A2941">
            <v>38889</v>
          </cell>
          <cell r="B2941" t="str">
            <v xml:space="preserve">LUMINARIA DE SOBREPOR EM CHAPA DE ACO COM ALETAS PLASTICAS, PARA 1 LAMPADA, BASE E27, POTENCIA MAXIMA 40/60 W (NAO INCLUI LAMPADA)                                                                                                                                                                                                                                                                                                                                                                        </v>
          </cell>
          <cell r="C2941" t="str">
            <v xml:space="preserve">UN    </v>
          </cell>
          <cell r="D2941">
            <v>24.41</v>
          </cell>
        </row>
        <row r="2942">
          <cell r="A2942">
            <v>38784</v>
          </cell>
          <cell r="B2942" t="str">
            <v xml:space="preserve">LUMINARIA DE SOBREPOR EM CHAPA DE ACO COM ALETAS PLASTICAS, PARA 2 LAMPADAS, BASE E27, POTENCIA MAXIMA 40/60 W (NAO INCLUI LAMPADAS)                                                                                                                                                                                                                                                                                                                                                                      </v>
          </cell>
          <cell r="C2942" t="str">
            <v xml:space="preserve">UN    </v>
          </cell>
          <cell r="D2942">
            <v>32.659999999999997</v>
          </cell>
        </row>
        <row r="2943">
          <cell r="A2943">
            <v>3788</v>
          </cell>
          <cell r="B2943" t="str">
            <v xml:space="preserve">LUMINARIA DE SOBREPOR EM CHAPA DE ACO PARA 1 LAMPADA FLUORESCENTE DE *18* W, ALETADA, COMPLETA (LAMPADA E REATOR INCLUSOS)                                                                                                                                                                                                                                                                                                                                                                                </v>
          </cell>
          <cell r="C2943" t="str">
            <v xml:space="preserve">UN    </v>
          </cell>
          <cell r="D2943">
            <v>34.04</v>
          </cell>
        </row>
        <row r="2944">
          <cell r="A2944">
            <v>12230</v>
          </cell>
          <cell r="B2944" t="str">
            <v xml:space="preserve">LUMINARIA DE SOBREPOR EM CHAPA DE ACO PARA 1 LAMPADA FLUORESCENTE DE *18* W, PERFIL COMERCIAL (NAO INCLUI REATOR E LAMPADA)                                                                                                                                                                                                                                                                                                                                                                               </v>
          </cell>
          <cell r="C2944" t="str">
            <v xml:space="preserve">UN    </v>
          </cell>
          <cell r="D2944">
            <v>8.75</v>
          </cell>
        </row>
        <row r="2945">
          <cell r="A2945">
            <v>3780</v>
          </cell>
          <cell r="B2945" t="str">
            <v xml:space="preserve">LUMINARIA DE SOBREPOR EM CHAPA DE ACO PARA 1 LAMPADA FLUORESCENTE DE *36* W, ALETADA, COMPLETA (LAMPADA E REATOR INCLUSOS)                                                                                                                                                                                                                                                                                                                                                                                </v>
          </cell>
          <cell r="C2945" t="str">
            <v xml:space="preserve">UN    </v>
          </cell>
          <cell r="D2945">
            <v>50.22</v>
          </cell>
        </row>
        <row r="2946">
          <cell r="A2946">
            <v>12231</v>
          </cell>
          <cell r="B2946" t="str">
            <v xml:space="preserve">LUMINARIA DE SOBREPOR EM CHAPA DE ACO PARA 1 LAMPADA FLUORESCENTE DE *36* W, PERFIL COMERCIAL (NAO INCLUI REATOR E LAMPADA)                                                                                                                                                                                                                                                                                                                                                                               </v>
          </cell>
          <cell r="C2946" t="str">
            <v xml:space="preserve">UN    </v>
          </cell>
          <cell r="D2946">
            <v>14.56</v>
          </cell>
        </row>
        <row r="2947">
          <cell r="A2947">
            <v>3811</v>
          </cell>
          <cell r="B2947" t="str">
            <v xml:space="preserve">LUMINARIA DE SOBREPOR EM CHAPA DE ACO PARA 2 LAMPADAS FLUORESCENTES DE *18* W, ALETADA, COMPLETA (LAMPADAS E REATOR INCLUSOS)                                                                                                                                                                                                                                                                                                                                                                             </v>
          </cell>
          <cell r="C2947" t="str">
            <v xml:space="preserve">UN    </v>
          </cell>
          <cell r="D2947">
            <v>47.17</v>
          </cell>
        </row>
        <row r="2948">
          <cell r="A2948">
            <v>12232</v>
          </cell>
          <cell r="B2948" t="str">
            <v xml:space="preserve">LUMINARIA DE SOBREPOR EM CHAPA DE ACO PARA 2 LAMPADAS FLUORESCENTES DE *18* W, PERFIL COMERCIAL (NAO INCLUI REATOR E LAMPADAS)                                                                                                                                                                                                                                                                                                                                                                            </v>
          </cell>
          <cell r="C2948" t="str">
            <v xml:space="preserve">UN    </v>
          </cell>
          <cell r="D2948">
            <v>15.25</v>
          </cell>
        </row>
        <row r="2949">
          <cell r="A2949">
            <v>3799</v>
          </cell>
          <cell r="B2949" t="str">
            <v xml:space="preserve">LUMINARIA DE SOBREPOR EM CHAPA DE ACO PARA 2 LAMPADAS FLUORESCENTES DE *36* W, ALETADA, COMPLETA (LAMPADAS E REATOR INCLUSOS)                                                                                                                                                                                                                                                                                                                                                                             </v>
          </cell>
          <cell r="C2949" t="str">
            <v xml:space="preserve">UN    </v>
          </cell>
          <cell r="D2949">
            <v>66.709999999999994</v>
          </cell>
        </row>
        <row r="2950">
          <cell r="A2950">
            <v>12239</v>
          </cell>
          <cell r="B2950" t="str">
            <v xml:space="preserve">LUMINARIA DE SOBREPOR EM CHAPA DE ACO PARA 2 LAMPADAS FLUORESCENTES DE *36* W, PERFIL COMERCIAL (NAO INCLUI REATOR E LAMPADAS)                                                                                                                                                                                                                                                                                                                                                                            </v>
          </cell>
          <cell r="C2950" t="str">
            <v xml:space="preserve">UN    </v>
          </cell>
          <cell r="D2950">
            <v>19.97</v>
          </cell>
        </row>
        <row r="2951">
          <cell r="A2951">
            <v>38773</v>
          </cell>
          <cell r="B2951" t="str">
            <v xml:space="preserve">LUMINARIA DE TETO PLAFON/PLAFONIER EM PLASTICO COM BASE E27, POTENCIA MAXIMA 60 W (NAO INCLUI LAMPADA)                                                                                                                                                                                                                                                                                                                                                                                                    </v>
          </cell>
          <cell r="C2951" t="str">
            <v xml:space="preserve">UN    </v>
          </cell>
          <cell r="D2951">
            <v>3.2</v>
          </cell>
        </row>
        <row r="2952">
          <cell r="A2952">
            <v>12271</v>
          </cell>
          <cell r="B2952" t="str">
            <v xml:space="preserve">LUMINARIA DUPLA P/SINALIZACAO, TIPO WETZEL AS-2/110 OU EQUIV                                                                                                                                                                                                                                                                                                                                                                                                                                              </v>
          </cell>
          <cell r="C2952" t="str">
            <v xml:space="preserve">UN    </v>
          </cell>
          <cell r="D2952">
            <v>178.62</v>
          </cell>
        </row>
        <row r="2953">
          <cell r="A2953">
            <v>12245</v>
          </cell>
          <cell r="B2953" t="str">
            <v xml:space="preserve">LUMINARIA ESMALTADA COR ALUMINIO PETERCO Y.25/1                                                                                                                                                                                                                                                                                                                                                                                                                                                           </v>
          </cell>
          <cell r="C2953" t="str">
            <v xml:space="preserve">UN    </v>
          </cell>
          <cell r="D2953">
            <v>77.48</v>
          </cell>
        </row>
        <row r="2954">
          <cell r="A2954">
            <v>38785</v>
          </cell>
          <cell r="B2954" t="str">
            <v xml:space="preserve">LUMINARIA HERMETICA IP-65 PARA 2 DUAS LAMPADAS DE 14/16/18/20 W (NAO INCLUI REATOR E LAMPADAS)                                                                                                                                                                                                                                                                                                                                                                                                            </v>
          </cell>
          <cell r="C2954" t="str">
            <v xml:space="preserve">UN    </v>
          </cell>
          <cell r="D2954">
            <v>84.57</v>
          </cell>
        </row>
        <row r="2955">
          <cell r="A2955">
            <v>38786</v>
          </cell>
          <cell r="B2955" t="str">
            <v xml:space="preserve">LUMINARIA HERMETICA IP-65 PARA 2 DUAS LAMPADAS DE 28/32/36/40 W (NAO INCLUI REATOR E LAMPADAS)                                                                                                                                                                                                                                                                                                                                                                                                            </v>
          </cell>
          <cell r="C2955" t="str">
            <v xml:space="preserve">UN    </v>
          </cell>
          <cell r="D2955">
            <v>104.16</v>
          </cell>
        </row>
        <row r="2956">
          <cell r="A2956">
            <v>39385</v>
          </cell>
          <cell r="B2956" t="str">
            <v xml:space="preserve">LUMINARIA LED PLAFON REDONDO DE SOBREPOR BIVOLT 12/13 W,  D = *17* CM                                                                                                                                                                                                                                                                                                                                                                                                                                     </v>
          </cell>
          <cell r="C2956" t="str">
            <v xml:space="preserve">UN    </v>
          </cell>
          <cell r="D2956">
            <v>78.790000000000006</v>
          </cell>
        </row>
        <row r="2957">
          <cell r="A2957">
            <v>39389</v>
          </cell>
          <cell r="B2957" t="str">
            <v xml:space="preserve">LUMINARIA LED REFLETOR RETANGULAR BIVOLT, LUZ BRANCA, 10 W                                                                                                                                                                                                                                                                                                                                                                                                                                                </v>
          </cell>
          <cell r="C2957" t="str">
            <v xml:space="preserve">UN    </v>
          </cell>
          <cell r="D2957">
            <v>65.349999999999994</v>
          </cell>
        </row>
        <row r="2958">
          <cell r="A2958">
            <v>39390</v>
          </cell>
          <cell r="B2958" t="str">
            <v xml:space="preserve">LUMINARIA LED REFLETOR RETANGULAR BIVOLT, LUZ BRANCA, 30 W                                                                                                                                                                                                                                                                                                                                                                                                                                                </v>
          </cell>
          <cell r="C2958" t="str">
            <v xml:space="preserve">UN    </v>
          </cell>
          <cell r="D2958">
            <v>126.59</v>
          </cell>
        </row>
        <row r="2959">
          <cell r="A2959">
            <v>39391</v>
          </cell>
          <cell r="B2959" t="str">
            <v xml:space="preserve">LUMINARIA LED REFLETOR RETANGULAR BIVOLT, LUZ BRANCA, 50 W                                                                                                                                                                                                                                                                                                                                                                                                                                                </v>
          </cell>
          <cell r="C2959" t="str">
            <v xml:space="preserve">UN    </v>
          </cell>
          <cell r="D2959">
            <v>234.27</v>
          </cell>
        </row>
        <row r="2960">
          <cell r="A2960">
            <v>3803</v>
          </cell>
          <cell r="B2960" t="str">
            <v xml:space="preserve">LUMINARIA PLAFON REDONDO COM VIDRO FOSCO DIAMETRO *25* CM, PARA 1 LAMPADA, BASE E27, POTENCIA MAXIMA 40/60 W (NAO INCLUI LAMPADA)                                                                                                                                                                                                                                                                                                                                                                         </v>
          </cell>
          <cell r="C2960" t="str">
            <v xml:space="preserve">UN    </v>
          </cell>
          <cell r="D2960">
            <v>30.2</v>
          </cell>
        </row>
        <row r="2961">
          <cell r="A2961">
            <v>38770</v>
          </cell>
          <cell r="B2961" t="str">
            <v xml:space="preserve">LUMINARIA PLAFON REDONDO COM VIDRO FOSCO DIAMETRO *30* CM, PARA 2 LAMPADAS, BASE E27, POTENCIA MAXIMA 40/60 W (NAO INCLUI LAMPADAS)                                                                                                                                                                                                                                                                                                                                                                       </v>
          </cell>
          <cell r="C2961" t="str">
            <v xml:space="preserve">UN    </v>
          </cell>
          <cell r="D2961">
            <v>34.97</v>
          </cell>
        </row>
        <row r="2962">
          <cell r="A2962">
            <v>12267</v>
          </cell>
          <cell r="B2962" t="str">
            <v xml:space="preserve">LUMINARIA PROVA DE TEMPO PETERCO Y.31/1                                                                                                                                                                                                                                                                                                                                                                                                                                                                   </v>
          </cell>
          <cell r="C2962" t="str">
            <v xml:space="preserve">UN    </v>
          </cell>
          <cell r="D2962">
            <v>102.48</v>
          </cell>
        </row>
        <row r="2963">
          <cell r="A2963">
            <v>12266</v>
          </cell>
          <cell r="B2963" t="str">
            <v xml:space="preserve">LUMINARIA SPOT DE SOBREPOR EM ALUMINIO COM ALETA PLASTICA PARA 1 LAMPADA, BASE E27, POTENCIA MAXIMA 40/60 W (NAO INCLUI LAMPADA)                                                                                                                                                                                                                                                                                                                                                                          </v>
          </cell>
          <cell r="C2963" t="str">
            <v xml:space="preserve">UN    </v>
          </cell>
          <cell r="D2963">
            <v>52.45</v>
          </cell>
        </row>
        <row r="2964">
          <cell r="A2964">
            <v>39378</v>
          </cell>
          <cell r="B2964" t="str">
            <v xml:space="preserve">LUMINARIA SPOT DE SOBREPOR EM ALUMINIO COM ALETA PLASTICA PARA 2 LAMPADAS, BASE E27, POTENCIA MAXIMA 40/60 W (NAO INCLUI LAMPADA)                                                                                                                                                                                                                                                                                                                                                                         </v>
          </cell>
          <cell r="C2964" t="str">
            <v xml:space="preserve">UN    </v>
          </cell>
          <cell r="D2964">
            <v>37.19</v>
          </cell>
        </row>
        <row r="2965">
          <cell r="A2965">
            <v>38775</v>
          </cell>
          <cell r="B2965" t="str">
            <v xml:space="preserve">LUMINARIA TIPO TARTARUGA PARA AREA EXTERNA EM ALUMINIO, COM GRADE, PARA 1 LAMPADA, BASE E27, POTENCIA MAXIMA 40/60 W (NAO INCLUI LAMPADA)                                                                                                                                                                                                                                                                                                                                                                 </v>
          </cell>
          <cell r="C2965" t="str">
            <v xml:space="preserve">UN    </v>
          </cell>
          <cell r="D2965">
            <v>39.43</v>
          </cell>
        </row>
        <row r="2966">
          <cell r="A2966">
            <v>21119</v>
          </cell>
          <cell r="B2966" t="str">
            <v xml:space="preserve">LUVA CPVC, SOLDAVEL, 15 MM, PARA AGUA QUENTE PREDIAL                                                                                                                                                                                                                                                                                                                                                                                                                                                      </v>
          </cell>
          <cell r="C2966" t="str">
            <v xml:space="preserve">UN    </v>
          </cell>
          <cell r="D2966">
            <v>1.05</v>
          </cell>
        </row>
        <row r="2967">
          <cell r="A2967">
            <v>37974</v>
          </cell>
          <cell r="B2967" t="str">
            <v xml:space="preserve">LUVA CPVC, SOLDAVEL, 22 MM, PARA AGUA QUENTE PREDIAL                                                                                                                                                                                                                                                                                                                                                                                                                                                      </v>
          </cell>
          <cell r="C2967" t="str">
            <v xml:space="preserve">UN    </v>
          </cell>
          <cell r="D2967">
            <v>1.57</v>
          </cell>
        </row>
        <row r="2968">
          <cell r="A2968">
            <v>37975</v>
          </cell>
          <cell r="B2968" t="str">
            <v xml:space="preserve">LUVA CPVC, SOLDAVEL, 28 MM, PARA AGUA QUENTE PREDIAL                                                                                                                                                                                                                                                                                                                                                                                                                                                      </v>
          </cell>
          <cell r="C2968" t="str">
            <v xml:space="preserve">UN    </v>
          </cell>
          <cell r="D2968">
            <v>3.19</v>
          </cell>
        </row>
        <row r="2969">
          <cell r="A2969">
            <v>37976</v>
          </cell>
          <cell r="B2969" t="str">
            <v xml:space="preserve">LUVA CPVC, SOLDAVEL, 35 MM, PARA AGUA QUENTE PREDIAL                                                                                                                                                                                                                                                                                                                                                                                                                                                      </v>
          </cell>
          <cell r="C2969" t="str">
            <v xml:space="preserve">UN    </v>
          </cell>
          <cell r="D2969">
            <v>6.54</v>
          </cell>
        </row>
        <row r="2970">
          <cell r="A2970">
            <v>37977</v>
          </cell>
          <cell r="B2970" t="str">
            <v xml:space="preserve">LUVA CPVC, SOLDAVEL, 42 MM, PARA AGUA QUENTE PREDIAL                                                                                                                                                                                                                                                                                                                                                                                                                                                      </v>
          </cell>
          <cell r="C2970" t="str">
            <v xml:space="preserve">UN    </v>
          </cell>
          <cell r="D2970">
            <v>8.99</v>
          </cell>
        </row>
        <row r="2971">
          <cell r="A2971">
            <v>37978</v>
          </cell>
          <cell r="B2971" t="str">
            <v xml:space="preserve">LUVA CPVC, SOLDAVEL, 54 MM, PARA AGUA QUENTE PREDIAL                                                                                                                                                                                                                                                                                                                                                                                                                                                      </v>
          </cell>
          <cell r="C2971" t="str">
            <v xml:space="preserve">UN    </v>
          </cell>
          <cell r="D2971">
            <v>18.23</v>
          </cell>
        </row>
        <row r="2972">
          <cell r="A2972">
            <v>37979</v>
          </cell>
          <cell r="B2972" t="str">
            <v xml:space="preserve">LUVA CPVC, SOLDAVEL, 73 MM, PARA AGUA QUENTE PREDIAL                                                                                                                                                                                                                                                                                                                                                                                                                                                      </v>
          </cell>
          <cell r="C2972" t="str">
            <v xml:space="preserve">UN    </v>
          </cell>
          <cell r="D2972">
            <v>78.319999999999993</v>
          </cell>
        </row>
        <row r="2973">
          <cell r="A2973">
            <v>37980</v>
          </cell>
          <cell r="B2973" t="str">
            <v xml:space="preserve">LUVA CPVC, SOLDAVEL, 89 MM, PARA AGUA QUENTE PREDIAL                                                                                                                                                                                                                                                                                                                                                                                                                                                      </v>
          </cell>
          <cell r="C2973" t="str">
            <v xml:space="preserve">UN    </v>
          </cell>
          <cell r="D2973">
            <v>88.02</v>
          </cell>
        </row>
        <row r="2974">
          <cell r="A2974">
            <v>36147</v>
          </cell>
          <cell r="B2974" t="str">
            <v xml:space="preserve">LUVA DE BORRACHA ISOLANTE PARA ALTA TENSAO, RESISTENTE A OZONIO, TENSAO DE ENSAIO 2,5 KV (PAR)                                                                                                                                                                                                                                                                                                                                                                                                            </v>
          </cell>
          <cell r="C2974" t="str">
            <v xml:space="preserve">PAR   </v>
          </cell>
          <cell r="D2974">
            <v>245.82</v>
          </cell>
        </row>
        <row r="2975">
          <cell r="A2975">
            <v>12731</v>
          </cell>
          <cell r="B2975" t="str">
            <v xml:space="preserve">LUVA DE COBRE (REF 600) SEM ANEL DE SOLDA, BOLSA X BOLSA, 104 MM                                                                                                                                                                                                                                                                                                                                                                                                                                          </v>
          </cell>
          <cell r="C2975" t="str">
            <v xml:space="preserve">UN    </v>
          </cell>
          <cell r="D2975">
            <v>181.51</v>
          </cell>
        </row>
        <row r="2976">
          <cell r="A2976">
            <v>12723</v>
          </cell>
          <cell r="B2976" t="str">
            <v xml:space="preserve">LUVA DE COBRE (REF 600) SEM ANEL DE SOLDA, BOLSA X BOLSA, 15 MM                                                                                                                                                                                                                                                                                                                                                                                                                                           </v>
          </cell>
          <cell r="C2976" t="str">
            <v xml:space="preserve">UN    </v>
          </cell>
          <cell r="D2976">
            <v>1.4</v>
          </cell>
        </row>
        <row r="2977">
          <cell r="A2977">
            <v>12724</v>
          </cell>
          <cell r="B2977" t="str">
            <v xml:space="preserve">LUVA DE COBRE (REF 600) SEM ANEL DE SOLDA, BOLSA X BOLSA, 22 MM                                                                                                                                                                                                                                                                                                                                                                                                                                           </v>
          </cell>
          <cell r="C2977" t="str">
            <v xml:space="preserve">UN    </v>
          </cell>
          <cell r="D2977">
            <v>2.7</v>
          </cell>
        </row>
        <row r="2978">
          <cell r="A2978">
            <v>12725</v>
          </cell>
          <cell r="B2978" t="str">
            <v xml:space="preserve">LUVA DE COBRE (REF 600) SEM ANEL DE SOLDA, BOLSA X BOLSA, 28 MM                                                                                                                                                                                                                                                                                                                                                                                                                                           </v>
          </cell>
          <cell r="C2978" t="str">
            <v xml:space="preserve">UN    </v>
          </cell>
          <cell r="D2978">
            <v>5.42</v>
          </cell>
        </row>
        <row r="2979">
          <cell r="A2979">
            <v>12726</v>
          </cell>
          <cell r="B2979" t="str">
            <v xml:space="preserve">LUVA DE COBRE (REF 600) SEM ANEL DE SOLDA, BOLSA X BOLSA, 35 MM                                                                                                                                                                                                                                                                                                                                                                                                                                           </v>
          </cell>
          <cell r="C2979" t="str">
            <v xml:space="preserve">UN    </v>
          </cell>
          <cell r="D2979">
            <v>11.97</v>
          </cell>
        </row>
        <row r="2980">
          <cell r="A2980">
            <v>12727</v>
          </cell>
          <cell r="B2980" t="str">
            <v xml:space="preserve">LUVA DE COBRE (REF 600) SEM ANEL DE SOLDA, BOLSA X BOLSA, 42 MM                                                                                                                                                                                                                                                                                                                                                                                                                                           </v>
          </cell>
          <cell r="C2980" t="str">
            <v xml:space="preserve">UN    </v>
          </cell>
          <cell r="D2980">
            <v>15.18</v>
          </cell>
        </row>
        <row r="2981">
          <cell r="A2981">
            <v>12728</v>
          </cell>
          <cell r="B2981" t="str">
            <v xml:space="preserve">LUVA DE COBRE (REF 600) SEM ANEL DE SOLDA, BOLSA X BOLSA, 54 MM                                                                                                                                                                                                                                                                                                                                                                                                                                           </v>
          </cell>
          <cell r="C2981" t="str">
            <v xml:space="preserve">UN    </v>
          </cell>
          <cell r="D2981">
            <v>24.8</v>
          </cell>
        </row>
        <row r="2982">
          <cell r="A2982">
            <v>12729</v>
          </cell>
          <cell r="B2982" t="str">
            <v xml:space="preserve">LUVA DE COBRE (REF 600) SEM ANEL DE SOLDA, BOLSA X BOLSA, 66 MM                                                                                                                                                                                                                                                                                                                                                                                                                                           </v>
          </cell>
          <cell r="C2982" t="str">
            <v xml:space="preserve">UN    </v>
          </cell>
          <cell r="D2982">
            <v>81.3</v>
          </cell>
        </row>
        <row r="2983">
          <cell r="A2983">
            <v>12730</v>
          </cell>
          <cell r="B2983" t="str">
            <v xml:space="preserve">LUVA DE COBRE (REF 600) SEM ANEL DE SOLDA, BOLSA X BOLSA, 79 MM                                                                                                                                                                                                                                                                                                                                                                                                                                           </v>
          </cell>
          <cell r="C2983" t="str">
            <v xml:space="preserve">UN    </v>
          </cell>
          <cell r="D2983">
            <v>124.47</v>
          </cell>
        </row>
        <row r="2984">
          <cell r="A2984">
            <v>3840</v>
          </cell>
          <cell r="B2984" t="str">
            <v xml:space="preserve">LUVA DE CORRER DEFOFO, PVC, JE, DN 100 MM                                                                                                                                                                                                                                                                                                                                                                                                                                                                 </v>
          </cell>
          <cell r="C2984" t="str">
            <v xml:space="preserve">UN    </v>
          </cell>
          <cell r="D2984">
            <v>28.33</v>
          </cell>
        </row>
        <row r="2985">
          <cell r="A2985">
            <v>3838</v>
          </cell>
          <cell r="B2985" t="str">
            <v xml:space="preserve">LUVA DE CORRER DEFOFO, PVC, JE, DN 150 MM                                                                                                                                                                                                                                                                                                                                                                                                                                                                 </v>
          </cell>
          <cell r="C2985" t="str">
            <v xml:space="preserve">UN    </v>
          </cell>
          <cell r="D2985">
            <v>67.540000000000006</v>
          </cell>
        </row>
        <row r="2986">
          <cell r="A2986">
            <v>3844</v>
          </cell>
          <cell r="B2986" t="str">
            <v xml:space="preserve">LUVA DE CORRER DEFOFO, PVC, JE, DN 200 MM                                                                                                                                                                                                                                                                                                                                                                                                                                                                 </v>
          </cell>
          <cell r="C2986" t="str">
            <v xml:space="preserve">UN    </v>
          </cell>
          <cell r="D2986">
            <v>191.01</v>
          </cell>
        </row>
        <row r="2987">
          <cell r="A2987">
            <v>3839</v>
          </cell>
          <cell r="B2987" t="str">
            <v xml:space="preserve">LUVA DE CORRER DEFOFO, PVC, JE, DN 250 MM                                                                                                                                                                                                                                                                                                                                                                                                                                                                 </v>
          </cell>
          <cell r="C2987" t="str">
            <v xml:space="preserve">UN    </v>
          </cell>
          <cell r="D2987">
            <v>234.52</v>
          </cell>
        </row>
        <row r="2988">
          <cell r="A2988">
            <v>3843</v>
          </cell>
          <cell r="B2988" t="str">
            <v xml:space="preserve">LUVA DE CORRER DEFOFO, PVC, JE, DN 300 MM                                                                                                                                                                                                                                                                                                                                                                                                                                                                 </v>
          </cell>
          <cell r="C2988" t="str">
            <v xml:space="preserve">UN    </v>
          </cell>
          <cell r="D2988">
            <v>399.97</v>
          </cell>
        </row>
        <row r="2989">
          <cell r="A2989">
            <v>3900</v>
          </cell>
          <cell r="B2989" t="str">
            <v xml:space="preserve">LUVA DE CORRER PARA TUBO ROSCAVEL, PVC, 1 1/2", PARA AGUA FRIA PREDIAL                                                                                                                                                                                                                                                                                                                                                                                                                                    </v>
          </cell>
          <cell r="C2989" t="str">
            <v xml:space="preserve">UN    </v>
          </cell>
          <cell r="D2989">
            <v>20.9</v>
          </cell>
        </row>
        <row r="2990">
          <cell r="A2990">
            <v>3846</v>
          </cell>
          <cell r="B2990" t="str">
            <v xml:space="preserve">LUVA DE CORRER PARA TUBO ROSCAVEL, PVC, 1/2", PARA AGUA FRIA PREDIAL                                                                                                                                                                                                                                                                                                                                                                                                                                      </v>
          </cell>
          <cell r="C2990" t="str">
            <v xml:space="preserve">UN    </v>
          </cell>
          <cell r="D2990">
            <v>6.51</v>
          </cell>
        </row>
        <row r="2991">
          <cell r="A2991">
            <v>3886</v>
          </cell>
          <cell r="B2991" t="str">
            <v xml:space="preserve">LUVA DE CORRER PARA TUBO ROSCAVEL, PVC, 3/4", PARA AGUA FRIA PREDIAL                                                                                                                                                                                                                                                                                                                                                                                                                                      </v>
          </cell>
          <cell r="C2991" t="str">
            <v xml:space="preserve">UN    </v>
          </cell>
          <cell r="D2991">
            <v>9.16</v>
          </cell>
        </row>
        <row r="2992">
          <cell r="A2992">
            <v>3854</v>
          </cell>
          <cell r="B2992" t="str">
            <v xml:space="preserve">LUVA DE CORRER PARA TUBO SOLDAVEL, PVC, 20 MM, PARA AGUA FRIA PREDIAL                                                                                                                                                                                                                                                                                                                                                                                                                                     </v>
          </cell>
          <cell r="C2992" t="str">
            <v xml:space="preserve">UN    </v>
          </cell>
          <cell r="D2992">
            <v>5.59</v>
          </cell>
        </row>
        <row r="2993">
          <cell r="A2993">
            <v>3873</v>
          </cell>
          <cell r="B2993" t="str">
            <v xml:space="preserve">LUVA DE CORRER PARA TUBO SOLDAVEL, PVC, 25 MM, PARA AGUA FRIA PREDIAL                                                                                                                                                                                                                                                                                                                                                                                                                                     </v>
          </cell>
          <cell r="C2993" t="str">
            <v xml:space="preserve">UN    </v>
          </cell>
          <cell r="D2993">
            <v>7.88</v>
          </cell>
        </row>
        <row r="2994">
          <cell r="A2994">
            <v>38021</v>
          </cell>
          <cell r="B2994" t="str">
            <v xml:space="preserve">LUVA DE CORRER PARA TUBO SOLDAVEL, PVC, 32 MM, PARA AGUA FRIA PREDIAL                                                                                                                                                                                                                                                                                                                                                                                                                                     </v>
          </cell>
          <cell r="C2994" t="str">
            <v xml:space="preserve">UN    </v>
          </cell>
          <cell r="D2994">
            <v>13.37</v>
          </cell>
        </row>
        <row r="2995">
          <cell r="A2995">
            <v>3847</v>
          </cell>
          <cell r="B2995" t="str">
            <v xml:space="preserve">LUVA DE CORRER PARA TUBO SOLDAVEL, PVC, 50 MM, PARA AGUA FRIA PREDIAL                                                                                                                                                                                                                                                                                                                                                                                                                                     </v>
          </cell>
          <cell r="C2995" t="str">
            <v xml:space="preserve">UN    </v>
          </cell>
          <cell r="D2995">
            <v>17.98</v>
          </cell>
        </row>
        <row r="2996">
          <cell r="A2996">
            <v>38022</v>
          </cell>
          <cell r="B2996" t="str">
            <v xml:space="preserve">LUVA DE CORRER PARA TUBO SOLDAVEL, PVC, 60 MM, PARA AGUA FRIA PREDIAL                                                                                                                                                                                                                                                                                                                                                                                                                                     </v>
          </cell>
          <cell r="C2996" t="str">
            <v xml:space="preserve">UN    </v>
          </cell>
          <cell r="D2996">
            <v>23.96</v>
          </cell>
        </row>
        <row r="2997">
          <cell r="A2997">
            <v>3833</v>
          </cell>
          <cell r="B2997" t="str">
            <v xml:space="preserve">LUVA DE CORRER PVC, JE, DN 100 MM, PARA REDE COLETORA DE ESGOTO (NBR 10569)                                                                                                                                                                                                                                                                                                                                                                                                                               </v>
          </cell>
          <cell r="C2997" t="str">
            <v xml:space="preserve">UN    </v>
          </cell>
          <cell r="D2997">
            <v>12.81</v>
          </cell>
        </row>
        <row r="2998">
          <cell r="A2998">
            <v>3835</v>
          </cell>
          <cell r="B2998" t="str">
            <v xml:space="preserve">LUVA DE CORRER PVC, JE, DN 150 MM, PARA REDE COLETORA DE ESGOTO (NBR 10569)                                                                                                                                                                                                                                                                                                                                                                                                                               </v>
          </cell>
          <cell r="C2998" t="str">
            <v xml:space="preserve">UN    </v>
          </cell>
          <cell r="D2998">
            <v>28.76</v>
          </cell>
        </row>
        <row r="2999">
          <cell r="A2999">
            <v>3836</v>
          </cell>
          <cell r="B2999" t="str">
            <v xml:space="preserve">LUVA DE CORRER PVC, JE, DN 200 MM, PARA REDE COLETORA DE ESGOTO (NBR 10569)                                                                                                                                                                                                                                                                                                                                                                                                                               </v>
          </cell>
          <cell r="C2999" t="str">
            <v xml:space="preserve">UN    </v>
          </cell>
          <cell r="D2999">
            <v>74.36</v>
          </cell>
        </row>
        <row r="3000">
          <cell r="A3000">
            <v>3830</v>
          </cell>
          <cell r="B3000" t="str">
            <v xml:space="preserve">LUVA DE CORRER PVC, JE, DN 250 MM, PARA REDE COLETORA DE ESGOTO (NBR 10569)                                                                                                                                                                                                                                                                                                                                                                                                                               </v>
          </cell>
          <cell r="C3000" t="str">
            <v xml:space="preserve">UN    </v>
          </cell>
          <cell r="D3000">
            <v>122.41</v>
          </cell>
        </row>
        <row r="3001">
          <cell r="A3001">
            <v>3831</v>
          </cell>
          <cell r="B3001" t="str">
            <v xml:space="preserve">LUVA DE CORRER PVC, JE, DN 300 MM, PARA REDE COLETORA DE ESGOTO (NBR 10569)                                                                                                                                                                                                                                                                                                                                                                                                                               </v>
          </cell>
          <cell r="C3001" t="str">
            <v xml:space="preserve">UN    </v>
          </cell>
          <cell r="D3001">
            <v>189.64</v>
          </cell>
        </row>
        <row r="3002">
          <cell r="A3002">
            <v>3841</v>
          </cell>
          <cell r="B3002" t="str">
            <v xml:space="preserve">LUVA DE CORRER PVC, JE, DN 350 MM, PARA REDE COLETORA DE ESGOTO (NBR 10569)                                                                                                                                                                                                                                                                                                                                                                                                                               </v>
          </cell>
          <cell r="C3002" t="str">
            <v xml:space="preserve">UN    </v>
          </cell>
          <cell r="D3002">
            <v>370.56</v>
          </cell>
        </row>
        <row r="3003">
          <cell r="A3003">
            <v>3842</v>
          </cell>
          <cell r="B3003" t="str">
            <v xml:space="preserve">LUVA DE CORRER PVC, JE, DN 400 MM, PARA REDE COLETORA DE ESGOTO (NBR 10569)                                                                                                                                                                                                                                                                                                                                                                                                                               </v>
          </cell>
          <cell r="C3003" t="str">
            <v xml:space="preserve">UN    </v>
          </cell>
          <cell r="D3003">
            <v>501.11</v>
          </cell>
        </row>
        <row r="3004">
          <cell r="A3004">
            <v>37981</v>
          </cell>
          <cell r="B3004" t="str">
            <v xml:space="preserve">LUVA DE CORRER, CPVC, SOLDAVEL, 15 MM, PARA AGUA QUENTE PREDIAL                                                                                                                                                                                                                                                                                                                                                                                                                                           </v>
          </cell>
          <cell r="C3004" t="str">
            <v xml:space="preserve">UN    </v>
          </cell>
          <cell r="D3004">
            <v>3.59</v>
          </cell>
        </row>
        <row r="3005">
          <cell r="A3005">
            <v>37982</v>
          </cell>
          <cell r="B3005" t="str">
            <v xml:space="preserve">LUVA DE CORRER, CPVC, SOLDAVEL, 22 MM, PARA AGUA QUENTE PREDIAL                                                                                                                                                                                                                                                                                                                                                                                                                                           </v>
          </cell>
          <cell r="C3005" t="str">
            <v xml:space="preserve">UN    </v>
          </cell>
          <cell r="D3005">
            <v>5.45</v>
          </cell>
        </row>
        <row r="3006">
          <cell r="A3006">
            <v>37983</v>
          </cell>
          <cell r="B3006" t="str">
            <v xml:space="preserve">LUVA DE CORRER, CPVC, SOLDAVEL, 28 MM, PARA AGUA QUENTE PREDIAL                                                                                                                                                                                                                                                                                                                                                                                                                                           </v>
          </cell>
          <cell r="C3006" t="str">
            <v xml:space="preserve">UN    </v>
          </cell>
          <cell r="D3006">
            <v>7.63</v>
          </cell>
        </row>
        <row r="3007">
          <cell r="A3007">
            <v>37984</v>
          </cell>
          <cell r="B3007" t="str">
            <v xml:space="preserve">LUVA DE CORRER, CPVC, SOLDAVEL, 35 MM, PARA AGUA QUENTE PREDIAL                                                                                                                                                                                                                                                                                                                                                                                                                                           </v>
          </cell>
          <cell r="C3007" t="str">
            <v xml:space="preserve">UN    </v>
          </cell>
          <cell r="D3007">
            <v>13.18</v>
          </cell>
        </row>
        <row r="3008">
          <cell r="A3008">
            <v>37985</v>
          </cell>
          <cell r="B3008" t="str">
            <v xml:space="preserve">LUVA DE CORRER, CPVC, SOLDAVEL, 42 MM, PARA AGUA QUENTE PREDIAL                                                                                                                                                                                                                                                                                                                                                                                                                                           </v>
          </cell>
          <cell r="C3008" t="str">
            <v xml:space="preserve">UN    </v>
          </cell>
          <cell r="D3008">
            <v>18.45</v>
          </cell>
        </row>
        <row r="3009">
          <cell r="A3009">
            <v>3826</v>
          </cell>
          <cell r="B3009" t="str">
            <v xml:space="preserve">LUVA DE CORRER, PVC PBA, JE, DN 100 / DE 110 MM, PARA REDE AGUA (NBR 10351)                                                                                                                                                                                                                                                                                                                                                                                                                               </v>
          </cell>
          <cell r="C3009" t="str">
            <v xml:space="preserve">UN    </v>
          </cell>
          <cell r="D3009">
            <v>42.38</v>
          </cell>
        </row>
        <row r="3010">
          <cell r="A3010">
            <v>3825</v>
          </cell>
          <cell r="B3010" t="str">
            <v xml:space="preserve">LUVA DE CORRER, PVC PBA, JE, DN 50 / DE 60 MM, PARA REDE AGUA (NBR 10351)                                                                                                                                                                                                                                                                                                                                                                                                                                 </v>
          </cell>
          <cell r="C3010" t="str">
            <v xml:space="preserve">UN    </v>
          </cell>
          <cell r="D3010">
            <v>11.04</v>
          </cell>
        </row>
        <row r="3011">
          <cell r="A3011">
            <v>3827</v>
          </cell>
          <cell r="B3011" t="str">
            <v xml:space="preserve">LUVA DE CORRER, PVC PBA, JE, DN 75 / DE 85 MM, PARA REDE AGUA (NBR 10351)                                                                                                                                                                                                                                                                                                                                                                                                                                 </v>
          </cell>
          <cell r="C3011" t="str">
            <v xml:space="preserve">UN    </v>
          </cell>
          <cell r="D3011">
            <v>23.37</v>
          </cell>
        </row>
        <row r="3012">
          <cell r="A3012">
            <v>20165</v>
          </cell>
          <cell r="B3012" t="str">
            <v xml:space="preserve">LUVA DE CORRER, PVC SERIE REFORCADA - R, 100 MM, PARA ESGOTO PREDIAL                                                                                                                                                                                                                                                                                                                                                                                                                                      </v>
          </cell>
          <cell r="C3012" t="str">
            <v xml:space="preserve">UN    </v>
          </cell>
          <cell r="D3012">
            <v>13.04</v>
          </cell>
        </row>
        <row r="3013">
          <cell r="A3013">
            <v>20166</v>
          </cell>
          <cell r="B3013" t="str">
            <v xml:space="preserve">LUVA DE CORRER, PVC SERIE REFORCADA - R, 150 MM, PARA ESGOTO PREDIAL                                                                                                                                                                                                                                                                                                                                                                                                                                      </v>
          </cell>
          <cell r="C3013" t="str">
            <v xml:space="preserve">UN    </v>
          </cell>
          <cell r="D3013">
            <v>45.5</v>
          </cell>
        </row>
        <row r="3014">
          <cell r="A3014">
            <v>20164</v>
          </cell>
          <cell r="B3014" t="str">
            <v xml:space="preserve">LUVA DE CORRER, PVC SERIE REFORCADA - R, 75 MM, PARA ESGOTO PREDIAL                                                                                                                                                                                                                                                                                                                                                                                                                                       </v>
          </cell>
          <cell r="C3014" t="str">
            <v xml:space="preserve">UN    </v>
          </cell>
          <cell r="D3014">
            <v>7.36</v>
          </cell>
        </row>
        <row r="3015">
          <cell r="A3015">
            <v>3893</v>
          </cell>
          <cell r="B3015" t="str">
            <v xml:space="preserve">LUVA DE CORRER, PVC, DN 100 MM, PARA ESGOTO PREDIAL                                                                                                                                                                                                                                                                                                                                                                                                                                                       </v>
          </cell>
          <cell r="C3015" t="str">
            <v xml:space="preserve">UN    </v>
          </cell>
          <cell r="D3015">
            <v>10.050000000000001</v>
          </cell>
        </row>
        <row r="3016">
          <cell r="A3016">
            <v>3848</v>
          </cell>
          <cell r="B3016" t="str">
            <v xml:space="preserve">LUVA DE CORRER, PVC, DN 50 MM, PARA ESGOTO PREDIAL                                                                                                                                                                                                                                                                                                                                                                                                                                                        </v>
          </cell>
          <cell r="C3016" t="str">
            <v xml:space="preserve">UN    </v>
          </cell>
          <cell r="D3016">
            <v>6.1</v>
          </cell>
        </row>
        <row r="3017">
          <cell r="A3017">
            <v>3895</v>
          </cell>
          <cell r="B3017" t="str">
            <v xml:space="preserve">LUVA DE CORRER, PVC, DN 75 MM, PARA ESGOTO PREDIAL                                                                                                                                                                                                                                                                                                                                                                                                                                                        </v>
          </cell>
          <cell r="C3017" t="str">
            <v xml:space="preserve">UN    </v>
          </cell>
          <cell r="D3017">
            <v>6.53</v>
          </cell>
        </row>
        <row r="3018">
          <cell r="A3018">
            <v>12404</v>
          </cell>
          <cell r="B3018" t="str">
            <v xml:space="preserve">LUVA DE FERRO GALVANIZADO, COM ROSCA BSP MACHO/FEMEA, DE 3/4"                                                                                                                                                                                                                                                                                                                                                                                                                                             </v>
          </cell>
          <cell r="C3018" t="str">
            <v xml:space="preserve">UN    </v>
          </cell>
          <cell r="D3018">
            <v>6.45</v>
          </cell>
        </row>
        <row r="3019">
          <cell r="A3019">
            <v>3939</v>
          </cell>
          <cell r="B3019" t="str">
            <v xml:space="preserve">LUVA DE FERRO GALVANIZADO, COM ROSCA BSP, DE 1 1/2"                                                                                                                                                                                                                                                                                                                                                                                                                                                       </v>
          </cell>
          <cell r="C3019" t="str">
            <v xml:space="preserve">UN    </v>
          </cell>
          <cell r="D3019">
            <v>13.29</v>
          </cell>
        </row>
        <row r="3020">
          <cell r="A3020">
            <v>3911</v>
          </cell>
          <cell r="B3020" t="str">
            <v xml:space="preserve">LUVA DE FERRO GALVANIZADO, COM ROSCA BSP, DE 1 1/4"                                                                                                                                                                                                                                                                                                                                                                                                                                                       </v>
          </cell>
          <cell r="C3020" t="str">
            <v xml:space="preserve">UN    </v>
          </cell>
          <cell r="D3020">
            <v>10.86</v>
          </cell>
        </row>
        <row r="3021">
          <cell r="A3021">
            <v>3908</v>
          </cell>
          <cell r="B3021" t="str">
            <v xml:space="preserve">LUVA DE FERRO GALVANIZADO, COM ROSCA BSP, DE 1/2"                                                                                                                                                                                                                                                                                                                                                                                                                                                         </v>
          </cell>
          <cell r="C3021" t="str">
            <v xml:space="preserve">UN    </v>
          </cell>
          <cell r="D3021">
            <v>3.51</v>
          </cell>
        </row>
        <row r="3022">
          <cell r="A3022">
            <v>3910</v>
          </cell>
          <cell r="B3022" t="str">
            <v xml:space="preserve">LUVA DE FERRO GALVANIZADO, COM ROSCA BSP, DE 1"                                                                                                                                                                                                                                                                                                                                                                                                                                                           </v>
          </cell>
          <cell r="C3022" t="str">
            <v xml:space="preserve">UN    </v>
          </cell>
          <cell r="D3022">
            <v>7.77</v>
          </cell>
        </row>
        <row r="3023">
          <cell r="A3023">
            <v>3913</v>
          </cell>
          <cell r="B3023" t="str">
            <v xml:space="preserve">LUVA DE FERRO GALVANIZADO, COM ROSCA BSP, DE 2 1/2"                                                                                                                                                                                                                                                                                                                                                                                                                                                       </v>
          </cell>
          <cell r="C3023" t="str">
            <v xml:space="preserve">UN    </v>
          </cell>
          <cell r="D3023">
            <v>37.14</v>
          </cell>
        </row>
        <row r="3024">
          <cell r="A3024">
            <v>3912</v>
          </cell>
          <cell r="B3024" t="str">
            <v xml:space="preserve">LUVA DE FERRO GALVANIZADO, COM ROSCA BSP, DE 2"                                                                                                                                                                                                                                                                                                                                                                                                                                                           </v>
          </cell>
          <cell r="C3024" t="str">
            <v xml:space="preserve">UN    </v>
          </cell>
          <cell r="D3024">
            <v>20.36</v>
          </cell>
        </row>
        <row r="3025">
          <cell r="A3025">
            <v>3909</v>
          </cell>
          <cell r="B3025" t="str">
            <v xml:space="preserve">LUVA DE FERRO GALVANIZADO, COM ROSCA BSP, DE 3/4"                                                                                                                                                                                                                                                                                                                                                                                                                                                         </v>
          </cell>
          <cell r="C3025" t="str">
            <v xml:space="preserve">UN    </v>
          </cell>
          <cell r="D3025">
            <v>4.7699999999999996</v>
          </cell>
        </row>
        <row r="3026">
          <cell r="A3026">
            <v>3914</v>
          </cell>
          <cell r="B3026" t="str">
            <v xml:space="preserve">LUVA DE FERRO GALVANIZADO, COM ROSCA BSP, DE 3"                                                                                                                                                                                                                                                                                                                                                                                                                                                           </v>
          </cell>
          <cell r="C3026" t="str">
            <v xml:space="preserve">UN    </v>
          </cell>
          <cell r="D3026">
            <v>56.03</v>
          </cell>
        </row>
        <row r="3027">
          <cell r="A3027">
            <v>3915</v>
          </cell>
          <cell r="B3027" t="str">
            <v xml:space="preserve">LUVA DE FERRO GALVANIZADO, COM ROSCA BSP, DE 4"                                                                                                                                                                                                                                                                                                                                                                                                                                                           </v>
          </cell>
          <cell r="C3027" t="str">
            <v xml:space="preserve">UN    </v>
          </cell>
          <cell r="D3027">
            <v>88.36</v>
          </cell>
        </row>
        <row r="3028">
          <cell r="A3028">
            <v>3916</v>
          </cell>
          <cell r="B3028" t="str">
            <v xml:space="preserve">LUVA DE FERRO GALVANIZADO, COM ROSCA BSP, DE 5"                                                                                                                                                                                                                                                                                                                                                                                                                                                           </v>
          </cell>
          <cell r="C3028" t="str">
            <v xml:space="preserve">UN    </v>
          </cell>
          <cell r="D3028">
            <v>160.97</v>
          </cell>
        </row>
        <row r="3029">
          <cell r="A3029">
            <v>3917</v>
          </cell>
          <cell r="B3029" t="str">
            <v xml:space="preserve">LUVA DE FERRO GALVANIZADO, COM ROSCA BSP, DE 6"                                                                                                                                                                                                                                                                                                                                                                                                                                                           </v>
          </cell>
          <cell r="C3029" t="str">
            <v xml:space="preserve">UN    </v>
          </cell>
          <cell r="D3029">
            <v>265.51</v>
          </cell>
        </row>
        <row r="3030">
          <cell r="A3030">
            <v>1904</v>
          </cell>
          <cell r="B3030" t="str">
            <v xml:space="preserve">LUVA DE PRESSAO, EM PVC, DE 20 MM, PARA ELETRODUTO FLEXIVEL                                                                                                                                                                                                                                                                                                                                                                                                                                               </v>
          </cell>
          <cell r="C3030" t="str">
            <v xml:space="preserve">UN    </v>
          </cell>
          <cell r="D3030">
            <v>0.69</v>
          </cell>
        </row>
        <row r="3031">
          <cell r="A3031">
            <v>1899</v>
          </cell>
          <cell r="B3031" t="str">
            <v xml:space="preserve">LUVA DE PRESSAO, EM PVC, DE 25 MM, PARA ELETRODUTO FLEXIVEL                                                                                                                                                                                                                                                                                                                                                                                                                                               </v>
          </cell>
          <cell r="C3031" t="str">
            <v xml:space="preserve">UN    </v>
          </cell>
          <cell r="D3031">
            <v>0.78</v>
          </cell>
        </row>
        <row r="3032">
          <cell r="A3032">
            <v>1900</v>
          </cell>
          <cell r="B3032" t="str">
            <v xml:space="preserve">LUVA DE PRESSAO, EM PVC, DE 32 MM, PARA ELETRODUTO FLEXIVEL                                                                                                                                                                                                                                                                                                                                                                                                                                               </v>
          </cell>
          <cell r="C3032" t="str">
            <v xml:space="preserve">UN    </v>
          </cell>
          <cell r="D3032">
            <v>1.27</v>
          </cell>
        </row>
        <row r="3033">
          <cell r="A3033">
            <v>12407</v>
          </cell>
          <cell r="B3033" t="str">
            <v xml:space="preserve">LUVA DE REDUCAO DE FERRO GALVANIZADO, COM ROSCA BSP MACHO/FEMEA, DE 1 1/2" X 1"                                                                                                                                                                                                                                                                                                                                                                                                                           </v>
          </cell>
          <cell r="C3033" t="str">
            <v xml:space="preserve">UN    </v>
          </cell>
          <cell r="D3033">
            <v>20.100000000000001</v>
          </cell>
        </row>
        <row r="3034">
          <cell r="A3034">
            <v>12408</v>
          </cell>
          <cell r="B3034" t="str">
            <v xml:space="preserve">LUVA DE REDUCAO DE FERRO GALVANIZADO, COM ROSCA BSP MACHO/FEMEA, DE 1" X 1/2"                                                                                                                                                                                                                                                                                                                                                                                                                             </v>
          </cell>
          <cell r="C3034" t="str">
            <v xml:space="preserve">UN    </v>
          </cell>
          <cell r="D3034">
            <v>11.34</v>
          </cell>
        </row>
        <row r="3035">
          <cell r="A3035">
            <v>12409</v>
          </cell>
          <cell r="B3035" t="str">
            <v xml:space="preserve">LUVA DE REDUCAO DE FERRO GALVANIZADO, COM ROSCA BSP MACHO/FEMEA, DE 1" X 3/4"                                                                                                                                                                                                                                                                                                                                                                                                                             </v>
          </cell>
          <cell r="C3035" t="str">
            <v xml:space="preserve">UN    </v>
          </cell>
          <cell r="D3035">
            <v>11.34</v>
          </cell>
        </row>
        <row r="3036">
          <cell r="A3036">
            <v>12410</v>
          </cell>
          <cell r="B3036" t="str">
            <v xml:space="preserve">LUVA DE REDUCAO DE FERRO GALVANIZADO, COM ROSCA BSP MACHO/FEMEA, DE 3/4" X 1/2"                                                                                                                                                                                                                                                                                                                                                                                                                           </v>
          </cell>
          <cell r="C3036" t="str">
            <v xml:space="preserve">UN    </v>
          </cell>
          <cell r="D3036">
            <v>7.81</v>
          </cell>
        </row>
        <row r="3037">
          <cell r="A3037">
            <v>3936</v>
          </cell>
          <cell r="B3037" t="str">
            <v xml:space="preserve">LUVA DE REDUCAO DE FERRO GALVANIZADO, COM ROSCA BSP, DE 1 1/2" X 1 1/4"                                                                                                                                                                                                                                                                                                                                                                                                                                   </v>
          </cell>
          <cell r="C3037" t="str">
            <v xml:space="preserve">UN    </v>
          </cell>
          <cell r="D3037">
            <v>14.12</v>
          </cell>
        </row>
        <row r="3038">
          <cell r="A3038">
            <v>3922</v>
          </cell>
          <cell r="B3038" t="str">
            <v xml:space="preserve">LUVA DE REDUCAO DE FERRO GALVANIZADO, COM ROSCA BSP, DE 1 1/2" X 1/2"                                                                                                                                                                                                                                                                                                                                                                                                                                     </v>
          </cell>
          <cell r="C3038" t="str">
            <v xml:space="preserve">UN    </v>
          </cell>
          <cell r="D3038">
            <v>12.99</v>
          </cell>
        </row>
        <row r="3039">
          <cell r="A3039">
            <v>3924</v>
          </cell>
          <cell r="B3039" t="str">
            <v xml:space="preserve">LUVA DE REDUCAO DE FERRO GALVANIZADO, COM ROSCA BSP, DE 1 1/2" X 1"                                                                                                                                                                                                                                                                                                                                                                                                                                       </v>
          </cell>
          <cell r="C3039" t="str">
            <v xml:space="preserve">UN    </v>
          </cell>
          <cell r="D3039">
            <v>14.12</v>
          </cell>
        </row>
        <row r="3040">
          <cell r="A3040">
            <v>3923</v>
          </cell>
          <cell r="B3040" t="str">
            <v xml:space="preserve">LUVA DE REDUCAO DE FERRO GALVANIZADO, COM ROSCA BSP, DE 1 1/2" X 3/4"                                                                                                                                                                                                                                                                                                                                                                                                                                     </v>
          </cell>
          <cell r="C3040" t="str">
            <v xml:space="preserve">UN    </v>
          </cell>
          <cell r="D3040">
            <v>14.12</v>
          </cell>
        </row>
        <row r="3041">
          <cell r="A3041">
            <v>3937</v>
          </cell>
          <cell r="B3041" t="str">
            <v xml:space="preserve">LUVA DE REDUCAO DE FERRO GALVANIZADO, COM ROSCA BSP, DE 1 1/4" X 1/2"                                                                                                                                                                                                                                                                                                                                                                                                                                     </v>
          </cell>
          <cell r="C3041" t="str">
            <v xml:space="preserve">UN    </v>
          </cell>
          <cell r="D3041">
            <v>11.65</v>
          </cell>
        </row>
        <row r="3042">
          <cell r="A3042">
            <v>3921</v>
          </cell>
          <cell r="B3042" t="str">
            <v xml:space="preserve">LUVA DE REDUCAO DE FERRO GALVANIZADO, COM ROSCA BSP, DE 1 1/4" X 1"                                                                                                                                                                                                                                                                                                                                                                                                                                       </v>
          </cell>
          <cell r="C3042" t="str">
            <v xml:space="preserve">UN    </v>
          </cell>
          <cell r="D3042">
            <v>11.65</v>
          </cell>
        </row>
        <row r="3043">
          <cell r="A3043">
            <v>3920</v>
          </cell>
          <cell r="B3043" t="str">
            <v xml:space="preserve">LUVA DE REDUCAO DE FERRO GALVANIZADO, COM ROSCA BSP, DE 1 1/4" X 3/4"                                                                                                                                                                                                                                                                                                                                                                                                                                     </v>
          </cell>
          <cell r="C3043" t="str">
            <v xml:space="preserve">UN    </v>
          </cell>
          <cell r="D3043">
            <v>11.65</v>
          </cell>
        </row>
        <row r="3044">
          <cell r="A3044">
            <v>3938</v>
          </cell>
          <cell r="B3044" t="str">
            <v xml:space="preserve">LUVA DE REDUCAO DE FERRO GALVANIZADO, COM ROSCA BSP, DE 1" X 1/2"                                                                                                                                                                                                                                                                                                                                                                                                                                         </v>
          </cell>
          <cell r="C3044" t="str">
            <v xml:space="preserve">UN    </v>
          </cell>
          <cell r="D3044">
            <v>7.68</v>
          </cell>
        </row>
        <row r="3045">
          <cell r="A3045">
            <v>3919</v>
          </cell>
          <cell r="B3045" t="str">
            <v xml:space="preserve">LUVA DE REDUCAO DE FERRO GALVANIZADO, COM ROSCA BSP, DE 1" X 3/4"                                                                                                                                                                                                                                                                                                                                                                                                                                         </v>
          </cell>
          <cell r="C3045" t="str">
            <v xml:space="preserve">UN    </v>
          </cell>
          <cell r="D3045">
            <v>7.83</v>
          </cell>
        </row>
        <row r="3046">
          <cell r="A3046">
            <v>3927</v>
          </cell>
          <cell r="B3046" t="str">
            <v xml:space="preserve">LUVA DE REDUCAO DE FERRO GALVANIZADO, COM ROSCA BSP, DE 2 1/2" X 1 1/2"                                                                                                                                                                                                                                                                                                                                                                                                                                   </v>
          </cell>
          <cell r="C3046" t="str">
            <v xml:space="preserve">UN    </v>
          </cell>
          <cell r="D3046">
            <v>39.659999999999997</v>
          </cell>
        </row>
        <row r="3047">
          <cell r="A3047">
            <v>3928</v>
          </cell>
          <cell r="B3047" t="str">
            <v xml:space="preserve">LUVA DE REDUCAO DE FERRO GALVANIZADO, COM ROSCA BSP, DE 2 1/2" X 2"                                                                                                                                                                                                                                                                                                                                                                                                                                       </v>
          </cell>
          <cell r="C3047" t="str">
            <v xml:space="preserve">UN    </v>
          </cell>
          <cell r="D3047">
            <v>39.659999999999997</v>
          </cell>
        </row>
        <row r="3048">
          <cell r="A3048">
            <v>3926</v>
          </cell>
          <cell r="B3048" t="str">
            <v xml:space="preserve">LUVA DE REDUCAO DE FERRO GALVANIZADO, COM ROSCA BSP, DE 2" X 1 1/2"                                                                                                                                                                                                                                                                                                                                                                                                                                       </v>
          </cell>
          <cell r="C3048" t="str">
            <v xml:space="preserve">UN    </v>
          </cell>
          <cell r="D3048">
            <v>22.61</v>
          </cell>
        </row>
        <row r="3049">
          <cell r="A3049">
            <v>3935</v>
          </cell>
          <cell r="B3049" t="str">
            <v xml:space="preserve">LUVA DE REDUCAO DE FERRO GALVANIZADO, COM ROSCA BSP, DE 2" X 1 1/4"                                                                                                                                                                                                                                                                                                                                                                                                                                       </v>
          </cell>
          <cell r="C3049" t="str">
            <v xml:space="preserve">UN    </v>
          </cell>
          <cell r="D3049">
            <v>22.61</v>
          </cell>
        </row>
        <row r="3050">
          <cell r="A3050">
            <v>3925</v>
          </cell>
          <cell r="B3050" t="str">
            <v xml:space="preserve">LUVA DE REDUCAO DE FERRO GALVANIZADO, COM ROSCA BSP, DE 2" X 1"                                                                                                                                                                                                                                                                                                                                                                                                                                           </v>
          </cell>
          <cell r="C3050" t="str">
            <v xml:space="preserve">UN    </v>
          </cell>
          <cell r="D3050">
            <v>22.61</v>
          </cell>
        </row>
        <row r="3051">
          <cell r="A3051">
            <v>12406</v>
          </cell>
          <cell r="B3051" t="str">
            <v xml:space="preserve">LUVA DE REDUCAO DE FERRO GALVANIZADO, COM ROSCA BSP, DE 3/4" X 1/2"                                                                                                                                                                                                                                                                                                                                                                                                                                       </v>
          </cell>
          <cell r="C3051" t="str">
            <v xml:space="preserve">UN    </v>
          </cell>
          <cell r="D3051">
            <v>5.55</v>
          </cell>
        </row>
        <row r="3052">
          <cell r="A3052">
            <v>3929</v>
          </cell>
          <cell r="B3052" t="str">
            <v xml:space="preserve">LUVA DE REDUCAO DE FERRO GALVANIZADO, COM ROSCA BSP, DE 3" X 1 1/2"                                                                                                                                                                                                                                                                                                                                                                                                                                       </v>
          </cell>
          <cell r="C3052" t="str">
            <v xml:space="preserve">UN    </v>
          </cell>
          <cell r="D3052">
            <v>60.42</v>
          </cell>
        </row>
        <row r="3053">
          <cell r="A3053">
            <v>3931</v>
          </cell>
          <cell r="B3053" t="str">
            <v xml:space="preserve">LUVA DE REDUCAO DE FERRO GALVANIZADO, COM ROSCA BSP, DE 3" X 2 1/2"                                                                                                                                                                                                                                                                                                                                                                                                                                       </v>
          </cell>
          <cell r="C3053" t="str">
            <v xml:space="preserve">UN    </v>
          </cell>
          <cell r="D3053">
            <v>60.42</v>
          </cell>
        </row>
        <row r="3054">
          <cell r="A3054">
            <v>3930</v>
          </cell>
          <cell r="B3054" t="str">
            <v xml:space="preserve">LUVA DE REDUCAO DE FERRO GALVANIZADO, COM ROSCA BSP, DE 3" X 2"                                                                                                                                                                                                                                                                                                                                                                                                                                           </v>
          </cell>
          <cell r="C3054" t="str">
            <v xml:space="preserve">UN    </v>
          </cell>
          <cell r="D3054">
            <v>60.42</v>
          </cell>
        </row>
        <row r="3055">
          <cell r="A3055">
            <v>3932</v>
          </cell>
          <cell r="B3055" t="str">
            <v xml:space="preserve">LUVA DE REDUCAO DE FERRO GALVANIZADO, COM ROSCA BSP, DE 4" X 2 1/2"                                                                                                                                                                                                                                                                                                                                                                                                                                       </v>
          </cell>
          <cell r="C3055" t="str">
            <v xml:space="preserve">UN    </v>
          </cell>
          <cell r="D3055">
            <v>104.34</v>
          </cell>
        </row>
        <row r="3056">
          <cell r="A3056">
            <v>3933</v>
          </cell>
          <cell r="B3056" t="str">
            <v xml:space="preserve">LUVA DE REDUCAO DE FERRO GALVANIZADO, COM ROSCA BSP, DE 4" X 2"                                                                                                                                                                                                                                                                                                                                                                                                                                           </v>
          </cell>
          <cell r="C3056" t="str">
            <v xml:space="preserve">UN    </v>
          </cell>
          <cell r="D3056">
            <v>104.34</v>
          </cell>
        </row>
        <row r="3057">
          <cell r="A3057">
            <v>3934</v>
          </cell>
          <cell r="B3057" t="str">
            <v xml:space="preserve">LUVA DE REDUCAO DE FERRO GALVANIZADO, COM ROSCA BSP, DE 4" X 3"                                                                                                                                                                                                                                                                                                                                                                                                                                           </v>
          </cell>
          <cell r="C3057" t="str">
            <v xml:space="preserve">UN    </v>
          </cell>
          <cell r="D3057">
            <v>104.34</v>
          </cell>
        </row>
        <row r="3058">
          <cell r="A3058">
            <v>40355</v>
          </cell>
          <cell r="B3058" t="str">
            <v xml:space="preserve">LUVA DE REDUCAO EM ACO CARBONO, COM ENCAIXE PARA SOLDA (SW), PRESSAO 3.000 LBS,  DN 20 X 15 MM (3/4 " X 1/2")                                                                                                                                                                                                                                                                                                                                                                                             </v>
          </cell>
          <cell r="C3058" t="str">
            <v xml:space="preserve">UN    </v>
          </cell>
          <cell r="D3058">
            <v>4.71</v>
          </cell>
        </row>
        <row r="3059">
          <cell r="A3059">
            <v>40358</v>
          </cell>
          <cell r="B3059" t="str">
            <v xml:space="preserve">LUVA DE REDUCAO EM ACO CARBONO, COM ENCAIXE PARA SOLDA (SW), PRESSAO 3.000 LBS, DN 25 X 20 MM (1" X 3/4")                                                                                                                                                                                                                                                                                                                                                                                                 </v>
          </cell>
          <cell r="C3059" t="str">
            <v xml:space="preserve">UN    </v>
          </cell>
          <cell r="D3059">
            <v>6.58</v>
          </cell>
        </row>
        <row r="3060">
          <cell r="A3060">
            <v>40361</v>
          </cell>
          <cell r="B3060" t="str">
            <v xml:space="preserve">LUVA DE REDUCAO EM ACO CARBONO, COM ENCAIXE PARA SOLDA (SW), PRESSAO 3.000 LBS, DN 32 X 25 MM (1 1/4"  X 1")                                                                                                                                                                                                                                                                                                                                                                                              </v>
          </cell>
          <cell r="C3060" t="str">
            <v xml:space="preserve">UN    </v>
          </cell>
          <cell r="D3060">
            <v>17.28</v>
          </cell>
        </row>
        <row r="3061">
          <cell r="A3061">
            <v>40364</v>
          </cell>
          <cell r="B3061" t="str">
            <v xml:space="preserve">LUVA DE REDUCAO EM ACO CARBONO, COM ENCAIXE PARA SOLDA (SW), PRESSAO 3.000 LBS, DN 40  X 32 MM (1 1/2" X 1 1/4")                                                                                                                                                                                                                                                                                                                                                                                          </v>
          </cell>
          <cell r="C3061" t="str">
            <v xml:space="preserve">UN    </v>
          </cell>
          <cell r="D3061">
            <v>22.1</v>
          </cell>
        </row>
        <row r="3062">
          <cell r="A3062">
            <v>40367</v>
          </cell>
          <cell r="B3062" t="str">
            <v xml:space="preserve">LUVA DE REDUCAO EM ACO CARBONO, COM ENCAIXE PARA SOLDA (SW), PRESSAO 3.000 LBS, DN 50 X 40 MM (2" X 1 1/2")                                                                                                                                                                                                                                                                                                                                                                                               </v>
          </cell>
          <cell r="C3062" t="str">
            <v xml:space="preserve">UN    </v>
          </cell>
          <cell r="D3062">
            <v>34.85</v>
          </cell>
        </row>
        <row r="3063">
          <cell r="A3063">
            <v>40370</v>
          </cell>
          <cell r="B3063" t="str">
            <v xml:space="preserve">LUVA DE REDUCAO EM ACO CARBONO, COM ENCAIXE PARA SOLDA (SW), PRESSAO 3.000 LBS, DN 60 X 50 MM (2 1/2" X 2")                                                                                                                                                                                                                                                                                                                                                                                               </v>
          </cell>
          <cell r="C3063" t="str">
            <v xml:space="preserve">UN    </v>
          </cell>
          <cell r="D3063">
            <v>70.12</v>
          </cell>
        </row>
        <row r="3064">
          <cell r="A3064">
            <v>40373</v>
          </cell>
          <cell r="B3064" t="str">
            <v xml:space="preserve">LUVA DE REDUCAO EM ACO CARBONO, COM ENCAIXE PARA SOLDA (SW), PRESSAO 3.000 LBS, DN 80 X 65 MM (3" X 2 1/2")                                                                                                                                                                                                                                                                                                                                                                                               </v>
          </cell>
          <cell r="C3064" t="str">
            <v xml:space="preserve">UN    </v>
          </cell>
          <cell r="D3064">
            <v>94.82</v>
          </cell>
        </row>
        <row r="3065">
          <cell r="A3065">
            <v>38947</v>
          </cell>
          <cell r="B3065" t="str">
            <v xml:space="preserve">LUVA DE REDUCAO PARA TUBO PEX, METALICA, PARA CONEXAO COM ANEL DESLIZANTE, DN 20 X 16 MM                                                                                                                                                                                                                                                                                                                                                                                                                  </v>
          </cell>
          <cell r="C3065" t="str">
            <v xml:space="preserve">UN    </v>
          </cell>
          <cell r="D3065">
            <v>5.08</v>
          </cell>
        </row>
        <row r="3066">
          <cell r="A3066">
            <v>38948</v>
          </cell>
          <cell r="B3066" t="str">
            <v xml:space="preserve">LUVA DE REDUCAO PARA TUBO PEX, METALICA, PARA CONEXAO COM ANEL DESLIZANTE, DN 25 X 16 MM                                                                                                                                                                                                                                                                                                                                                                                                                  </v>
          </cell>
          <cell r="C3066" t="str">
            <v xml:space="preserve">UN    </v>
          </cell>
          <cell r="D3066">
            <v>8.1</v>
          </cell>
        </row>
        <row r="3067">
          <cell r="A3067">
            <v>38949</v>
          </cell>
          <cell r="B3067" t="str">
            <v xml:space="preserve">LUVA DE REDUCAO PARA TUBO PEX, METALICA, PARA CONEXAO COM ANEL DESLIZANTE, DN 25 X 20 MM                                                                                                                                                                                                                                                                                                                                                                                                                  </v>
          </cell>
          <cell r="C3067" t="str">
            <v xml:space="preserve">UN    </v>
          </cell>
          <cell r="D3067">
            <v>8.99</v>
          </cell>
        </row>
        <row r="3068">
          <cell r="A3068">
            <v>38951</v>
          </cell>
          <cell r="B3068" t="str">
            <v xml:space="preserve">LUVA DE REDUCAO PARA TUBO PEX, METALICA, PARA CONEXAO COM ANEL DESLIZANTE, DN 32 X 25 MM                                                                                                                                                                                                                                                                                                                                                                                                                  </v>
          </cell>
          <cell r="C3068" t="str">
            <v xml:space="preserve">UN    </v>
          </cell>
          <cell r="D3068">
            <v>14.22</v>
          </cell>
        </row>
        <row r="3069">
          <cell r="A3069">
            <v>39312</v>
          </cell>
          <cell r="B3069" t="str">
            <v xml:space="preserve">LUVA DE REDUCAO PARA TUBO PEX, PLASTICA, PARA CONEXAO COM CRIMPAGEM, DN 20 X 16 MM                                                                                                                                                                                                                                                                                                                                                                                                                        </v>
          </cell>
          <cell r="C3069" t="str">
            <v xml:space="preserve">UN    </v>
          </cell>
          <cell r="D3069">
            <v>11.03</v>
          </cell>
        </row>
        <row r="3070">
          <cell r="A3070">
            <v>39313</v>
          </cell>
          <cell r="B3070" t="str">
            <v xml:space="preserve">LUVA DE REDUCAO PARA TUBO PEX, PLASTICA, PARA CONEXAO COM CRIMPAGEM, DN 25 X 16 MM                                                                                                                                                                                                                                                                                                                                                                                                                        </v>
          </cell>
          <cell r="C3070" t="str">
            <v xml:space="preserve">UN    </v>
          </cell>
          <cell r="D3070">
            <v>14.39</v>
          </cell>
        </row>
        <row r="3071">
          <cell r="A3071">
            <v>38950</v>
          </cell>
          <cell r="B3071" t="str">
            <v xml:space="preserve">LUVA DE REDUCAO PARA TUBO PEX, PLASTICA, PARA CONEXAO COM CRIMPAGEM, DN 32 X 20 MM                                                                                                                                                                                                                                                                                                                                                                                                                        </v>
          </cell>
          <cell r="C3071" t="str">
            <v xml:space="preserve">UN    </v>
          </cell>
          <cell r="D3071">
            <v>21.66</v>
          </cell>
        </row>
        <row r="3072">
          <cell r="A3072">
            <v>39314</v>
          </cell>
          <cell r="B3072" t="str">
            <v xml:space="preserve">LUVA DE REDUCAO PARA TUBO PEX, PLASTICA, PARA CONEXAO COM CRIMPAGEM, DN 32 X 25 MM                                                                                                                                                                                                                                                                                                                                                                                                                        </v>
          </cell>
          <cell r="C3072" t="str">
            <v xml:space="preserve">UN    </v>
          </cell>
          <cell r="D3072">
            <v>22.86</v>
          </cell>
        </row>
        <row r="3073">
          <cell r="A3073">
            <v>3907</v>
          </cell>
          <cell r="B3073" t="str">
            <v xml:space="preserve">LUVA DE REDUCAO ROSCAVEL, PVC, 1" X 3/4", PARA AGUA FRIA PREDIAL                                                                                                                                                                                                                                                                                                                                                                                                                                          </v>
          </cell>
          <cell r="C3073" t="str">
            <v xml:space="preserve">UN    </v>
          </cell>
          <cell r="D3073">
            <v>2.35</v>
          </cell>
        </row>
        <row r="3074">
          <cell r="A3074">
            <v>3889</v>
          </cell>
          <cell r="B3074" t="str">
            <v xml:space="preserve">LUVA DE REDUCAO ROSCAVEL, PVC, 3/4" X 1/2", PARA AGUA FRIA PREDIAL                                                                                                                                                                                                                                                                                                                                                                                                                                        </v>
          </cell>
          <cell r="C3074" t="str">
            <v xml:space="preserve">UN    </v>
          </cell>
          <cell r="D3074">
            <v>1.69</v>
          </cell>
        </row>
        <row r="3075">
          <cell r="A3075">
            <v>3868</v>
          </cell>
          <cell r="B3075" t="str">
            <v xml:space="preserve">LUVA DE REDUCAO SOLDAVEL, PVC, 25 MM X 20 MM, PARA AGUA FRIA PREDIAL                                                                                                                                                                                                                                                                                                                                                                                                                                      </v>
          </cell>
          <cell r="C3075" t="str">
            <v xml:space="preserve">UN    </v>
          </cell>
          <cell r="D3075">
            <v>0.83</v>
          </cell>
        </row>
        <row r="3076">
          <cell r="A3076">
            <v>3869</v>
          </cell>
          <cell r="B3076" t="str">
            <v xml:space="preserve">LUVA DE REDUCAO SOLDAVEL, PVC, 32 MM X 25 MM, PARA AGUA FRIA PREDIAL                                                                                                                                                                                                                                                                                                                                                                                                                                      </v>
          </cell>
          <cell r="C3076" t="str">
            <v xml:space="preserve">UN    </v>
          </cell>
          <cell r="D3076">
            <v>2</v>
          </cell>
        </row>
        <row r="3077">
          <cell r="A3077">
            <v>3872</v>
          </cell>
          <cell r="B3077" t="str">
            <v xml:space="preserve">LUVA DE REDUCAO SOLDAVEL, PVC, 40 MM X 32 MM, PARA AGUA FRIA PREDIAL                                                                                                                                                                                                                                                                                                                                                                                                                                      </v>
          </cell>
          <cell r="C3077" t="str">
            <v xml:space="preserve">UN    </v>
          </cell>
          <cell r="D3077">
            <v>2.46</v>
          </cell>
        </row>
        <row r="3078">
          <cell r="A3078">
            <v>3850</v>
          </cell>
          <cell r="B3078" t="str">
            <v xml:space="preserve">LUVA DE REDUCAO SOLDAVEL, PVC, 60 MM X 50 MM, PARA AGUA FRIA PREDIAL                                                                                                                                                                                                                                                                                                                                                                                                                                      </v>
          </cell>
          <cell r="C3078" t="str">
            <v xml:space="preserve">UN    </v>
          </cell>
          <cell r="D3078">
            <v>6.72</v>
          </cell>
        </row>
        <row r="3079">
          <cell r="A3079">
            <v>38023</v>
          </cell>
          <cell r="B3079" t="str">
            <v xml:space="preserve">LUVA DE REDUCAO, PVC, SOLDAVEL, 50 X 25 MM, PARA AGUA FRIA PREDIAL                                                                                                                                                                                                                                                                                                                                                                                                                                        </v>
          </cell>
          <cell r="C3079" t="str">
            <v xml:space="preserve">UN    </v>
          </cell>
          <cell r="D3079">
            <v>2.82</v>
          </cell>
        </row>
        <row r="3080">
          <cell r="A3080">
            <v>37986</v>
          </cell>
          <cell r="B3080" t="str">
            <v xml:space="preserve">LUVA DE TRANSICAO DE CPVC X PVC, SOLDAVEL, 22 X 25 MM, PARA AGUA QUENTE                                                                                                                                                                                                                                                                                                                                                                                                                                   </v>
          </cell>
          <cell r="C3080" t="str">
            <v xml:space="preserve">UN    </v>
          </cell>
          <cell r="D3080">
            <v>1.23</v>
          </cell>
        </row>
        <row r="3081">
          <cell r="A3081">
            <v>37987</v>
          </cell>
          <cell r="B3081" t="str">
            <v xml:space="preserve">LUVA DE TRANSICAO, CPVC, SOLDAVEL, 42 MM X 1 1/2", PARA AGUA QUENTE                                                                                                                                                                                                                                                                                                                                                                                                                                       </v>
          </cell>
          <cell r="C3081" t="str">
            <v xml:space="preserve">UN    </v>
          </cell>
          <cell r="D3081">
            <v>92.11</v>
          </cell>
        </row>
        <row r="3082">
          <cell r="A3082">
            <v>37988</v>
          </cell>
          <cell r="B3082" t="str">
            <v xml:space="preserve">LUVA DE TRANSICAO, CPVC, SOLDAVEL, 54 MM X 2", PARA AGUA QUENTE PREDIAL                                                                                                                                                                                                                                                                                                                                                                                                                                   </v>
          </cell>
          <cell r="C3082" t="str">
            <v xml:space="preserve">UN    </v>
          </cell>
          <cell r="D3082">
            <v>150.24</v>
          </cell>
        </row>
        <row r="3083">
          <cell r="A3083">
            <v>21120</v>
          </cell>
          <cell r="B3083" t="str">
            <v xml:space="preserve">LUVA DE TRANSICAO, CPVC, 15 MM X 1/2", PARA AGUA QUENTE PREDIAL                                                                                                                                                                                                                                                                                                                                                                                                                                           </v>
          </cell>
          <cell r="C3083" t="str">
            <v xml:space="preserve">UN    </v>
          </cell>
          <cell r="D3083">
            <v>7.48</v>
          </cell>
        </row>
        <row r="3084">
          <cell r="A3084">
            <v>39318</v>
          </cell>
          <cell r="B3084" t="str">
            <v xml:space="preserve">LUVA DE TRANSICAO, CPVC, 22 MM X 1/2", PARA AGUA QUENTE                                                                                                                                                                                                                                                                                                                                                                                                                                                   </v>
          </cell>
          <cell r="C3084" t="str">
            <v xml:space="preserve">UN    </v>
          </cell>
          <cell r="D3084">
            <v>6.17</v>
          </cell>
        </row>
        <row r="3085">
          <cell r="A3085">
            <v>20162</v>
          </cell>
          <cell r="B3085" t="str">
            <v xml:space="preserve">LUVA DUPLA, PVC LEVE, DN 150 MM                                                                                                                                                                                                                                                                                                                                                                                                                                                                           </v>
          </cell>
          <cell r="C3085" t="str">
            <v xml:space="preserve">UN    </v>
          </cell>
          <cell r="D3085">
            <v>11.62</v>
          </cell>
        </row>
        <row r="3086">
          <cell r="A3086">
            <v>40354</v>
          </cell>
          <cell r="B3086" t="str">
            <v xml:space="preserve">LUVA EM ACO CARBONO, SOLDAVEL, PRESSAO 3.000 LBS, DN 15 MM (1/2")                                                                                                                                                                                                                                                                                                                                                                                                                                         </v>
          </cell>
          <cell r="C3086" t="str">
            <v xml:space="preserve">UN    </v>
          </cell>
          <cell r="D3086">
            <v>5.87</v>
          </cell>
        </row>
        <row r="3087">
          <cell r="A3087">
            <v>40357</v>
          </cell>
          <cell r="B3087" t="str">
            <v xml:space="preserve">LUVA EM ACO CARBONO, SOLDAVEL, PRESSAO 3.000 LBS, DN 20 MM (3/4")                                                                                                                                                                                                                                                                                                                                                                                                                                         </v>
          </cell>
          <cell r="C3087" t="str">
            <v xml:space="preserve">UN    </v>
          </cell>
          <cell r="D3087">
            <v>6.58</v>
          </cell>
        </row>
        <row r="3088">
          <cell r="A3088">
            <v>40360</v>
          </cell>
          <cell r="B3088" t="str">
            <v xml:space="preserve">LUVA EM ACO CARBONO, SOLDAVEL, PRESSAO 3.000 LBS, DN 25 MM (1")                                                                                                                                                                                                                                                                                                                                                                                                                                           </v>
          </cell>
          <cell r="C3088" t="str">
            <v xml:space="preserve">UN    </v>
          </cell>
          <cell r="D3088">
            <v>8.84</v>
          </cell>
        </row>
        <row r="3089">
          <cell r="A3089">
            <v>40363</v>
          </cell>
          <cell r="B3089" t="str">
            <v xml:space="preserve">LUVA EM ACO CARBONO, SOLDAVEL, PRESSAO 3.000 LBS, DN 32 MM (1 1/4")                                                                                                                                                                                                                                                                                                                                                                                                                                       </v>
          </cell>
          <cell r="C3089" t="str">
            <v xml:space="preserve">UN    </v>
          </cell>
          <cell r="D3089">
            <v>13.48</v>
          </cell>
        </row>
        <row r="3090">
          <cell r="A3090">
            <v>40366</v>
          </cell>
          <cell r="B3090" t="str">
            <v xml:space="preserve">LUVA EM ACO CARBONO, SOLDAVEL, PRESSAO 3.000 LBS, DN 40 MM (1 1/2")                                                                                                                                                                                                                                                                                                                                                                                                                                       </v>
          </cell>
          <cell r="C3090" t="str">
            <v xml:space="preserve">UN    </v>
          </cell>
          <cell r="D3090">
            <v>17.239999999999998</v>
          </cell>
        </row>
        <row r="3091">
          <cell r="A3091">
            <v>40369</v>
          </cell>
          <cell r="B3091" t="str">
            <v xml:space="preserve">LUVA EM ACO CARBONO, SOLDAVEL, PRESSAO 3.000 LBS, DN 50 MM (2")                                                                                                                                                                                                                                                                                                                                                                                                                                           </v>
          </cell>
          <cell r="C3091" t="str">
            <v xml:space="preserve">UN    </v>
          </cell>
          <cell r="D3091">
            <v>27.16</v>
          </cell>
        </row>
        <row r="3092">
          <cell r="A3092">
            <v>40372</v>
          </cell>
          <cell r="B3092" t="str">
            <v xml:space="preserve">LUVA EM ACO CARBONO, SOLDAVEL, PRESSAO 3.000 LBS, DN 65 MM (2 1/2")                                                                                                                                                                                                                                                                                                                                                                                                                                       </v>
          </cell>
          <cell r="C3092" t="str">
            <v xml:space="preserve">UN    </v>
          </cell>
          <cell r="D3092">
            <v>54.58</v>
          </cell>
        </row>
        <row r="3093">
          <cell r="A3093">
            <v>40375</v>
          </cell>
          <cell r="B3093" t="str">
            <v xml:space="preserve">LUVA EM ACO CARBONO, SOLDAVEL, PRESSAO 3.000 LBS, DN 80 MM (3")                                                                                                                                                                                                                                                                                                                                                                                                                                           </v>
          </cell>
          <cell r="C3093" t="str">
            <v xml:space="preserve">UN    </v>
          </cell>
          <cell r="D3093">
            <v>73.89</v>
          </cell>
        </row>
        <row r="3094">
          <cell r="A3094">
            <v>1893</v>
          </cell>
          <cell r="B3094" t="str">
            <v xml:space="preserve">LUVA EM PVC RIGIDO ROSCAVEL, DE 1 1/2", PARA ELETRODUTO                                                                                                                                                                                                                                                                                                                                                                                                                                                   </v>
          </cell>
          <cell r="C3094" t="str">
            <v xml:space="preserve">UN    </v>
          </cell>
          <cell r="D3094">
            <v>2.62</v>
          </cell>
        </row>
        <row r="3095">
          <cell r="A3095">
            <v>1902</v>
          </cell>
          <cell r="B3095" t="str">
            <v xml:space="preserve">LUVA EM PVC RIGIDO ROSCAVEL, DE 1 1/4", PARA ELETRODUTO                                                                                                                                                                                                                                                                                                                                                                                                                                                   </v>
          </cell>
          <cell r="C3095" t="str">
            <v xml:space="preserve">UN    </v>
          </cell>
          <cell r="D3095">
            <v>1.9</v>
          </cell>
        </row>
        <row r="3096">
          <cell r="A3096">
            <v>1901</v>
          </cell>
          <cell r="B3096" t="str">
            <v xml:space="preserve">LUVA EM PVC RIGIDO ROSCAVEL, DE 1/2", PARA ELETRODUTO                                                                                                                                                                                                                                                                                                                                                                                                                                                     </v>
          </cell>
          <cell r="C3096" t="str">
            <v xml:space="preserve">UN    </v>
          </cell>
          <cell r="D3096">
            <v>0.59</v>
          </cell>
        </row>
        <row r="3097">
          <cell r="A3097">
            <v>1892</v>
          </cell>
          <cell r="B3097" t="str">
            <v xml:space="preserve">LUVA EM PVC RIGIDO ROSCAVEL, DE 1", PARA ELETRODUTO                                                                                                                                                                                                                                                                                                                                                                                                                                                       </v>
          </cell>
          <cell r="C3097" t="str">
            <v xml:space="preserve">UN    </v>
          </cell>
          <cell r="D3097">
            <v>1.22</v>
          </cell>
        </row>
        <row r="3098">
          <cell r="A3098">
            <v>1907</v>
          </cell>
          <cell r="B3098" t="str">
            <v xml:space="preserve">LUVA EM PVC RIGIDO ROSCAVEL, DE 2 1/2", PARA ELETRODUTO                                                                                                                                                                                                                                                                                                                                                                                                                                                   </v>
          </cell>
          <cell r="C3098" t="str">
            <v xml:space="preserve">UN    </v>
          </cell>
          <cell r="D3098">
            <v>8.42</v>
          </cell>
        </row>
        <row r="3099">
          <cell r="A3099">
            <v>1894</v>
          </cell>
          <cell r="B3099" t="str">
            <v xml:space="preserve">LUVA EM PVC RIGIDO ROSCAVEL, DE 2", PARA ELETRODUTO                                                                                                                                                                                                                                                                                                                                                                                                                                                       </v>
          </cell>
          <cell r="C3099" t="str">
            <v xml:space="preserve">UN    </v>
          </cell>
          <cell r="D3099">
            <v>3.79</v>
          </cell>
        </row>
        <row r="3100">
          <cell r="A3100">
            <v>1891</v>
          </cell>
          <cell r="B3100" t="str">
            <v xml:space="preserve">LUVA EM PVC RIGIDO ROSCAVEL, DE 3/4", PARA ELETRODUTO                                                                                                                                                                                                                                                                                                                                                                                                                                                     </v>
          </cell>
          <cell r="C3100" t="str">
            <v xml:space="preserve">UN    </v>
          </cell>
          <cell r="D3100">
            <v>0.88</v>
          </cell>
        </row>
        <row r="3101">
          <cell r="A3101">
            <v>1896</v>
          </cell>
          <cell r="B3101" t="str">
            <v xml:space="preserve">LUVA EM PVC RIGIDO ROSCAVEL, DE 3", PARA ELETRODUTO                                                                                                                                                                                                                                                                                                                                                                                                                                                       </v>
          </cell>
          <cell r="C3101" t="str">
            <v xml:space="preserve">UN    </v>
          </cell>
          <cell r="D3101">
            <v>11.31</v>
          </cell>
        </row>
        <row r="3102">
          <cell r="A3102">
            <v>1895</v>
          </cell>
          <cell r="B3102" t="str">
            <v xml:space="preserve">LUVA EM PVC RIGIDO ROSCAVEL, DE 4", PARA ELETRODUTO                                                                                                                                                                                                                                                                                                                                                                                                                                                       </v>
          </cell>
          <cell r="C3102" t="str">
            <v xml:space="preserve">UN    </v>
          </cell>
          <cell r="D3102">
            <v>19.88</v>
          </cell>
        </row>
        <row r="3103">
          <cell r="A3103">
            <v>2641</v>
          </cell>
          <cell r="B3103" t="str">
            <v xml:space="preserve">LUVA PARA ELETRODUTO, EM ACO GALVANIZADO ELETROLITICO, DIAMETRO DE 100 MM (4")                                                                                                                                                                                                                                                                                                                                                                                                                            </v>
          </cell>
          <cell r="C3103" t="str">
            <v xml:space="preserve">UN    </v>
          </cell>
          <cell r="D3103">
            <v>11.28</v>
          </cell>
        </row>
        <row r="3104">
          <cell r="A3104">
            <v>2636</v>
          </cell>
          <cell r="B3104" t="str">
            <v xml:space="preserve">LUVA PARA ELETRODUTO, EM ACO GALVANIZADO ELETROLITICO, DIAMETRO DE 15 MM (1/2")                                                                                                                                                                                                                                                                                                                                                                                                                           </v>
          </cell>
          <cell r="C3104" t="str">
            <v xml:space="preserve">UN    </v>
          </cell>
          <cell r="D3104">
            <v>0.72</v>
          </cell>
        </row>
        <row r="3105">
          <cell r="A3105">
            <v>2637</v>
          </cell>
          <cell r="B3105" t="str">
            <v xml:space="preserve">LUVA PARA ELETRODUTO, EM ACO GALVANIZADO ELETROLITICO, DIAMETRO DE 20 MM (3/4")                                                                                                                                                                                                                                                                                                                                                                                                                           </v>
          </cell>
          <cell r="C3105" t="str">
            <v xml:space="preserve">UN    </v>
          </cell>
          <cell r="D3105">
            <v>0.77</v>
          </cell>
        </row>
        <row r="3106">
          <cell r="A3106">
            <v>2638</v>
          </cell>
          <cell r="B3106" t="str">
            <v xml:space="preserve">LUVA PARA ELETRODUTO, EM ACO GALVANIZADO ELETROLITICO, DIAMETRO DE 25 MM (1")                                                                                                                                                                                                                                                                                                                                                                                                                             </v>
          </cell>
          <cell r="C3106" t="str">
            <v xml:space="preserve">UN    </v>
          </cell>
          <cell r="D3106">
            <v>0.9</v>
          </cell>
        </row>
        <row r="3107">
          <cell r="A3107">
            <v>2639</v>
          </cell>
          <cell r="B3107" t="str">
            <v xml:space="preserve">LUVA PARA ELETRODUTO, EM ACO GALVANIZADO ELETROLITICO, DIAMETRO DE 32 MM (1 1/4")                                                                                                                                                                                                                                                                                                                                                                                                                         </v>
          </cell>
          <cell r="C3107" t="str">
            <v xml:space="preserve">UN    </v>
          </cell>
          <cell r="D3107">
            <v>1.59</v>
          </cell>
        </row>
        <row r="3108">
          <cell r="A3108">
            <v>2644</v>
          </cell>
          <cell r="B3108" t="str">
            <v xml:space="preserve">LUVA PARA ELETRODUTO, EM ACO GALVANIZADO ELETROLITICO, DIAMETRO DE 40 MM (1 1/2")                                                                                                                                                                                                                                                                                                                                                                                                                         </v>
          </cell>
          <cell r="C3108" t="str">
            <v xml:space="preserve">UN    </v>
          </cell>
          <cell r="D3108">
            <v>2.31</v>
          </cell>
        </row>
        <row r="3109">
          <cell r="A3109">
            <v>2643</v>
          </cell>
          <cell r="B3109" t="str">
            <v xml:space="preserve">LUVA PARA ELETRODUTO, EM ACO GALVANIZADO ELETROLITICO, DIAMETRO DE 50 MM (2")                                                                                                                                                                                                                                                                                                                                                                                                                             </v>
          </cell>
          <cell r="C3109" t="str">
            <v xml:space="preserve">UN    </v>
          </cell>
          <cell r="D3109">
            <v>3.22</v>
          </cell>
        </row>
        <row r="3110">
          <cell r="A3110">
            <v>2640</v>
          </cell>
          <cell r="B3110" t="str">
            <v xml:space="preserve">LUVA PARA ELETRODUTO, EM ACO GALVANIZADO ELETROLITICO, DIAMETRO DE 65 MM (2 1/2")                                                                                                                                                                                                                                                                                                                                                                                                                         </v>
          </cell>
          <cell r="C3110" t="str">
            <v xml:space="preserve">UN    </v>
          </cell>
          <cell r="D3110">
            <v>4.6900000000000004</v>
          </cell>
        </row>
        <row r="3111">
          <cell r="A3111">
            <v>2642</v>
          </cell>
          <cell r="B3111" t="str">
            <v xml:space="preserve">LUVA PARA ELETRODUTO, EM ACO GALVANIZADO ELETROLITICO, DIAMETRO DE 80 MM (3")                                                                                                                                                                                                                                                                                                                                                                                                                             </v>
          </cell>
          <cell r="C3111" t="str">
            <v xml:space="preserve">UN    </v>
          </cell>
          <cell r="D3111">
            <v>7.15</v>
          </cell>
        </row>
        <row r="3112">
          <cell r="A3112">
            <v>38943</v>
          </cell>
          <cell r="B3112" t="str">
            <v xml:space="preserve">LUVA PARA TUBO PEX, METALICO, PARA CONEXAO COM ANEL DESLIZANTE, DN 16 MM                                                                                                                                                                                                                                                                                                                                                                                                                                  </v>
          </cell>
          <cell r="C3112" t="str">
            <v xml:space="preserve">UN    </v>
          </cell>
          <cell r="D3112">
            <v>3.75</v>
          </cell>
        </row>
        <row r="3113">
          <cell r="A3113">
            <v>38944</v>
          </cell>
          <cell r="B3113" t="str">
            <v xml:space="preserve">LUVA PARA TUBO PEX, METALICO, PARA CONEXAO COM ANEL DESLIZANTE, DN 20 MM                                                                                                                                                                                                                                                                                                                                                                                                                                  </v>
          </cell>
          <cell r="C3113" t="str">
            <v xml:space="preserve">UN    </v>
          </cell>
          <cell r="D3113">
            <v>5.79</v>
          </cell>
        </row>
        <row r="3114">
          <cell r="A3114">
            <v>38945</v>
          </cell>
          <cell r="B3114" t="str">
            <v xml:space="preserve">LUVA PARA TUBO PEX, METALICO, PARA CONEXAO COM ANEL DESLIZANTE, DN 25 MM                                                                                                                                                                                                                                                                                                                                                                                                                                  </v>
          </cell>
          <cell r="C3114" t="str">
            <v xml:space="preserve">UN    </v>
          </cell>
          <cell r="D3114">
            <v>11.75</v>
          </cell>
        </row>
        <row r="3115">
          <cell r="A3115">
            <v>38946</v>
          </cell>
          <cell r="B3115" t="str">
            <v xml:space="preserve">LUVA PARA TUBO PEX, METALICO, PARA CONEXAO COM ANEL DESLIZANTE, DN 32 MM                                                                                                                                                                                                                                                                                                                                                                                                                                  </v>
          </cell>
          <cell r="C3115" t="str">
            <v xml:space="preserve">UN    </v>
          </cell>
          <cell r="D3115">
            <v>17.53</v>
          </cell>
        </row>
        <row r="3116">
          <cell r="A3116">
            <v>39308</v>
          </cell>
          <cell r="B3116" t="str">
            <v xml:space="preserve">LUVA PARA TUBO PEX, PLASTICA, PARA CONEXAO COM CRIMPAGEM, DN 16 MM                                                                                                                                                                                                                                                                                                                                                                                                                                        </v>
          </cell>
          <cell r="C3116" t="str">
            <v xml:space="preserve">UN    </v>
          </cell>
          <cell r="D3116">
            <v>7.64</v>
          </cell>
        </row>
        <row r="3117">
          <cell r="A3117">
            <v>39309</v>
          </cell>
          <cell r="B3117" t="str">
            <v xml:space="preserve">LUVA PARA TUBO PEX, PLASTICA, PARA CONEXAO COM CRIMPAGEM, DN 20 MM                                                                                                                                                                                                                                                                                                                                                                                                                                        </v>
          </cell>
          <cell r="C3117" t="str">
            <v xml:space="preserve">UN    </v>
          </cell>
          <cell r="D3117">
            <v>11.05</v>
          </cell>
        </row>
        <row r="3118">
          <cell r="A3118">
            <v>39310</v>
          </cell>
          <cell r="B3118" t="str">
            <v xml:space="preserve">LUVA PARA TUBO PEX, PLASTICA, PARA CONEXAO COM CRIMPAGEM, DN 25 MM                                                                                                                                                                                                                                                                                                                                                                                                                                        </v>
          </cell>
          <cell r="C3118" t="str">
            <v xml:space="preserve">UN    </v>
          </cell>
          <cell r="D3118">
            <v>16.75</v>
          </cell>
        </row>
        <row r="3119">
          <cell r="A3119">
            <v>39311</v>
          </cell>
          <cell r="B3119" t="str">
            <v xml:space="preserve">LUVA PARA TUBO PEX, PLASTICA, PARA CONEXAO COM CRIMPAGEM, DN 32 MM                                                                                                                                                                                                                                                                                                                                                                                                                                        </v>
          </cell>
          <cell r="C3119" t="str">
            <v xml:space="preserve">UN    </v>
          </cell>
          <cell r="D3119">
            <v>25.17</v>
          </cell>
        </row>
        <row r="3120">
          <cell r="A3120">
            <v>39855</v>
          </cell>
          <cell r="B3120" t="str">
            <v xml:space="preserve">LUVA PASSANTE DE COBRE (REF 601) SEM ANEL DE SOLDA, BOLSA 15 MM                                                                                                                                                                                                                                                                                                                                                                                                                                           </v>
          </cell>
          <cell r="C3120" t="str">
            <v xml:space="preserve">UN    </v>
          </cell>
          <cell r="D3120">
            <v>1.42</v>
          </cell>
        </row>
        <row r="3121">
          <cell r="A3121">
            <v>39856</v>
          </cell>
          <cell r="B3121" t="str">
            <v xml:space="preserve">LUVA PASSANTE DE COBRE (REF 601) SEM ANEL DE SOLDA, BOLSA 22 MM                                                                                                                                                                                                                                                                                                                                                                                                                                           </v>
          </cell>
          <cell r="C3121" t="str">
            <v xml:space="preserve">UN    </v>
          </cell>
          <cell r="D3121">
            <v>3.35</v>
          </cell>
        </row>
        <row r="3122">
          <cell r="A3122">
            <v>39857</v>
          </cell>
          <cell r="B3122" t="str">
            <v xml:space="preserve">LUVA PASSANTE DE COBRE (REF 601) SEM ANEL DE SOLDA, BOLSA 28 MM                                                                                                                                                                                                                                                                                                                                                                                                                                           </v>
          </cell>
          <cell r="C3122" t="str">
            <v xml:space="preserve">UN    </v>
          </cell>
          <cell r="D3122">
            <v>5.42</v>
          </cell>
        </row>
        <row r="3123">
          <cell r="A3123">
            <v>39858</v>
          </cell>
          <cell r="B3123" t="str">
            <v xml:space="preserve">LUVA PASSANTE DE COBRE (REF 601) SEM ANEL DE SOLDA, BOLSA 35 MM                                                                                                                                                                                                                                                                                                                                                                                                                                           </v>
          </cell>
          <cell r="C3123" t="str">
            <v xml:space="preserve">UN    </v>
          </cell>
          <cell r="D3123">
            <v>12.03</v>
          </cell>
        </row>
        <row r="3124">
          <cell r="A3124">
            <v>39859</v>
          </cell>
          <cell r="B3124" t="str">
            <v xml:space="preserve">LUVA PASSANTE DE COBRE (REF 601) SEM ANEL DE SOLDA, BOLSA 42 MM                                                                                                                                                                                                                                                                                                                                                                                                                                           </v>
          </cell>
          <cell r="C3124" t="str">
            <v xml:space="preserve">UN    </v>
          </cell>
          <cell r="D3124">
            <v>18.55</v>
          </cell>
        </row>
        <row r="3125">
          <cell r="A3125">
            <v>39860</v>
          </cell>
          <cell r="B3125" t="str">
            <v xml:space="preserve">LUVA PASSANTE DE COBRE (REF 601) SEM ANEL DE SOLDA, BOLSA 54 MM                                                                                                                                                                                                                                                                                                                                                                                                                                           </v>
          </cell>
          <cell r="C3125" t="str">
            <v xml:space="preserve">UN    </v>
          </cell>
          <cell r="D3125">
            <v>28.47</v>
          </cell>
        </row>
        <row r="3126">
          <cell r="A3126">
            <v>39861</v>
          </cell>
          <cell r="B3126" t="str">
            <v xml:space="preserve">LUVA PASSANTE DE COBRE (REF 601) SEM ANEL DE SOLDA, BOLSA 66 MM                                                                                                                                                                                                                                                                                                                                                                                                                                           </v>
          </cell>
          <cell r="C3126" t="str">
            <v xml:space="preserve">UN    </v>
          </cell>
          <cell r="D3126">
            <v>81.3</v>
          </cell>
        </row>
        <row r="3127">
          <cell r="A3127">
            <v>38447</v>
          </cell>
          <cell r="B3127" t="str">
            <v xml:space="preserve">LUVA PPR, SOLDAVEL, DN 110 MM, PARA AGUA QUENTE PREDIAL                                                                                                                                                                                                                                                                                                                                                                                                                                                   </v>
          </cell>
          <cell r="C3127" t="str">
            <v xml:space="preserve">UN    </v>
          </cell>
          <cell r="D3127">
            <v>61.91</v>
          </cell>
        </row>
        <row r="3128">
          <cell r="A3128">
            <v>36320</v>
          </cell>
          <cell r="B3128" t="str">
            <v xml:space="preserve">LUVA PPR, SOLDAVEL, DN 20 MM, PARA AGUA QUENTE PREDIAL                                                                                                                                                                                                                                                                                                                                                                                                                                                    </v>
          </cell>
          <cell r="C3128" t="str">
            <v xml:space="preserve">UN    </v>
          </cell>
          <cell r="D3128">
            <v>0.89</v>
          </cell>
        </row>
        <row r="3129">
          <cell r="A3129">
            <v>36324</v>
          </cell>
          <cell r="B3129" t="str">
            <v xml:space="preserve">LUVA PPR, SOLDAVEL, DN 25 MM, PARA AGUA QUENTE PREDIAL                                                                                                                                                                                                                                                                                                                                                                                                                                                    </v>
          </cell>
          <cell r="C3129" t="str">
            <v xml:space="preserve">UN    </v>
          </cell>
          <cell r="D3129">
            <v>1.36</v>
          </cell>
        </row>
        <row r="3130">
          <cell r="A3130">
            <v>38441</v>
          </cell>
          <cell r="B3130" t="str">
            <v xml:space="preserve">LUVA PPR, SOLDAVEL, DN 32 MM, PARA AGUA QUENTE PREDIAL                                                                                                                                                                                                                                                                                                                                                                                                                                                    </v>
          </cell>
          <cell r="C3130" t="str">
            <v xml:space="preserve">UN    </v>
          </cell>
          <cell r="D3130">
            <v>1.78</v>
          </cell>
        </row>
        <row r="3131">
          <cell r="A3131">
            <v>38442</v>
          </cell>
          <cell r="B3131" t="str">
            <v xml:space="preserve">LUVA PPR, SOLDAVEL, DN 40 MM, PARA AGUA QUENTE PREDIAL                                                                                                                                                                                                                                                                                                                                                                                                                                                    </v>
          </cell>
          <cell r="C3131" t="str">
            <v xml:space="preserve">UN    </v>
          </cell>
          <cell r="D3131">
            <v>4.54</v>
          </cell>
        </row>
        <row r="3132">
          <cell r="A3132">
            <v>38443</v>
          </cell>
          <cell r="B3132" t="str">
            <v xml:space="preserve">LUVA PPR, SOLDAVEL, DN 50 MM, PARA AGUA QUENTE PREDIAL                                                                                                                                                                                                                                                                                                                                                                                                                                                    </v>
          </cell>
          <cell r="C3132" t="str">
            <v xml:space="preserve">UN    </v>
          </cell>
          <cell r="D3132">
            <v>6.85</v>
          </cell>
        </row>
        <row r="3133">
          <cell r="A3133">
            <v>38444</v>
          </cell>
          <cell r="B3133" t="str">
            <v xml:space="preserve">LUVA PPR, SOLDAVEL, DN 63 MM, PARA AGUA QUENTE PREDIAL                                                                                                                                                                                                                                                                                                                                                                                                                                                    </v>
          </cell>
          <cell r="C3133" t="str">
            <v xml:space="preserve">UN    </v>
          </cell>
          <cell r="D3133">
            <v>10.199999999999999</v>
          </cell>
        </row>
        <row r="3134">
          <cell r="A3134">
            <v>38445</v>
          </cell>
          <cell r="B3134" t="str">
            <v xml:space="preserve">LUVA PPR, SOLDAVEL, DN 75 MM, PARA AGUA QUENTE PREDIAL                                                                                                                                                                                                                                                                                                                                                                                                                                                    </v>
          </cell>
          <cell r="C3134" t="str">
            <v xml:space="preserve">UN    </v>
          </cell>
          <cell r="D3134">
            <v>23.97</v>
          </cell>
        </row>
        <row r="3135">
          <cell r="A3135">
            <v>38446</v>
          </cell>
          <cell r="B3135" t="str">
            <v xml:space="preserve">LUVA PPR, SOLDAVEL, DN 90 MM, PARA AGUA QUENTE PREDIAL                                                                                                                                                                                                                                                                                                                                                                                                                                                    </v>
          </cell>
          <cell r="C3135" t="str">
            <v xml:space="preserve">UN    </v>
          </cell>
          <cell r="D3135">
            <v>38.69</v>
          </cell>
        </row>
        <row r="3136">
          <cell r="A3136">
            <v>3867</v>
          </cell>
          <cell r="B3136" t="str">
            <v xml:space="preserve">LUVA PVC SOLDAVEL, 110 MM, PARA AGUA FRIA PREDIAL                                                                                                                                                                                                                                                                                                                                                                                                                                                         </v>
          </cell>
          <cell r="C3136" t="str">
            <v xml:space="preserve">UN    </v>
          </cell>
          <cell r="D3136">
            <v>46.14</v>
          </cell>
        </row>
        <row r="3137">
          <cell r="A3137">
            <v>3861</v>
          </cell>
          <cell r="B3137" t="str">
            <v xml:space="preserve">LUVA PVC SOLDAVEL, 20 MM, PARA AGUA FRIA PREDIAL                                                                                                                                                                                                                                                                                                                                                                                                                                                          </v>
          </cell>
          <cell r="C3137" t="str">
            <v xml:space="preserve">UN    </v>
          </cell>
          <cell r="D3137">
            <v>0.47</v>
          </cell>
        </row>
        <row r="3138">
          <cell r="A3138">
            <v>3904</v>
          </cell>
          <cell r="B3138" t="str">
            <v xml:space="preserve">LUVA PVC SOLDAVEL, 25 MM, PARA AGUA FRIA PREDIAL                                                                                                                                                                                                                                                                                                                                                                                                                                                          </v>
          </cell>
          <cell r="C3138" t="str">
            <v xml:space="preserve">UN    </v>
          </cell>
          <cell r="D3138">
            <v>0.53</v>
          </cell>
        </row>
        <row r="3139">
          <cell r="A3139">
            <v>3903</v>
          </cell>
          <cell r="B3139" t="str">
            <v xml:space="preserve">LUVA PVC SOLDAVEL, 32 MM, PARA AGUA FRIA PREDIAL                                                                                                                                                                                                                                                                                                                                                                                                                                                          </v>
          </cell>
          <cell r="C3139" t="str">
            <v xml:space="preserve">UN    </v>
          </cell>
          <cell r="D3139">
            <v>1.1100000000000001</v>
          </cell>
        </row>
        <row r="3140">
          <cell r="A3140">
            <v>3862</v>
          </cell>
          <cell r="B3140" t="str">
            <v xml:space="preserve">LUVA PVC SOLDAVEL, 40 MM, PARA AGUA FRIA PREDIAL                                                                                                                                                                                                                                                                                                                                                                                                                                                          </v>
          </cell>
          <cell r="C3140" t="str">
            <v xml:space="preserve">UN    </v>
          </cell>
          <cell r="D3140">
            <v>2.48</v>
          </cell>
        </row>
        <row r="3141">
          <cell r="A3141">
            <v>3863</v>
          </cell>
          <cell r="B3141" t="str">
            <v xml:space="preserve">LUVA PVC SOLDAVEL, 50 MM, PARA AGUA FRIA PREDIAL                                                                                                                                                                                                                                                                                                                                                                                                                                                          </v>
          </cell>
          <cell r="C3141" t="str">
            <v xml:space="preserve">UN    </v>
          </cell>
          <cell r="D3141">
            <v>2.91</v>
          </cell>
        </row>
        <row r="3142">
          <cell r="A3142">
            <v>3864</v>
          </cell>
          <cell r="B3142" t="str">
            <v xml:space="preserve">LUVA PVC SOLDAVEL, 60 MM, PARA AGUA FRIA PREDIAL                                                                                                                                                                                                                                                                                                                                                                                                                                                          </v>
          </cell>
          <cell r="C3142" t="str">
            <v xml:space="preserve">UN    </v>
          </cell>
          <cell r="D3142">
            <v>7.95</v>
          </cell>
        </row>
        <row r="3143">
          <cell r="A3143">
            <v>3865</v>
          </cell>
          <cell r="B3143" t="str">
            <v xml:space="preserve">LUVA PVC SOLDAVEL, 75 MM, PARA AGUA FRIA PREDIAL                                                                                                                                                                                                                                                                                                                                                                                                                                                          </v>
          </cell>
          <cell r="C3143" t="str">
            <v xml:space="preserve">UN    </v>
          </cell>
          <cell r="D3143">
            <v>11.9</v>
          </cell>
        </row>
        <row r="3144">
          <cell r="A3144">
            <v>3866</v>
          </cell>
          <cell r="B3144" t="str">
            <v xml:space="preserve">LUVA PVC SOLDAVEL, 85 MM, PARA AGUA FRIA PREDIAL                                                                                                                                                                                                                                                                                                                                                                                                                                                          </v>
          </cell>
          <cell r="C3144" t="str">
            <v xml:space="preserve">UN    </v>
          </cell>
          <cell r="D3144">
            <v>27.11</v>
          </cell>
        </row>
        <row r="3145">
          <cell r="A3145">
            <v>3902</v>
          </cell>
          <cell r="B3145" t="str">
            <v xml:space="preserve">LUVA PVC, ROSCAVEL,  2 1/2",  AGUA FRIA PREDIAL                                                                                                                                                                                                                                                                                                                                                                                                                                                           </v>
          </cell>
          <cell r="C3145" t="str">
            <v xml:space="preserve">UN    </v>
          </cell>
          <cell r="D3145">
            <v>15.29</v>
          </cell>
        </row>
        <row r="3146">
          <cell r="A3146">
            <v>3878</v>
          </cell>
          <cell r="B3146" t="str">
            <v xml:space="preserve">LUVA PVC, ROSCAVEL, 1 1/2",  AGUA FRIA PREDIAL                                                                                                                                                                                                                                                                                                                                                                                                                                                            </v>
          </cell>
          <cell r="C3146" t="str">
            <v xml:space="preserve">UN    </v>
          </cell>
          <cell r="D3146">
            <v>4.83</v>
          </cell>
        </row>
        <row r="3147">
          <cell r="A3147">
            <v>3877</v>
          </cell>
          <cell r="B3147" t="str">
            <v xml:space="preserve">LUVA PVC, ROSCAVEL, 1 1/4", AGUA FRIA PREDIAL                                                                                                                                                                                                                                                                                                                                                                                                                                                             </v>
          </cell>
          <cell r="C3147" t="str">
            <v xml:space="preserve">UN    </v>
          </cell>
          <cell r="D3147">
            <v>4.4000000000000004</v>
          </cell>
        </row>
        <row r="3148">
          <cell r="A3148">
            <v>3879</v>
          </cell>
          <cell r="B3148" t="str">
            <v xml:space="preserve">LUVA PVC, ROSCAVEL, 2",  AGUA FRIA PREDIAL                                                                                                                                                                                                                                                                                                                                                                                                                                                                </v>
          </cell>
          <cell r="C3148" t="str">
            <v xml:space="preserve">UN    </v>
          </cell>
          <cell r="D3148">
            <v>9.73</v>
          </cell>
        </row>
        <row r="3149">
          <cell r="A3149">
            <v>3880</v>
          </cell>
          <cell r="B3149" t="str">
            <v xml:space="preserve">LUVA PVC, ROSCAVEL, 3", AGUA FRIA PREDIAL                                                                                                                                                                                                                                                                                                                                                                                                                                                                 </v>
          </cell>
          <cell r="C3149" t="str">
            <v xml:space="preserve">UN    </v>
          </cell>
          <cell r="D3149">
            <v>21.99</v>
          </cell>
        </row>
        <row r="3150">
          <cell r="A3150">
            <v>12892</v>
          </cell>
          <cell r="B3150" t="str">
            <v xml:space="preserve">LUVA RASPA DE COURO, CANO CURTO (PUNHO *7* CM)                                                                                                                                                                                                                                                                                                                                                                                                                                                            </v>
          </cell>
          <cell r="C3150" t="str">
            <v xml:space="preserve">PAR   </v>
          </cell>
          <cell r="D3150">
            <v>8.5500000000000007</v>
          </cell>
        </row>
        <row r="3151">
          <cell r="A3151">
            <v>3883</v>
          </cell>
          <cell r="B3151" t="str">
            <v xml:space="preserve">LUVA ROSCAVEL, PVC, 1/2", AGUA FRIA PREDIAL                                                                                                                                                                                                                                                                                                                                                                                                                                                               </v>
          </cell>
          <cell r="C3151" t="str">
            <v xml:space="preserve">UN    </v>
          </cell>
          <cell r="D3151">
            <v>0.84</v>
          </cell>
        </row>
        <row r="3152">
          <cell r="A3152">
            <v>3876</v>
          </cell>
          <cell r="B3152" t="str">
            <v xml:space="preserve">LUVA ROSCAVEL, PVC, 1", AGUA FRIA PREDIAL                                                                                                                                                                                                                                                                                                                                                                                                                                                                 </v>
          </cell>
          <cell r="C3152" t="str">
            <v xml:space="preserve">UN    </v>
          </cell>
          <cell r="D3152">
            <v>2.19</v>
          </cell>
        </row>
        <row r="3153">
          <cell r="A3153">
            <v>3884</v>
          </cell>
          <cell r="B3153" t="str">
            <v xml:space="preserve">LUVA ROSCAVEL, PVC, 3/4", AGUA FRIA PREDIAL                                                                                                                                                                                                                                                                                                                                                                                                                                                               </v>
          </cell>
          <cell r="C3153" t="str">
            <v xml:space="preserve">UN    </v>
          </cell>
          <cell r="D3153">
            <v>1.26</v>
          </cell>
        </row>
        <row r="3154">
          <cell r="A3154">
            <v>3837</v>
          </cell>
          <cell r="B3154" t="str">
            <v xml:space="preserve">LUVA SIMPLES, PVC PBA, JE, DN 100 / DE 110 MM, PARA REDE AGUA (NBR 10351)                                                                                                                                                                                                                                                                                                                                                                                                                                 </v>
          </cell>
          <cell r="C3154" t="str">
            <v xml:space="preserve">UN    </v>
          </cell>
          <cell r="D3154">
            <v>45.64</v>
          </cell>
        </row>
        <row r="3155">
          <cell r="A3155">
            <v>3845</v>
          </cell>
          <cell r="B3155" t="str">
            <v xml:space="preserve">LUVA SIMPLES, PVC PBA, JE, DN 50 / DE 60 MM, PARA REDE AGUA (NBR 10351)                                                                                                                                                                                                                                                                                                                                                                                                                                   </v>
          </cell>
          <cell r="C3155" t="str">
            <v xml:space="preserve">UN    </v>
          </cell>
          <cell r="D3155">
            <v>13.29</v>
          </cell>
        </row>
        <row r="3156">
          <cell r="A3156">
            <v>11045</v>
          </cell>
          <cell r="B3156" t="str">
            <v xml:space="preserve">LUVA SIMPLES, PVC PBA, JE, DN 75 / DE 85 MM, PARA REDE AGUA (NBR 10351)                                                                                                                                                                                                                                                                                                                                                                                                                                   </v>
          </cell>
          <cell r="C3156" t="str">
            <v xml:space="preserve">UN    </v>
          </cell>
          <cell r="D3156">
            <v>27.69</v>
          </cell>
        </row>
        <row r="3157">
          <cell r="A3157">
            <v>20170</v>
          </cell>
          <cell r="B3157" t="str">
            <v xml:space="preserve">LUVA SIMPLES, PVC SERIE REFORCADA - R, 100 MM, PARA ESGOTO PREDIAL                                                                                                                                                                                                                                                                                                                                                                                                                                        </v>
          </cell>
          <cell r="C3157" t="str">
            <v xml:space="preserve">UN    </v>
          </cell>
          <cell r="D3157">
            <v>7.56</v>
          </cell>
        </row>
        <row r="3158">
          <cell r="A3158">
            <v>20171</v>
          </cell>
          <cell r="B3158" t="str">
            <v xml:space="preserve">LUVA SIMPLES, PVC SERIE REFORCADA - R, 150 MM, PARA ESGOTO PREDIAL                                                                                                                                                                                                                                                                                                                                                                                                                                        </v>
          </cell>
          <cell r="C3158" t="str">
            <v xml:space="preserve">UN    </v>
          </cell>
          <cell r="D3158">
            <v>23.7</v>
          </cell>
        </row>
        <row r="3159">
          <cell r="A3159">
            <v>20167</v>
          </cell>
          <cell r="B3159" t="str">
            <v xml:space="preserve">LUVA SIMPLES, PVC SERIE REFORCADA - R, 40 MM, PARA ESGOTO PREDIAL                                                                                                                                                                                                                                                                                                                                                                                                                                         </v>
          </cell>
          <cell r="C3159" t="str">
            <v xml:space="preserve">UN    </v>
          </cell>
          <cell r="D3159">
            <v>2.97</v>
          </cell>
        </row>
        <row r="3160">
          <cell r="A3160">
            <v>20168</v>
          </cell>
          <cell r="B3160" t="str">
            <v xml:space="preserve">LUVA SIMPLES, PVC SERIE REFORCADA - R, 50 MM, PARA ESGOTO PREDIAL                                                                                                                                                                                                                                                                                                                                                                                                                                         </v>
          </cell>
          <cell r="C3160" t="str">
            <v xml:space="preserve">UN    </v>
          </cell>
          <cell r="D3160">
            <v>4.4400000000000004</v>
          </cell>
        </row>
        <row r="3161">
          <cell r="A3161">
            <v>20169</v>
          </cell>
          <cell r="B3161" t="str">
            <v xml:space="preserve">LUVA SIMPLES, PVC SERIE REFORCADA - R, 75 MM, PARA ESGOTO PREDIAL                                                                                                                                                                                                                                                                                                                                                                                                                                         </v>
          </cell>
          <cell r="C3161" t="str">
            <v xml:space="preserve">UN    </v>
          </cell>
          <cell r="D3161">
            <v>6.24</v>
          </cell>
        </row>
        <row r="3162">
          <cell r="A3162">
            <v>3899</v>
          </cell>
          <cell r="B3162" t="str">
            <v xml:space="preserve">LUVA SIMPLES, PVC, SOLDAVEL, DN 100 MM, SERIE NORMAL, PARA ESGOTO PREDIAL                                                                                                                                                                                                                                                                                                                                                                                                                                 </v>
          </cell>
          <cell r="C3162" t="str">
            <v xml:space="preserve">UN    </v>
          </cell>
          <cell r="D3162">
            <v>4.2</v>
          </cell>
        </row>
        <row r="3163">
          <cell r="A3163">
            <v>38676</v>
          </cell>
          <cell r="B3163" t="str">
            <v xml:space="preserve">LUVA SIMPLES, PVC, SOLDAVEL, DN 150 MM, SERIE NORMAL, PARA ESGOTO PREDIAL                                                                                                                                                                                                                                                                                                                                                                                                                                 </v>
          </cell>
          <cell r="C3163" t="str">
            <v xml:space="preserve">UN    </v>
          </cell>
          <cell r="D3163">
            <v>18.41</v>
          </cell>
        </row>
        <row r="3164">
          <cell r="A3164">
            <v>3897</v>
          </cell>
          <cell r="B3164" t="str">
            <v xml:space="preserve">LUVA SIMPLES, PVC, SOLDAVEL, DN 40 MM, SERIE NORMAL, PARA ESGOTO PREDIAL                                                                                                                                                                                                                                                                                                                                                                                                                                  </v>
          </cell>
          <cell r="C3164" t="str">
            <v xml:space="preserve">UN    </v>
          </cell>
          <cell r="D3164">
            <v>0.86</v>
          </cell>
        </row>
        <row r="3165">
          <cell r="A3165">
            <v>3875</v>
          </cell>
          <cell r="B3165" t="str">
            <v xml:space="preserve">LUVA SIMPLES, PVC, SOLDAVEL, DN 50 MM, SERIE NORMAL, PARA ESGOTO PREDIAL                                                                                                                                                                                                                                                                                                                                                                                                                                  </v>
          </cell>
          <cell r="C3165" t="str">
            <v xml:space="preserve">UN    </v>
          </cell>
          <cell r="D3165">
            <v>1.95</v>
          </cell>
        </row>
        <row r="3166">
          <cell r="A3166">
            <v>3898</v>
          </cell>
          <cell r="B3166" t="str">
            <v xml:space="preserve">LUVA SIMPLES, PVC, SOLDAVEL, DN 75 MM, SERIE NORMAL, PARA ESGOTO PREDIAL                                                                                                                                                                                                                                                                                                                                                                                                                                  </v>
          </cell>
          <cell r="C3166" t="str">
            <v xml:space="preserve">UN    </v>
          </cell>
          <cell r="D3166">
            <v>3.61</v>
          </cell>
        </row>
        <row r="3167">
          <cell r="A3167">
            <v>3855</v>
          </cell>
          <cell r="B3167" t="str">
            <v xml:space="preserve">LUVA SOLDAVEL COM BUCHA DE LATAO, PVC, 20 MM X 1/2"                                                                                                                                                                                                                                                                                                                                                                                                                                                       </v>
          </cell>
          <cell r="C3167" t="str">
            <v xml:space="preserve">UN    </v>
          </cell>
          <cell r="D3167">
            <v>3.41</v>
          </cell>
        </row>
        <row r="3168">
          <cell r="A3168">
            <v>3874</v>
          </cell>
          <cell r="B3168" t="str">
            <v xml:space="preserve">LUVA SOLDAVEL COM BUCHA DE LATAO, PVC, 25 MM X 1/2"                                                                                                                                                                                                                                                                                                                                                                                                                                                       </v>
          </cell>
          <cell r="C3168" t="str">
            <v xml:space="preserve">UN    </v>
          </cell>
          <cell r="D3168">
            <v>3.64</v>
          </cell>
        </row>
        <row r="3169">
          <cell r="A3169">
            <v>3870</v>
          </cell>
          <cell r="B3169" t="str">
            <v xml:space="preserve">LUVA SOLDAVEL COM BUCHA DE LATAO, PVC, 25 MM X 3/4"                                                                                                                                                                                                                                                                                                                                                                                                                                                       </v>
          </cell>
          <cell r="C3169" t="str">
            <v xml:space="preserve">UN    </v>
          </cell>
          <cell r="D3169">
            <v>4.55</v>
          </cell>
        </row>
        <row r="3170">
          <cell r="A3170">
            <v>38678</v>
          </cell>
          <cell r="B3170" t="str">
            <v xml:space="preserve">LUVA SOLDAVEL COM BUCHA DE LATAO, PVC, 32 MM X 1"                                                                                                                                                                                                                                                                                                                                                                                                                                                         </v>
          </cell>
          <cell r="C3170" t="str">
            <v xml:space="preserve">UN    </v>
          </cell>
          <cell r="D3170">
            <v>10.51</v>
          </cell>
        </row>
        <row r="3171">
          <cell r="A3171">
            <v>3859</v>
          </cell>
          <cell r="B3171" t="str">
            <v xml:space="preserve">LUVA SOLDAVEL COM ROSCA, PVC, 20 MM X 1/2", PARA AGUA FRIA PREDIAL                                                                                                                                                                                                                                                                                                                                                                                                                                        </v>
          </cell>
          <cell r="C3171" t="str">
            <v xml:space="preserve">UN    </v>
          </cell>
          <cell r="D3171">
            <v>0.83</v>
          </cell>
        </row>
        <row r="3172">
          <cell r="A3172">
            <v>3856</v>
          </cell>
          <cell r="B3172" t="str">
            <v xml:space="preserve">LUVA SOLDAVEL COM ROSCA, PVC, 25 MM X 1/2", PARA AGUA FRIA PREDIAL                                                                                                                                                                                                                                                                                                                                                                                                                                        </v>
          </cell>
          <cell r="C3172" t="str">
            <v xml:space="preserve">UN    </v>
          </cell>
          <cell r="D3172">
            <v>1.26</v>
          </cell>
        </row>
        <row r="3173">
          <cell r="A3173">
            <v>3906</v>
          </cell>
          <cell r="B3173" t="str">
            <v xml:space="preserve">LUVA SOLDAVEL COM ROSCA, PVC, 25 MM X 3/4", PARA AGUA FRIA PREDIAL                                                                                                                                                                                                                                                                                                                                                                                                                                        </v>
          </cell>
          <cell r="C3173" t="str">
            <v xml:space="preserve">UN    </v>
          </cell>
          <cell r="D3173">
            <v>0.96</v>
          </cell>
        </row>
        <row r="3174">
          <cell r="A3174">
            <v>3860</v>
          </cell>
          <cell r="B3174" t="str">
            <v xml:space="preserve">LUVA SOLDAVEL COM ROSCA, PVC, 32 MM X 1", PARA AGUA FRIA PREDIAL                                                                                                                                                                                                                                                                                                                                                                                                                                          </v>
          </cell>
          <cell r="C3174" t="str">
            <v xml:space="preserve">UN    </v>
          </cell>
          <cell r="D3174">
            <v>3.05</v>
          </cell>
        </row>
        <row r="3175">
          <cell r="A3175">
            <v>3905</v>
          </cell>
          <cell r="B3175" t="str">
            <v xml:space="preserve">LUVA SOLDAVEL COM ROSCA, PVC, 40 MM X 1 1/4", PARA AGUA FRIA PREDIAL                                                                                                                                                                                                                                                                                                                                                                                                                                      </v>
          </cell>
          <cell r="C3175" t="str">
            <v xml:space="preserve">UN    </v>
          </cell>
          <cell r="D3175">
            <v>6.56</v>
          </cell>
        </row>
        <row r="3176">
          <cell r="A3176">
            <v>3871</v>
          </cell>
          <cell r="B3176" t="str">
            <v xml:space="preserve">LUVA SOLDAVEL COM ROSCA, PVC, 50 MM X 1 1/2", PARA AGUA FRIA PREDIAL                                                                                                                                                                                                                                                                                                                                                                                                                                      </v>
          </cell>
          <cell r="C3176" t="str">
            <v xml:space="preserve">UN    </v>
          </cell>
          <cell r="D3176">
            <v>11.57</v>
          </cell>
        </row>
        <row r="3177">
          <cell r="A3177">
            <v>37429</v>
          </cell>
          <cell r="B3177" t="str">
            <v xml:space="preserve">LUVA, PEAD PE 100,  DE 400 MM, PARA ELETROFUSAO                                                                                                                                                                                                                                                                                                                                                                                                                                                           </v>
          </cell>
          <cell r="C3177" t="str">
            <v xml:space="preserve">UN    </v>
          </cell>
          <cell r="D3177">
            <v>1558.56</v>
          </cell>
        </row>
        <row r="3178">
          <cell r="A3178">
            <v>37426</v>
          </cell>
          <cell r="B3178" t="str">
            <v xml:space="preserve">LUVA, PEAD PE 100,  DE 63 MM, PARA ELETROFUSAO                                                                                                                                                                                                                                                                                                                                                                                                                                                            </v>
          </cell>
          <cell r="C3178" t="str">
            <v xml:space="preserve">UN    </v>
          </cell>
          <cell r="D3178">
            <v>14.99</v>
          </cell>
        </row>
        <row r="3179">
          <cell r="A3179">
            <v>37427</v>
          </cell>
          <cell r="B3179" t="str">
            <v xml:space="preserve">LUVA, PEAD PE 100, DE 125 MM, PARA ELETROFUSAO                                                                                                                                                                                                                                                                                                                                                                                                                                                            </v>
          </cell>
          <cell r="C3179" t="str">
            <v xml:space="preserve">UN    </v>
          </cell>
          <cell r="D3179">
            <v>35.76</v>
          </cell>
        </row>
        <row r="3180">
          <cell r="A3180">
            <v>37424</v>
          </cell>
          <cell r="B3180" t="str">
            <v xml:space="preserve">LUVA, PEAD PE 100, DE 20 MM, PARA ELETROFUSAO                                                                                                                                                                                                                                                                                                                                                                                                                                                             </v>
          </cell>
          <cell r="C3180" t="str">
            <v xml:space="preserve">UN    </v>
          </cell>
          <cell r="D3180">
            <v>6.89</v>
          </cell>
        </row>
        <row r="3181">
          <cell r="A3181">
            <v>37428</v>
          </cell>
          <cell r="B3181" t="str">
            <v xml:space="preserve">LUVA, PEAD PE 100, DE 200 MM, PARA ELETROFUSAO                                                                                                                                                                                                                                                                                                                                                                                                                                                            </v>
          </cell>
          <cell r="C3181" t="str">
            <v xml:space="preserve">UN    </v>
          </cell>
          <cell r="D3181">
            <v>123.25</v>
          </cell>
        </row>
        <row r="3182">
          <cell r="A3182">
            <v>37425</v>
          </cell>
          <cell r="B3182" t="str">
            <v xml:space="preserve">LUVA, PEAD PE 100, DE 32 MM, PARA ELETROFUSAO                                                                                                                                                                                                                                                                                                                                                                                                                                                             </v>
          </cell>
          <cell r="C3182" t="str">
            <v xml:space="preserve">UN    </v>
          </cell>
          <cell r="D3182">
            <v>7.42</v>
          </cell>
        </row>
        <row r="3183">
          <cell r="A3183">
            <v>11519</v>
          </cell>
          <cell r="B3183" t="str">
            <v xml:space="preserve">MACANETA ALAVANCA, RETA OU CURVA, MACICA, CROMADA, COMPRIMENTO DE 10 A 16 CM, ACABAMENTO PADRAO MEDIO - SOMENTE MACANETAS                                                                                                                                                                                                                                                                                                                                                                                 </v>
          </cell>
          <cell r="C3183" t="str">
            <v xml:space="preserve">PAR   </v>
          </cell>
          <cell r="D3183">
            <v>23.62</v>
          </cell>
        </row>
        <row r="3184">
          <cell r="A3184">
            <v>11520</v>
          </cell>
          <cell r="B3184" t="str">
            <v xml:space="preserve">MACANETA ALAVANCA, RETA SIMPLES / OCA, CROMADA, COMPRIMENTO DE 10 A 16 CM, ACABAMENTO PADRAO POPULAR - SOMENTE MACANETAS                                                                                                                                                                                                                                                                                                                                                                                  </v>
          </cell>
          <cell r="C3184" t="str">
            <v xml:space="preserve">PAR   </v>
          </cell>
          <cell r="D3184">
            <v>9.36</v>
          </cell>
        </row>
        <row r="3185">
          <cell r="A3185">
            <v>11518</v>
          </cell>
          <cell r="B3185" t="str">
            <v xml:space="preserve">MACANETA TIPO BOLA, CROMADA,  DIAMETRO APROXIMADO DE *2 1/2*", (SOMENTE MACANETAS)                                                                                                                                                                                                                                                                                                                                                                                                                        </v>
          </cell>
          <cell r="C3185" t="str">
            <v xml:space="preserve">PAR   </v>
          </cell>
          <cell r="D3185">
            <v>27.25</v>
          </cell>
        </row>
        <row r="3186">
          <cell r="A3186">
            <v>38473</v>
          </cell>
          <cell r="B3186" t="str">
            <v xml:space="preserve">MACARICO DE SOLDA 201 PARA EXTENSAO GLP OU ACETILENO                                                                                                                                                                                                                                                                                                                                                                                                                                                      </v>
          </cell>
          <cell r="C3186" t="str">
            <v xml:space="preserve">UN    </v>
          </cell>
          <cell r="D3186">
            <v>75.28</v>
          </cell>
        </row>
        <row r="3187">
          <cell r="A3187">
            <v>4244</v>
          </cell>
          <cell r="B3187" t="str">
            <v xml:space="preserve">MACARIQUEIRO                                                                                                                                                                                                                                                                                                                                                                                                                                                                                              </v>
          </cell>
          <cell r="C3187" t="str">
            <v xml:space="preserve">H     </v>
          </cell>
          <cell r="D3187">
            <v>15.36</v>
          </cell>
        </row>
        <row r="3188">
          <cell r="A3188">
            <v>40977</v>
          </cell>
          <cell r="B3188" t="str">
            <v xml:space="preserve">MACARIQUEIRO (MENSALISTA)                                                                                                                                                                                                                                                                                                                                                                                                                                                                                 </v>
          </cell>
          <cell r="C3188" t="str">
            <v xml:space="preserve">MES   </v>
          </cell>
          <cell r="D3188">
            <v>2698.84</v>
          </cell>
        </row>
        <row r="3189">
          <cell r="A3189">
            <v>4006</v>
          </cell>
          <cell r="B3189" t="str">
            <v xml:space="preserve">MADEIRA PINHO SERRADA 3A QUALIDADE NAO APARELHADA                                                                                                                                                                                                                                                                                                                                                                                                                                                         </v>
          </cell>
          <cell r="C3189" t="str">
            <v xml:space="preserve">M3    </v>
          </cell>
          <cell r="D3189">
            <v>440.44</v>
          </cell>
        </row>
        <row r="3190">
          <cell r="A3190">
            <v>2742</v>
          </cell>
          <cell r="B3190" t="str">
            <v xml:space="preserve">MADEIRA ROLICA SEM TRATAMENTO, EUCALIPTO OU EQUIVALENTE DA REGIAO, H = 3 M, D = 12 A 15 CM (PARA ESCORAMENTO)                                                                                                                                                                                                                                                                                                                                                                                             </v>
          </cell>
          <cell r="C3190" t="str">
            <v xml:space="preserve">M     </v>
          </cell>
          <cell r="D3190">
            <v>1.92</v>
          </cell>
        </row>
        <row r="3191">
          <cell r="A3191">
            <v>2748</v>
          </cell>
          <cell r="B3191" t="str">
            <v xml:space="preserve">MADEIRA ROLICA SEM TRATAMENTO, EUCALIPTO OU EQUIVALENTE DA REGIAO, H = 3 M, D = 16 A 19 CM (PARA ESCORAMENTO)                                                                                                                                                                                                                                                                                                                                                                                             </v>
          </cell>
          <cell r="C3191" t="str">
            <v xml:space="preserve">M     </v>
          </cell>
          <cell r="D3191">
            <v>5.64</v>
          </cell>
        </row>
        <row r="3192">
          <cell r="A3192">
            <v>2736</v>
          </cell>
          <cell r="B3192" t="str">
            <v xml:space="preserve">MADEIRA ROLICA SEM TRATAMENTO, EUCALIPTO OU EQUIVALENTE DA REGIAO, H = 3 M, D = 20 A 24 CM (PARA ESCORAMENTO)                                                                                                                                                                                                                                                                                                                                                                                             </v>
          </cell>
          <cell r="C3192" t="str">
            <v xml:space="preserve">M     </v>
          </cell>
          <cell r="D3192">
            <v>7.88</v>
          </cell>
        </row>
        <row r="3193">
          <cell r="A3193">
            <v>2745</v>
          </cell>
          <cell r="B3193" t="str">
            <v xml:space="preserve">MADEIRA ROLICA SEM TRATAMENTO, EUCALIPTO OU EQUIVALENTE DA REGIAO, H = 3 M, D = 8 A 11 CM (PARA ESCORAMENTO)                                                                                                                                                                                                                                                                                                                                                                                              </v>
          </cell>
          <cell r="C3193" t="str">
            <v xml:space="preserve">M     </v>
          </cell>
          <cell r="D3193">
            <v>1.59</v>
          </cell>
        </row>
        <row r="3194">
          <cell r="A3194">
            <v>2751</v>
          </cell>
          <cell r="B3194" t="str">
            <v xml:space="preserve">MADEIRA ROLICA SEM TRATAMENTO, EUCALIPTO OU EQUIVALENTE DA REGIAO, H = 6 M, D = 12 A 15 CM (PARA ESCORAMENTO)                                                                                                                                                                                                                                                                                                                                                                                             </v>
          </cell>
          <cell r="C3194" t="str">
            <v xml:space="preserve">M     </v>
          </cell>
          <cell r="D3194">
            <v>2.0299999999999998</v>
          </cell>
        </row>
        <row r="3195">
          <cell r="A3195">
            <v>14439</v>
          </cell>
          <cell r="B3195" t="str">
            <v xml:space="preserve">MADEIRA ROLICA SEM TRATAMENTO, EUCALIPTO OU EQUIVALENTE DA REGIAO, H = 6 M, D = 8 A 11 CM (PARA ESCORAMENTO)                                                                                                                                                                                                                                                                                                                                                                                              </v>
          </cell>
          <cell r="C3195" t="str">
            <v xml:space="preserve">M     </v>
          </cell>
          <cell r="D3195">
            <v>1.8</v>
          </cell>
        </row>
        <row r="3196">
          <cell r="A3196">
            <v>2731</v>
          </cell>
          <cell r="B3196" t="str">
            <v xml:space="preserve">MADEIRA ROLICA TRATADA, EUCALIPTO OU EQUIVALENTE DA REGIAO, H = 12 M, D = 20 A 24 CM (PARA POSTE)                                                                                                                                                                                                                                                                                                                                                                                                         </v>
          </cell>
          <cell r="C3196" t="str">
            <v xml:space="preserve">M     </v>
          </cell>
          <cell r="D3196">
            <v>65.709999999999994</v>
          </cell>
        </row>
        <row r="3197">
          <cell r="A3197">
            <v>21138</v>
          </cell>
          <cell r="B3197" t="str">
            <v xml:space="preserve">MADEIRA ROLICA TRATADA, EUCALIPTO OU EQUIVALENTE DA REGIAO, H = 2,2 M, D = 8 A 11 CM (PARA CERCA)                                                                                                                                                                                                                                                                                                                                                                                                         </v>
          </cell>
          <cell r="C3197" t="str">
            <v xml:space="preserve">M     </v>
          </cell>
          <cell r="D3197">
            <v>7.13</v>
          </cell>
        </row>
        <row r="3198">
          <cell r="A3198">
            <v>2747</v>
          </cell>
          <cell r="B3198" t="str">
            <v xml:space="preserve">MADEIRA ROLICA TRATADA, EUCALIPTO OU EQUIVALENTE DA REGIAO, H = 2,20 M, D = 16 A 19 CM (PARA CERCA)                                                                                                                                                                                                                                                                                                                                                                                                       </v>
          </cell>
          <cell r="C3198" t="str">
            <v xml:space="preserve">M     </v>
          </cell>
          <cell r="D3198">
            <v>17.62</v>
          </cell>
        </row>
        <row r="3199">
          <cell r="A3199">
            <v>4115</v>
          </cell>
          <cell r="B3199" t="str">
            <v xml:space="preserve">MADEIRA ROLICA TRATADA, EUCALIPTO OU EQUIVALENTE DA REGIAO, H = 3 M, D = 12 A 15 CM                                                                                                                                                                                                                                                                                                                                                                                                                       </v>
          </cell>
          <cell r="C3199" t="str">
            <v xml:space="preserve">M     </v>
          </cell>
          <cell r="D3199">
            <v>13.8</v>
          </cell>
        </row>
        <row r="3200">
          <cell r="A3200">
            <v>2729</v>
          </cell>
          <cell r="B3200" t="str">
            <v xml:space="preserve">MADEIRA ROLICA TRATADA, EUCALIPTO OU EQUIVALENTE DA REGIAO, H = 3 M, D = 4 A 7 CM (PARA CAIBRO)                                                                                                                                                                                                                                                                                                                                                                                                           </v>
          </cell>
          <cell r="C3200" t="str">
            <v xml:space="preserve">UN    </v>
          </cell>
          <cell r="D3200">
            <v>16.61</v>
          </cell>
        </row>
        <row r="3201">
          <cell r="A3201">
            <v>4119</v>
          </cell>
          <cell r="B3201" t="str">
            <v xml:space="preserve">MADEIRA ROLICA TRATADA, EUCALIPTO OU EQUIVALENTE DA REGIAO, H = 6 M, D = 16 A 19 CM                                                                                                                                                                                                                                                                                                                                                                                                                       </v>
          </cell>
          <cell r="C3201" t="str">
            <v xml:space="preserve">M     </v>
          </cell>
          <cell r="D3201">
            <v>27.75</v>
          </cell>
        </row>
        <row r="3202">
          <cell r="A3202">
            <v>2794</v>
          </cell>
          <cell r="B3202" t="str">
            <v xml:space="preserve">MADEIRA ROLICA TRATADA, EUCALIPTO OU EQUIVALENTE DA REGIAO, H = 6,5 M, D = 25 A 29 CM                                                                                                                                                                                                                                                                                                                                                                                                                     </v>
          </cell>
          <cell r="C3202" t="str">
            <v xml:space="preserve">M     </v>
          </cell>
          <cell r="D3202">
            <v>68.53</v>
          </cell>
        </row>
        <row r="3203">
          <cell r="A3203">
            <v>2788</v>
          </cell>
          <cell r="B3203" t="str">
            <v xml:space="preserve">MADEIRA ROLICA TRATADA, EUCALIPTO OU EQUIVALENTE DA REGIAO, H = 6,5 M, D = 30 A 34 CM                                                                                                                                                                                                                                                                                                                                                                                                                     </v>
          </cell>
          <cell r="C3203" t="str">
            <v xml:space="preserve">M     </v>
          </cell>
          <cell r="D3203">
            <v>138.55000000000001</v>
          </cell>
        </row>
        <row r="3204">
          <cell r="A3204">
            <v>3989</v>
          </cell>
          <cell r="B3204" t="str">
            <v xml:space="preserve">MADEIRA SERRADA APARELHADA DE MACARANDUBA, ANGELIM OU EQUIVALENTE DA REGIAO                                                                                                                                                                                                                                                                                                                                                                                                                               </v>
          </cell>
          <cell r="C3204" t="str">
            <v xml:space="preserve">M3    </v>
          </cell>
          <cell r="D3204">
            <v>1627.79</v>
          </cell>
        </row>
        <row r="3205">
          <cell r="A3205">
            <v>3997</v>
          </cell>
          <cell r="B3205" t="str">
            <v xml:space="preserve">MADEIRA SERRADA NAO APARELHADA DE MACARANDUBA, ANGELIM OU EQUIVALENTE DA REGIAO                                                                                                                                                                                                                                                                                                                                                                                                                           </v>
          </cell>
          <cell r="C3205" t="str">
            <v xml:space="preserve">M3    </v>
          </cell>
          <cell r="D3205">
            <v>1778.44</v>
          </cell>
        </row>
        <row r="3206">
          <cell r="A3206">
            <v>4004</v>
          </cell>
          <cell r="B3206" t="str">
            <v xml:space="preserve">MADEIRA 2A QUALIDADE SERRADA NAO APARELHADA                                                                                                                                                                                                                                                                                                                                                                                                                                                               </v>
          </cell>
          <cell r="C3206" t="str">
            <v xml:space="preserve">M3    </v>
          </cell>
          <cell r="D3206">
            <v>1088.3399999999999</v>
          </cell>
        </row>
        <row r="3207">
          <cell r="A3207">
            <v>11836</v>
          </cell>
          <cell r="B3207" t="str">
            <v xml:space="preserve">MADEIRA 2A QUALIDADE SERRADA NAO APARELHADA -TIPO VIROLA                                                                                                                                                                                                                                                                                                                                                                                                                                                  </v>
          </cell>
          <cell r="C3207" t="str">
            <v xml:space="preserve">M3    </v>
          </cell>
          <cell r="D3207">
            <v>1288.82</v>
          </cell>
        </row>
        <row r="3208">
          <cell r="A3208">
            <v>36151</v>
          </cell>
          <cell r="B3208" t="str">
            <v xml:space="preserve">MANGOTE DE SEGURANCA EM RASPA DE COURO                                                                                                                                                                                                                                                                                                                                                                                                                                                                    </v>
          </cell>
          <cell r="C3208" t="str">
            <v xml:space="preserve">UN    </v>
          </cell>
          <cell r="D3208">
            <v>19</v>
          </cell>
        </row>
        <row r="3209">
          <cell r="A3209">
            <v>37457</v>
          </cell>
          <cell r="B3209" t="str">
            <v xml:space="preserve">MANGUEIRA CRISTAL PARA NIVEL, LISA, PVC TRANSPARENTE, 3/8" X1,5 MM                                                                                                                                                                                                                                                                                                                                                                                                                                        </v>
          </cell>
          <cell r="C3209" t="str">
            <v xml:space="preserve">M     </v>
          </cell>
          <cell r="D3209">
            <v>2.13</v>
          </cell>
        </row>
        <row r="3210">
          <cell r="A3210">
            <v>37456</v>
          </cell>
          <cell r="B3210" t="str">
            <v xml:space="preserve">MANGUEIRA CRISTAL PARA NIVEL, LISA, PVC TRANSPARENTE, 5/16" X1 MM                                                                                                                                                                                                                                                                                                                                                                                                                                         </v>
          </cell>
          <cell r="C3210" t="str">
            <v xml:space="preserve">M     </v>
          </cell>
          <cell r="D3210">
            <v>1.1200000000000001</v>
          </cell>
        </row>
        <row r="3211">
          <cell r="A3211">
            <v>37461</v>
          </cell>
          <cell r="B3211" t="str">
            <v xml:space="preserve">MANGUEIRA CRISTAL TRANCADA, PVC COM REFORCO, COM PRESSAO DE TRABALHO (PT) 250 LBS/POL2, DE 3/4" X *2,8* MM                                                                                                                                                                                                                                                                                                                                                                                                </v>
          </cell>
          <cell r="C3211" t="str">
            <v xml:space="preserve">M     </v>
          </cell>
          <cell r="D3211">
            <v>7.93</v>
          </cell>
        </row>
        <row r="3212">
          <cell r="A3212">
            <v>37460</v>
          </cell>
          <cell r="B3212" t="str">
            <v xml:space="preserve">MANGUEIRA CRISTAL TRANCADA, PVC COM REFORCO, PRESSAO DE TRABALHO (PT) 250 LBS/POL2, DE 1" X *3,4* MM                                                                                                                                                                                                                                                                                                                                                                                                      </v>
          </cell>
          <cell r="C3212" t="str">
            <v xml:space="preserve">M     </v>
          </cell>
          <cell r="D3212">
            <v>10.83</v>
          </cell>
        </row>
        <row r="3213">
          <cell r="A3213">
            <v>37458</v>
          </cell>
          <cell r="B3213" t="str">
            <v xml:space="preserve">MANGUEIRA CRISTAL, LISA, PVC TRANSPARENTE, 1/2" X 2 MM                                                                                                                                                                                                                                                                                                                                                                                                                                                    </v>
          </cell>
          <cell r="C3213" t="str">
            <v xml:space="preserve">M     </v>
          </cell>
          <cell r="D3213">
            <v>3.17</v>
          </cell>
        </row>
        <row r="3214">
          <cell r="A3214">
            <v>37454</v>
          </cell>
          <cell r="B3214" t="str">
            <v xml:space="preserve">MANGUEIRA CRISTAL, LISA, PVC TRANSPARENTE, 1/4" X1 MM                                                                                                                                                                                                                                                                                                                                                                                                                                                     </v>
          </cell>
          <cell r="C3214" t="str">
            <v xml:space="preserve">M     </v>
          </cell>
          <cell r="D3214">
            <v>0.83</v>
          </cell>
        </row>
        <row r="3215">
          <cell r="A3215">
            <v>37455</v>
          </cell>
          <cell r="B3215" t="str">
            <v xml:space="preserve">MANGUEIRA CRISTAL, LISA, PVC TRANSPARENTE, 1/4" X1,5 MM                                                                                                                                                                                                                                                                                                                                                                                                                                                   </v>
          </cell>
          <cell r="C3215" t="str">
            <v xml:space="preserve">M     </v>
          </cell>
          <cell r="D3215">
            <v>1.4</v>
          </cell>
        </row>
        <row r="3216">
          <cell r="A3216">
            <v>37459</v>
          </cell>
          <cell r="B3216" t="str">
            <v xml:space="preserve">MANGUEIRA CRISTAL, LISA, PVC TRANSPARENTE, 3/4" X 2 MM                                                                                                                                                                                                                                                                                                                                                                                                                                                    </v>
          </cell>
          <cell r="C3216" t="str">
            <v xml:space="preserve">M     </v>
          </cell>
          <cell r="D3216">
            <v>4.46</v>
          </cell>
        </row>
        <row r="3217">
          <cell r="A3217">
            <v>21029</v>
          </cell>
          <cell r="B3217" t="str">
            <v xml:space="preserve">MANGUEIRA DE INCENDIO, TIPO 1, DE 1 1/2", COMPRIMENTO = 15 M, TECIDO EM FIO DE POLIESTER E TUBO INTERNO EM BORRACHA SINTETICA, COM UNIOES ENGATE RAPIDO                                                                                                                                                                                                                                                                                                                                                   </v>
          </cell>
          <cell r="C3217" t="str">
            <v xml:space="preserve">UN    </v>
          </cell>
          <cell r="D3217">
            <v>260</v>
          </cell>
        </row>
        <row r="3218">
          <cell r="A3218">
            <v>21030</v>
          </cell>
          <cell r="B3218" t="str">
            <v xml:space="preserve">MANGUEIRA DE INCENDIO, TIPO 1, DE 1 1/2", COMPRIMENTO = 20 M, TECIDO EM FIO DE POLIESTER E TUBO INTERNO EM BORRACHA SINTETICA, COM UNIOES ENGATE RAPIDO                                                                                                                                                                                                                                                                                                                                                   </v>
          </cell>
          <cell r="C3218" t="str">
            <v xml:space="preserve">UN    </v>
          </cell>
          <cell r="D3218">
            <v>320.49</v>
          </cell>
        </row>
        <row r="3219">
          <cell r="A3219">
            <v>21031</v>
          </cell>
          <cell r="B3219" t="str">
            <v xml:space="preserve">MANGUEIRA DE INCENDIO, TIPO 1, DE 1 1/2", COMPRIMENTO = 25 M, TECIDO EM FIO DE POLIESTER E TUBO INTERNO EM BORRACHA SINTETICA, COM UNIOES ENGATE RAPIDO                                                                                                                                                                                                                                                                                                                                                   </v>
          </cell>
          <cell r="C3219" t="str">
            <v xml:space="preserve">UN    </v>
          </cell>
          <cell r="D3219">
            <v>399</v>
          </cell>
        </row>
        <row r="3220">
          <cell r="A3220">
            <v>21032</v>
          </cell>
          <cell r="B3220" t="str">
            <v xml:space="preserve">MANGUEIRA DE INCENDIO, TIPO 1, DE 1 1/2", COMPRIMENTO = 30 M, TECIDO EM FIO DE POLIESTER E TUBO INTERNO EM BORRACHA SINTETICA, COM UNIOES ENGATE RAPIDO                                                                                                                                                                                                                                                                                                                                                   </v>
          </cell>
          <cell r="C3220" t="str">
            <v xml:space="preserve">UN    </v>
          </cell>
          <cell r="D3220">
            <v>426.03</v>
          </cell>
        </row>
        <row r="3221">
          <cell r="A3221">
            <v>37527</v>
          </cell>
          <cell r="B3221" t="str">
            <v xml:space="preserve">MANGUEIRA DE INCENDIO, TIPO 2, DE 1 1/2", COMPRIMENTO = 15 M, TECIDO EM FIO DE POLIESTER E TUBO INTERNO EM BORRACHA SINTETICA, COM UNIOES ENGATE RAPIDO                                                                                                                                                                                                                                                                                                                                                   </v>
          </cell>
          <cell r="C3221" t="str">
            <v xml:space="preserve">UN    </v>
          </cell>
          <cell r="D3221">
            <v>384.85</v>
          </cell>
        </row>
        <row r="3222">
          <cell r="A3222">
            <v>37528</v>
          </cell>
          <cell r="B3222" t="str">
            <v xml:space="preserve">MANGUEIRA DE INCENDIO, TIPO 2, DE 1 1/2", COMPRIMENTO = 20 M, TECIDO EM FIO DE POLIESTER E TUBO INTERNO EM BORRACHA SINTETICA, COM UNIOES                                                                                                                                                                                                                                                                                                                                                                 </v>
          </cell>
          <cell r="C3222" t="str">
            <v xml:space="preserve">UN    </v>
          </cell>
          <cell r="D3222">
            <v>458.86</v>
          </cell>
        </row>
        <row r="3223">
          <cell r="A3223">
            <v>37529</v>
          </cell>
          <cell r="B3223" t="str">
            <v xml:space="preserve">MANGUEIRA DE INCENDIO, TIPO 2, DE 1 1/2", COMPRIMENTO = 25 M, TECIDO EM FIO DE POLIESTER E TUBO INTERNO EM BORRACHA SINTETICA, COM UNIOES                                                                                                                                                                                                                                                                                                                                                                 </v>
          </cell>
          <cell r="C3223" t="str">
            <v xml:space="preserve">UN    </v>
          </cell>
          <cell r="D3223">
            <v>463.36</v>
          </cell>
        </row>
        <row r="3224">
          <cell r="A3224">
            <v>37530</v>
          </cell>
          <cell r="B3224" t="str">
            <v xml:space="preserve">MANGUEIRA DE INCENDIO, TIPO 2, DE 1 1/2", COMPRIMENTO = 30 M, TECIDO EM FIO DE POLIESTER E TUBO INTERNO EM BORRACHA SINTETICA, COM UNIOES                                                                                                                                                                                                                                                                                                                                                                 </v>
          </cell>
          <cell r="C3224" t="str">
            <v xml:space="preserve">UN    </v>
          </cell>
          <cell r="D3224">
            <v>604.95000000000005</v>
          </cell>
        </row>
        <row r="3225">
          <cell r="A3225">
            <v>21034</v>
          </cell>
          <cell r="B3225" t="str">
            <v xml:space="preserve">MANGUEIRA DE INCENDIO, TIPO 2, DE 2 1/2", COMPRIMENTO = 15 M, TECIDO EM FIO DE POLIESTER E TUBO INTERNO EM BORRACHA SINTETICA, COM UNIOES ENGATE RAPIDO                                                                                                                                                                                                                                                                                                                                                   </v>
          </cell>
          <cell r="C3225" t="str">
            <v xml:space="preserve">UN    </v>
          </cell>
          <cell r="D3225">
            <v>516.13</v>
          </cell>
        </row>
        <row r="3226">
          <cell r="A3226">
            <v>37531</v>
          </cell>
          <cell r="B3226" t="str">
            <v xml:space="preserve">MANGUEIRA DE INCENDIO, TIPO 2, DE 2 1/2", COMPRIMENTO = 20 M, TECIDO EM FIO DE POLIESTER E TUBO INTERNO EM BORRACHA SINTETICA, COM UNIOES                                                                                                                                                                                                                                                                                                                                                                 </v>
          </cell>
          <cell r="C3226" t="str">
            <v xml:space="preserve">UN    </v>
          </cell>
          <cell r="D3226">
            <v>650</v>
          </cell>
        </row>
        <row r="3227">
          <cell r="A3227">
            <v>21036</v>
          </cell>
          <cell r="B3227" t="str">
            <v xml:space="preserve">MANGUEIRA DE INCENDIO, TIPO 2, DE 2 1/2", COMPRIMENTO = 25 M, TECIDO EM FIO DE POLIESTER E TUBO INTERNO EM BORRACHA SINTETICA, COM UNIOES ENGATE RAPIDO                                                                                                                                                                                                                                                                                                                                                   </v>
          </cell>
          <cell r="C3227" t="str">
            <v xml:space="preserve">UN    </v>
          </cell>
          <cell r="D3227">
            <v>790.29</v>
          </cell>
        </row>
        <row r="3228">
          <cell r="A3228">
            <v>21037</v>
          </cell>
          <cell r="B3228" t="str">
            <v xml:space="preserve">MANGUEIRA DE INCENDIO, TIPO 2, DE 2 1/2", COMPRIMENTO = 30 M, TECIDO EM FIO DE POLIESTER E TUBO INTERNO EM BORRACHA SINTETICA, COM UNIOES ENGATE RAPIDO                                                                                                                                                                                                                                                                                                                                                   </v>
          </cell>
          <cell r="C3228" t="str">
            <v xml:space="preserve">UN    </v>
          </cell>
          <cell r="D3228">
            <v>900.99</v>
          </cell>
        </row>
        <row r="3229">
          <cell r="A3229">
            <v>20185</v>
          </cell>
          <cell r="B3229" t="str">
            <v xml:space="preserve">MANGUEIRA DE PVC FLEXIVEL,TIPO FLAT/ACHATADA, COR LARANJA, D = 1 1/2" (40 MM), PARA CONDUCAO DE AGUA, SERVICOS LEVES E MEDIOS                                                                                                                                                                                                                                                                                                                                                                             </v>
          </cell>
          <cell r="C3229" t="str">
            <v xml:space="preserve">M     </v>
          </cell>
          <cell r="D3229">
            <v>12.9</v>
          </cell>
        </row>
        <row r="3230">
          <cell r="A3230">
            <v>20260</v>
          </cell>
          <cell r="B3230" t="str">
            <v xml:space="preserve">MANGUEIRA PARA GAS - GLP, DIAMETRO DE 3/8", COMPRIMENTO DE 1M                                                                                                                                                                                                                                                                                                                                                                                                                                             </v>
          </cell>
          <cell r="C3230" t="str">
            <v xml:space="preserve">UN    </v>
          </cell>
          <cell r="D3230">
            <v>6.46</v>
          </cell>
        </row>
        <row r="3231">
          <cell r="A3231">
            <v>42011</v>
          </cell>
          <cell r="B3231" t="str">
            <v xml:space="preserve">MANILHA RETA PESADA PADRAO "D", CORPO EM ACO CARBONO 1045 E PINO REFORCADO EM ACO ALLOY, GALVANIZADO, ROSCADO, DIAMETRO 1/2" (COLETADO CAIXA)                                                                                                                                                                                                                                                                                                                                                             </v>
          </cell>
          <cell r="C3231" t="str">
            <v xml:space="preserve">UN    </v>
          </cell>
          <cell r="D3231">
            <v>6.93</v>
          </cell>
        </row>
        <row r="3232">
          <cell r="A3232">
            <v>37523</v>
          </cell>
          <cell r="B3232" t="str">
            <v xml:space="preserve">MANIPULADOR TELESCOPICO, POTENCIA DE 101 HP, CAPACIDADE DE CARGA DE 3.500 KG, ALTURA MAXIMA DE ELEVACAO DE 12 M                                                                                                                                                                                                                                                                                                                                                                                           </v>
          </cell>
          <cell r="C3232" t="str">
            <v xml:space="preserve">UN    </v>
          </cell>
          <cell r="D3232">
            <v>393678.14</v>
          </cell>
        </row>
        <row r="3233">
          <cell r="A3233">
            <v>37515</v>
          </cell>
          <cell r="B3233" t="str">
            <v xml:space="preserve">MANIPULADOR TELESCOPICO, POTENCIA DE 85 HP, CAPACIDADE DE CARGA DE 3.500 KG, ALTURA MAXIMA DE ELEVACAO DE 12,3 M                                                                                                                                                                                                                                                                                                                                                                                          </v>
          </cell>
          <cell r="C3233" t="str">
            <v xml:space="preserve">UN    </v>
          </cell>
          <cell r="D3233">
            <v>350000</v>
          </cell>
        </row>
        <row r="3234">
          <cell r="A3234">
            <v>12899</v>
          </cell>
          <cell r="B3234" t="str">
            <v xml:space="preserve">MANOMETRO COM CAIXA EM ACO PINTADO, ESCALA *10* KGF/CM2 (*10* BAR), DIAMETRO NOMINAL DE *63* MM, CONEXAO DE 1/4"                                                                                                                                                                                                                                                                                                                                                                                          </v>
          </cell>
          <cell r="C3234" t="str">
            <v xml:space="preserve">UN    </v>
          </cell>
          <cell r="D3234">
            <v>91.23</v>
          </cell>
        </row>
        <row r="3235">
          <cell r="A3235">
            <v>12898</v>
          </cell>
          <cell r="B3235" t="str">
            <v xml:space="preserve">MANOMETRO COM CAIXA EM ACO PINTADO, ESCALA *10* KGF/CM2 (*10* BAR), DIAMETRO NOMINAL DE 100 MM, CONEXAO DE 1/2"                                                                                                                                                                                                                                                                                                                                                                                           </v>
          </cell>
          <cell r="C3235" t="str">
            <v xml:space="preserve">UN    </v>
          </cell>
          <cell r="D3235">
            <v>144.71</v>
          </cell>
        </row>
        <row r="3236">
          <cell r="A3236">
            <v>39697</v>
          </cell>
          <cell r="B3236" t="str">
            <v xml:space="preserve">MANTA ALUMINIZADA NAS DUAS FACES, PARA SUBCOBERTURA, E = *2* MM                                                                                                                                                                                                                                                                                                                                                                                                                                           </v>
          </cell>
          <cell r="C3236" t="str">
            <v xml:space="preserve">M2    </v>
          </cell>
          <cell r="D3236">
            <v>0.36</v>
          </cell>
        </row>
        <row r="3237">
          <cell r="A3237">
            <v>39696</v>
          </cell>
          <cell r="B3237" t="str">
            <v xml:space="preserve">MANTA ALUMINIZADA 1 FACE PARA SUBCOBERTURA, E = *1* MM                                                                                                                                                                                                                                                                                                                                                                                                                                                    </v>
          </cell>
          <cell r="C3237" t="str">
            <v xml:space="preserve">M2    </v>
          </cell>
          <cell r="D3237">
            <v>3.91</v>
          </cell>
        </row>
        <row r="3238">
          <cell r="A3238">
            <v>39700</v>
          </cell>
          <cell r="B3238" t="str">
            <v xml:space="preserve">MANTA ANTIRRUIDO DE POLIESTER (PET) PARA CONTRAPISO E = *8* MM                                                                                                                                                                                                                                                                                                                                                                                                                                            </v>
          </cell>
          <cell r="C3238" t="str">
            <v xml:space="preserve">M2    </v>
          </cell>
          <cell r="D3238">
            <v>18.239999999999998</v>
          </cell>
        </row>
        <row r="3239">
          <cell r="A3239">
            <v>11621</v>
          </cell>
          <cell r="B3239" t="str">
            <v xml:space="preserve">MANTA ASFALTICA ELASTOMERICA EM POLIESTER ALUMINIZADA 3 MM, TIPO III, CLASSE B (NBR 9952)                                                                                                                                                                                                                                                                                                                                                                                                                 </v>
          </cell>
          <cell r="C3239" t="str">
            <v xml:space="preserve">M2    </v>
          </cell>
          <cell r="D3239">
            <v>36.29</v>
          </cell>
        </row>
        <row r="3240">
          <cell r="A3240">
            <v>4014</v>
          </cell>
          <cell r="B3240" t="str">
            <v xml:space="preserve">MANTA ASFALTICA ELASTOMERICA EM POLIESTER 3 MM, TIPO III, CLASSE B, ACABAMENTO PP (NBR 9952)                                                                                                                                                                                                                                                                                                                                                                                                              </v>
          </cell>
          <cell r="C3240" t="str">
            <v xml:space="preserve">M2    </v>
          </cell>
          <cell r="D3240">
            <v>37.549999999999997</v>
          </cell>
        </row>
        <row r="3241">
          <cell r="A3241">
            <v>4015</v>
          </cell>
          <cell r="B3241" t="str">
            <v xml:space="preserve">MANTA ASFALTICA ELASTOMERICA EM POLIESTER 4 MM, TIPO III, CLASSE B, ACABAMENTO PP (NBR 9952)                                                                                                                                                                                                                                                                                                                                                                                                              </v>
          </cell>
          <cell r="C3241" t="str">
            <v xml:space="preserve">M2    </v>
          </cell>
          <cell r="D3241">
            <v>46.11</v>
          </cell>
        </row>
        <row r="3242">
          <cell r="A3242">
            <v>4017</v>
          </cell>
          <cell r="B3242" t="str">
            <v xml:space="preserve">MANTA ASFALTICA ELASTOMERICA EM POLIESTER 5 MM, TIPO III, CLASSE B, ACABAMENTO PP (NBR 9952)                                                                                                                                                                                                                                                                                                                                                                                                              </v>
          </cell>
          <cell r="C3242" t="str">
            <v xml:space="preserve">M2    </v>
          </cell>
          <cell r="D3242">
            <v>67.09</v>
          </cell>
        </row>
        <row r="3243">
          <cell r="A3243">
            <v>4016</v>
          </cell>
          <cell r="B3243" t="str">
            <v xml:space="preserve">MANTA ASFALTICA ELASTOMERICA TIPO GLASS 3 MM, TIPO II, CLASSE C, ACABAMENTO PP (NBR 9952)                                                                                                                                                                                                                                                                                                                                                                                                                 </v>
          </cell>
          <cell r="C3243" t="str">
            <v xml:space="preserve">M2    </v>
          </cell>
          <cell r="D3243">
            <v>26.5</v>
          </cell>
        </row>
        <row r="3244">
          <cell r="A3244">
            <v>39699</v>
          </cell>
          <cell r="B3244" t="str">
            <v xml:space="preserve">MANTA DE BORRACHA ANTIRRUIDO 5 MM                                                                                                                                                                                                                                                                                                                                                                                                                                                                         </v>
          </cell>
          <cell r="C3244" t="str">
            <v xml:space="preserve">M2    </v>
          </cell>
          <cell r="D3244">
            <v>10.43</v>
          </cell>
        </row>
        <row r="3245">
          <cell r="A3245">
            <v>38544</v>
          </cell>
          <cell r="B3245" t="str">
            <v xml:space="preserve">MANTA DE POLIETILENO EXPANDIDO (PEBD) ANTICHAMAS, E = 8 MM                                                                                                                                                                                                                                                                                                                                                                                                                                                </v>
          </cell>
          <cell r="C3245" t="str">
            <v xml:space="preserve">M2    </v>
          </cell>
          <cell r="D3245">
            <v>6.8</v>
          </cell>
        </row>
        <row r="3246">
          <cell r="A3246">
            <v>38545</v>
          </cell>
          <cell r="B3246" t="str">
            <v xml:space="preserve">MANTA DE POLIETILENO EXPANDIDO (PEBD), E = 5 MM                                                                                                                                                                                                                                                                                                                                                                                                                                                           </v>
          </cell>
          <cell r="C3246" t="str">
            <v xml:space="preserve">M2    </v>
          </cell>
          <cell r="D3246">
            <v>4.37</v>
          </cell>
        </row>
        <row r="3247">
          <cell r="A3247">
            <v>39695</v>
          </cell>
          <cell r="B3247" t="str">
            <v xml:space="preserve">MANTA DE POLIETILENO EXPANDIDO COM 1 FACE METALIZADA PARA SUBCOBERTURA, E = *5* MM                                                                                                                                                                                                                                                                                                                                                                                                                        </v>
          </cell>
          <cell r="C3247" t="str">
            <v xml:space="preserve">M2    </v>
          </cell>
          <cell r="D3247">
            <v>0.96</v>
          </cell>
        </row>
        <row r="3248">
          <cell r="A3248">
            <v>39323</v>
          </cell>
          <cell r="B3248" t="str">
            <v xml:space="preserve">MANTA GEOTEXTIL TECIDO DE LAMINETES DE POLIPROPILENO, RESISTENCIA A TRACAO = *25* KN/M                                                                                                                                                                                                                                                                                                                                                                                                                    </v>
          </cell>
          <cell r="C3248" t="str">
            <v xml:space="preserve">M2    </v>
          </cell>
          <cell r="D3248">
            <v>16.670000000000002</v>
          </cell>
        </row>
        <row r="3249">
          <cell r="A3249">
            <v>626</v>
          </cell>
          <cell r="B3249" t="str">
            <v xml:space="preserve">MANTA LIQUIDA DE BASE ASFALTICA MODIFICADA COM A ADICAO DE ELASTOMEROS DILUIDOS EM SOLVENTE ORGANICO, APLICACAO A FRIO (MEMBRANA IMPERMEABILIZANTE ASFASTICA)                                                                                                                                                                                                                                                                                                                                             </v>
          </cell>
          <cell r="C3249" t="str">
            <v xml:space="preserve">KG    </v>
          </cell>
          <cell r="D3249">
            <v>10.5</v>
          </cell>
        </row>
        <row r="3250">
          <cell r="A3250">
            <v>25860</v>
          </cell>
          <cell r="B3250" t="str">
            <v xml:space="preserve">MANTA TERMOPLASTICA, PEAD, GEOMEMBRANA LISA, E = 0,50 MM ( NBR 15352)                                                                                                                                                                                                                                                                                                                                                                                                                                     </v>
          </cell>
          <cell r="C3250" t="str">
            <v xml:space="preserve">M2    </v>
          </cell>
          <cell r="D3250">
            <v>7.86</v>
          </cell>
        </row>
        <row r="3251">
          <cell r="A3251">
            <v>25861</v>
          </cell>
          <cell r="B3251" t="str">
            <v xml:space="preserve">MANTA TERMOPLASTICA, PEAD, GEOMEMBRANA LISA, E = 0,75 MM ( NBR 15352)                                                                                                                                                                                                                                                                                                                                                                                                                                     </v>
          </cell>
          <cell r="C3251" t="str">
            <v xml:space="preserve">M2    </v>
          </cell>
          <cell r="D3251">
            <v>11.87</v>
          </cell>
        </row>
        <row r="3252">
          <cell r="A3252">
            <v>25862</v>
          </cell>
          <cell r="B3252" t="str">
            <v xml:space="preserve">MANTA TERMOPLASTICA, PEAD, GEOMEMBRANA LISA, E = 0,80 MM ( NBR 15352)                                                                                                                                                                                                                                                                                                                                                                                                                                     </v>
          </cell>
          <cell r="C3252" t="str">
            <v xml:space="preserve">M2    </v>
          </cell>
          <cell r="D3252">
            <v>12.6</v>
          </cell>
        </row>
        <row r="3253">
          <cell r="A3253">
            <v>25863</v>
          </cell>
          <cell r="B3253" t="str">
            <v xml:space="preserve">MANTA TERMOPLASTICA, PEAD, GEOMEMBRANA LISA, E = 1,00 MM ( NBR 15352)                                                                                                                                                                                                                                                                                                                                                                                                                                     </v>
          </cell>
          <cell r="C3253" t="str">
            <v xml:space="preserve">M2    </v>
          </cell>
          <cell r="D3253">
            <v>15.75</v>
          </cell>
        </row>
        <row r="3254">
          <cell r="A3254">
            <v>25864</v>
          </cell>
          <cell r="B3254" t="str">
            <v xml:space="preserve">MANTA TERMOPLASTICA, PEAD, GEOMEMBRANA LISA, E = 1,50 MM ( NBR 15352)                                                                                                                                                                                                                                                                                                                                                                                                                                     </v>
          </cell>
          <cell r="C3254" t="str">
            <v xml:space="preserve">M2    </v>
          </cell>
          <cell r="D3254">
            <v>23.61</v>
          </cell>
        </row>
        <row r="3255">
          <cell r="A3255">
            <v>25865</v>
          </cell>
          <cell r="B3255" t="str">
            <v xml:space="preserve">MANTA TERMOPLASTICA, PEAD, GEOMEMBRANA LISA, E = 2,00 MM ( NBR 15352)                                                                                                                                                                                                                                                                                                                                                                                                                                     </v>
          </cell>
          <cell r="C3255" t="str">
            <v xml:space="preserve">M2    </v>
          </cell>
          <cell r="D3255">
            <v>31.63</v>
          </cell>
        </row>
        <row r="3256">
          <cell r="A3256">
            <v>25866</v>
          </cell>
          <cell r="B3256" t="str">
            <v xml:space="preserve">MANTA TERMOPLASTICA, PEAD, GEOMEMBRANA LISA, E = 2,50 MM ( NBR 15352)                                                                                                                                                                                                                                                                                                                                                                                                                                     </v>
          </cell>
          <cell r="C3256" t="str">
            <v xml:space="preserve">M2    </v>
          </cell>
          <cell r="D3256">
            <v>39.28</v>
          </cell>
        </row>
        <row r="3257">
          <cell r="A3257">
            <v>25868</v>
          </cell>
          <cell r="B3257" t="str">
            <v xml:space="preserve">MANTA TERMOPLASTICA, PEAD, GEOMEMBRANA TEXTURIZADA EM AMBAS AS FACES, E = 0,50 MM (NBR 15352)                                                                                                                                                                                                                                                                                                                                                                                                             </v>
          </cell>
          <cell r="C3257" t="str">
            <v xml:space="preserve">M2    </v>
          </cell>
          <cell r="D3257">
            <v>8.76</v>
          </cell>
        </row>
        <row r="3258">
          <cell r="A3258">
            <v>25869</v>
          </cell>
          <cell r="B3258" t="str">
            <v xml:space="preserve">MANTA TERMOPLASTICA, PEAD, GEOMEMBRANA TEXTURIZADA EM AMBAS AS FACES, E = 0,75 MM (NBR 15352)                                                                                                                                                                                                                                                                                                                                                                                                             </v>
          </cell>
          <cell r="C3258" t="str">
            <v xml:space="preserve">M2    </v>
          </cell>
          <cell r="D3258">
            <v>12.38</v>
          </cell>
        </row>
        <row r="3259">
          <cell r="A3259">
            <v>25870</v>
          </cell>
          <cell r="B3259" t="str">
            <v xml:space="preserve">MANTA TERMOPLASTICA, PEAD, GEOMEMBRANA TEXTURIZADA EM AMBAS AS FACES, E = 0,80 MM (NBR 15352)                                                                                                                                                                                                                                                                                                                                                                                                             </v>
          </cell>
          <cell r="C3259" t="str">
            <v xml:space="preserve">M2    </v>
          </cell>
          <cell r="D3259">
            <v>14.03</v>
          </cell>
        </row>
        <row r="3260">
          <cell r="A3260">
            <v>25871</v>
          </cell>
          <cell r="B3260" t="str">
            <v xml:space="preserve">MANTA TERMOPLASTICA, PEAD, GEOMEMBRANA TEXTURIZADA EM AMBAS AS FACES, E = 1,00 MM (NBR 15352)                                                                                                                                                                                                                                                                                                                                                                                                             </v>
          </cell>
          <cell r="C3260" t="str">
            <v xml:space="preserve">M2    </v>
          </cell>
          <cell r="D3260">
            <v>17.22</v>
          </cell>
        </row>
        <row r="3261">
          <cell r="A3261">
            <v>25867</v>
          </cell>
          <cell r="B3261" t="str">
            <v xml:space="preserve">MANTA TERMOPLASTICA, PEAD, GEOMEMBRANA TEXTURIZADA EM AMBAS AS FACES, E = 1,50 MM (NBR 15352)                                                                                                                                                                                                                                                                                                                                                                                                             </v>
          </cell>
          <cell r="C3261" t="str">
            <v xml:space="preserve">M2    </v>
          </cell>
          <cell r="D3261">
            <v>25.5</v>
          </cell>
        </row>
        <row r="3262">
          <cell r="A3262">
            <v>25872</v>
          </cell>
          <cell r="B3262" t="str">
            <v xml:space="preserve">MANTA TERMOPLASTICA, PEAD, GEOMEMBRANA TEXTURIZADA EM AMBAS AS FACES, E = 2,00 MM (NBR 15352)                                                                                                                                                                                                                                                                                                                                                                                                             </v>
          </cell>
          <cell r="C3262" t="str">
            <v xml:space="preserve">M2    </v>
          </cell>
          <cell r="D3262">
            <v>34.46</v>
          </cell>
        </row>
        <row r="3263">
          <cell r="A3263">
            <v>25873</v>
          </cell>
          <cell r="B3263" t="str">
            <v xml:space="preserve">MANTA TERMOPLASTICA, PEAD, GEOMEMBRANA TEXTURIZADA EM AMBAS AS FACES, E = 2,50 MM (NBR 15352)                                                                                                                                                                                                                                                                                                                                                                                                             </v>
          </cell>
          <cell r="C3263" t="str">
            <v xml:space="preserve">M2    </v>
          </cell>
          <cell r="D3263">
            <v>42.98</v>
          </cell>
        </row>
        <row r="3264">
          <cell r="A3264">
            <v>40637</v>
          </cell>
          <cell r="B3264" t="str">
            <v xml:space="preserve">MAQUINA DEMARCADORA DE FAIXA DE TRAFEGO A FRIO, AUTOPROPELIDA, MOTOR DIESEL 38 HP                                                                                                                                                                                                                                                                                                                                                                                                                         </v>
          </cell>
          <cell r="C3264" t="str">
            <v xml:space="preserve">UN    </v>
          </cell>
          <cell r="D3264">
            <v>444393.8</v>
          </cell>
        </row>
        <row r="3265">
          <cell r="A3265">
            <v>13836</v>
          </cell>
          <cell r="B3265" t="str">
            <v xml:space="preserve">MAQUINA EXTRUSORA DE CONCRETO PARA GUIAS E SARJETAS, COM MOTOR A DIESEL DE 14 CV                                                                                                                                                                                                                                                                                                                                                                                                                          </v>
          </cell>
          <cell r="C3265" t="str">
            <v xml:space="preserve">UN    </v>
          </cell>
          <cell r="D3265">
            <v>60795.11</v>
          </cell>
        </row>
        <row r="3266">
          <cell r="A3266">
            <v>14534</v>
          </cell>
          <cell r="B3266" t="str">
            <v xml:space="preserve">MAQUINA MANUAL TIPO PRENSA PARA PRODUCAO DE BLOCOS E PAVIMENTOS DE CONCRETO, COM MOTOR ELETRICO TRIFASICO PARA VIBRACAO, POTENCIA TOTAL INSTALADA DE 1,5 KW                                                                                                                                                                                                                                                                                                                                               </v>
          </cell>
          <cell r="C3266" t="str">
            <v xml:space="preserve">UN    </v>
          </cell>
          <cell r="D3266">
            <v>25450.44</v>
          </cell>
        </row>
        <row r="3267">
          <cell r="A3267">
            <v>14619</v>
          </cell>
          <cell r="B3267" t="str">
            <v xml:space="preserve">MAQUINA PARA CORTE COM DISCO ABRASIVO DE DIAMETRO DE 18'' (450 MM), COM MOTOR ELETRICO TRIFASICO DE 10 CV                                                                                                                                                                                                                                                                                                                                                                                                 </v>
          </cell>
          <cell r="C3267" t="str">
            <v xml:space="preserve">UN    </v>
          </cell>
          <cell r="D3267">
            <v>10114.709999999999</v>
          </cell>
        </row>
        <row r="3268">
          <cell r="A3268">
            <v>14535</v>
          </cell>
          <cell r="B3268" t="str">
            <v xml:space="preserve">MAQUINA TIPO PRENSA HIDRAULICA, PARA FABRICACAO DE TUBOS DE CONCRETO PARA AGUAS PLUVIAIS, DN 200 A DN 600 MM X 1000 MM DE COMPRIMENTO, COM MOTOR PRINCIPAL DE 20 CV                                                                                                                                                                                                                                                                                                                                       </v>
          </cell>
          <cell r="C3268" t="str">
            <v xml:space="preserve">UN    </v>
          </cell>
          <cell r="D3268">
            <v>252598.09</v>
          </cell>
        </row>
        <row r="3269">
          <cell r="A3269">
            <v>39813</v>
          </cell>
          <cell r="B3269" t="str">
            <v xml:space="preserve">MAQUINA TIPO VASO / TANQUE / JATO DE PRESSAO PORTATIL PARA JATEAMENTO, CONTROLE AUTOMATICO E REMOTO, COM CAMARA DE 1 SAIDA, CAPACIDADE 280 LITROS, DIAMETRO *670* MM, BICO DE JATO CURTO VENTURI DE 5/16", MANGUEIRA DE 1" DE 10 M,  COMPLETA ( VALVULAS POP UP E DOSADORA, FUNDO CONICO, ETC)                                                                                                                                                                                                            </v>
          </cell>
          <cell r="C3269" t="str">
            <v xml:space="preserve">UN    </v>
          </cell>
          <cell r="D3269">
            <v>13832.04</v>
          </cell>
        </row>
        <row r="3270">
          <cell r="A3270">
            <v>12868</v>
          </cell>
          <cell r="B3270" t="str">
            <v xml:space="preserve">MARCENEIRO                                                                                                                                                                                                                                                                                                                                                                                                                                                                                                </v>
          </cell>
          <cell r="C3270" t="str">
            <v xml:space="preserve">H     </v>
          </cell>
          <cell r="D3270">
            <v>12.12</v>
          </cell>
        </row>
        <row r="3271">
          <cell r="A3271">
            <v>40916</v>
          </cell>
          <cell r="B3271" t="str">
            <v xml:space="preserve">MARCENEIRO (MENSALISTA)                                                                                                                                                                                                                                                                                                                                                                                                                                                                                   </v>
          </cell>
          <cell r="C3271" t="str">
            <v xml:space="preserve">MES   </v>
          </cell>
          <cell r="D3271">
            <v>2129.56</v>
          </cell>
        </row>
        <row r="3272">
          <cell r="A3272">
            <v>4755</v>
          </cell>
          <cell r="B3272" t="str">
            <v xml:space="preserve">MARMORISTA / GRANITEIRO                                                                                                                                                                                                                                                                                                                                                                                                                                                                                   </v>
          </cell>
          <cell r="C3272" t="str">
            <v xml:space="preserve">H     </v>
          </cell>
          <cell r="D3272">
            <v>12.71</v>
          </cell>
        </row>
        <row r="3273">
          <cell r="A3273">
            <v>41067</v>
          </cell>
          <cell r="B3273" t="str">
            <v xml:space="preserve">MARMORISTA / GRANITEIRO (MENSALISTA)                                                                                                                                                                                                                                                                                                                                                                                                                                                                      </v>
          </cell>
          <cell r="C3273" t="str">
            <v xml:space="preserve">MES   </v>
          </cell>
          <cell r="D3273">
            <v>2232.46</v>
          </cell>
        </row>
        <row r="3274">
          <cell r="A3274">
            <v>38463</v>
          </cell>
          <cell r="B3274" t="str">
            <v xml:space="preserve">MARTELO DE SOLDADOR/PICADOR DE SOLDA                                                                                                                                                                                                                                                                                                                                                                                                                                                                      </v>
          </cell>
          <cell r="C3274" t="str">
            <v xml:space="preserve">UN    </v>
          </cell>
          <cell r="D3274">
            <v>18.29</v>
          </cell>
        </row>
        <row r="3275">
          <cell r="A3275">
            <v>40703</v>
          </cell>
          <cell r="B3275" t="str">
            <v xml:space="preserve">MARTELO DEMOLIDOR ELETRICO, COM POTENCIA DE 2.000 W, FREQUENCIA DE 1.000 IMPACTOS POR MINUTO, FORÇA DE IMPACTO ENTRE 60 E 65 J, PESO DE 30 KG                                                                                                                                                                                                                                                                                                                                                             </v>
          </cell>
          <cell r="C3275" t="str">
            <v xml:space="preserve">UN    </v>
          </cell>
          <cell r="D3275">
            <v>6408.55</v>
          </cell>
        </row>
        <row r="3276">
          <cell r="A3276">
            <v>14531</v>
          </cell>
          <cell r="B3276" t="str">
            <v xml:space="preserve">MARTELO DEMOLIDOR PNEUMATICO MANUAL, COM REDUCAO DE VIBRACAO, PESO DE 21 KG                                                                                                                                                                                                                                                                                                                                                                                                                               </v>
          </cell>
          <cell r="C3276" t="str">
            <v xml:space="preserve">UN    </v>
          </cell>
          <cell r="D3276">
            <v>11947.95</v>
          </cell>
        </row>
        <row r="3277">
          <cell r="A3277">
            <v>36533</v>
          </cell>
          <cell r="B3277" t="str">
            <v xml:space="preserve">MARTELO DEMOLIDOR PNEUMATICO MANUAL, COM REDUCAO DE VIBRACAO, PESO DE 31,5 KG                                                                                                                                                                                                                                                                                                                                                                                                                             </v>
          </cell>
          <cell r="C3277" t="str">
            <v xml:space="preserve">UN    </v>
          </cell>
          <cell r="D3277">
            <v>13749.04</v>
          </cell>
        </row>
        <row r="3278">
          <cell r="A3278">
            <v>11616</v>
          </cell>
          <cell r="B3278" t="str">
            <v xml:space="preserve">MARTELO DEMOLIDOR PNEUMATICO MANUAL, PADRAO, PESO DE 32 KG                                                                                                                                                                                                                                                                                                                                                                                                                                                </v>
          </cell>
          <cell r="C3278" t="str">
            <v xml:space="preserve">UN    </v>
          </cell>
          <cell r="D3278">
            <v>12985.76</v>
          </cell>
        </row>
        <row r="3279">
          <cell r="A3279">
            <v>41898</v>
          </cell>
          <cell r="B3279" t="str">
            <v xml:space="preserve">MARTELO DEMOLIDOR PNEUMATICO MANUAL, PESO  DE 28 KG, COM SILENCIADOR                                                                                                                                                                                                                                                                                                                                                                                                                                      </v>
          </cell>
          <cell r="C3279" t="str">
            <v xml:space="preserve">UN    </v>
          </cell>
          <cell r="D3279">
            <v>14610.75</v>
          </cell>
        </row>
        <row r="3280">
          <cell r="A3280">
            <v>13447</v>
          </cell>
          <cell r="B3280" t="str">
            <v xml:space="preserve">MARTELO PERFURADOR PNEUMATICO MANUAL, DE SUPERFICIE, COM AVANCO DE COLUNA, PESO DE 22 KG                                                                                                                                                                                                                                                                                                                                                                                                                  </v>
          </cell>
          <cell r="C3280" t="str">
            <v xml:space="preserve">UN    </v>
          </cell>
          <cell r="D3280">
            <v>26884.78</v>
          </cell>
        </row>
        <row r="3281">
          <cell r="A3281">
            <v>14529</v>
          </cell>
          <cell r="B3281" t="str">
            <v xml:space="preserve">MARTELO PERFURADOR PNEUMATICO MANUAL, HASTE 25 X 75 MM, 21 KG                                                                                                                                                                                                                                                                                                                                                                                                                                             </v>
          </cell>
          <cell r="C3281" t="str">
            <v xml:space="preserve">UN    </v>
          </cell>
          <cell r="D3281">
            <v>15035.97</v>
          </cell>
        </row>
        <row r="3282">
          <cell r="A3282">
            <v>10747</v>
          </cell>
          <cell r="B3282" t="str">
            <v xml:space="preserve">MARTELO PERFURADOR PNEUMATICO MANUAL, PESO DE 25 KG, COM SILENCIADOR                                                                                                                                                                                                                                                                                                                                                                                                                                      </v>
          </cell>
          <cell r="C3282" t="str">
            <v xml:space="preserve">UN    </v>
          </cell>
          <cell r="D3282">
            <v>14752.59</v>
          </cell>
        </row>
        <row r="3283">
          <cell r="A3283">
            <v>36141</v>
          </cell>
          <cell r="B3283" t="str">
            <v xml:space="preserve">MASCARA DE SEGURANCA PARA SOLDA COM ESCUDO DE CELERON E CARNEIRA DE PLASTICO COM REGULAGEM                                                                                                                                                                                                                                                                                                                                                                                                                </v>
          </cell>
          <cell r="C3283" t="str">
            <v xml:space="preserve">UN    </v>
          </cell>
          <cell r="D3283">
            <v>25.65</v>
          </cell>
        </row>
        <row r="3284">
          <cell r="A3284">
            <v>4053</v>
          </cell>
          <cell r="B3284" t="str">
            <v xml:space="preserve">MASSA A OLEO PARA MADEIRA                                                                                                                                                                                                                                                                                                                                                                                                                                                                                 </v>
          </cell>
          <cell r="C3284" t="str">
            <v xml:space="preserve">GL    </v>
          </cell>
          <cell r="D3284">
            <v>58.97</v>
          </cell>
        </row>
        <row r="3285">
          <cell r="A3285">
            <v>4052</v>
          </cell>
          <cell r="B3285" t="str">
            <v xml:space="preserve">MASSA ACRILICA                                                                                                                                                                                                                                                                                                                                                                                                                                                                                            </v>
          </cell>
          <cell r="C3285" t="str">
            <v xml:space="preserve">18L   </v>
          </cell>
          <cell r="D3285">
            <v>120.27</v>
          </cell>
        </row>
        <row r="3286">
          <cell r="A3286">
            <v>4056</v>
          </cell>
          <cell r="B3286" t="str">
            <v xml:space="preserve">MASSA ACRILICA PARA PAREDES INTERIOR/EXTERIOR                                                                                                                                                                                                                                                                                                                                                                                                                                                             </v>
          </cell>
          <cell r="C3286" t="str">
            <v xml:space="preserve">GL    </v>
          </cell>
          <cell r="D3286">
            <v>31.01</v>
          </cell>
        </row>
        <row r="3287">
          <cell r="A3287">
            <v>4051</v>
          </cell>
          <cell r="B3287" t="str">
            <v xml:space="preserve">MASSA CORRIDA PVA PARA PAREDES INTERNAS                                                                                                                                                                                                                                                                                                                                                                                                                                                                   </v>
          </cell>
          <cell r="C3287" t="str">
            <v xml:space="preserve">18L   </v>
          </cell>
          <cell r="D3287">
            <v>77.400000000000006</v>
          </cell>
        </row>
        <row r="3288">
          <cell r="A3288">
            <v>4048</v>
          </cell>
          <cell r="B3288" t="str">
            <v xml:space="preserve">MASSA CORRIDA PVA PARA PAREDES INTERNAS                                                                                                                                                                                                                                                                                                                                                                                                                                                                   </v>
          </cell>
          <cell r="C3288" t="str">
            <v xml:space="preserve">L     </v>
          </cell>
          <cell r="D3288">
            <v>4.3</v>
          </cell>
        </row>
        <row r="3289">
          <cell r="A3289">
            <v>4047</v>
          </cell>
          <cell r="B3289" t="str">
            <v xml:space="preserve">MASSA CORRIDA PVA PARA PAREDES INTERNAS                                                                                                                                                                                                                                                                                                                                                                                                                                                                   </v>
          </cell>
          <cell r="C3289" t="str">
            <v xml:space="preserve">GL    </v>
          </cell>
          <cell r="D3289">
            <v>15.48</v>
          </cell>
        </row>
        <row r="3290">
          <cell r="A3290">
            <v>39434</v>
          </cell>
          <cell r="B3290" t="str">
            <v xml:space="preserve">MASSA DE REJUNTE EM PO PARA DRYWALL, A BASE DE GESSO, SECAGEM RAPIDA, PARA TRATAMENTO DE JUNTAS DE CHAPA DE GESSO (COM ADICAO DE AGUA)                                                                                                                                                                                                                                                                                                                                                                    </v>
          </cell>
          <cell r="C3290" t="str">
            <v xml:space="preserve">KG    </v>
          </cell>
          <cell r="D3290">
            <v>2.95</v>
          </cell>
        </row>
        <row r="3291">
          <cell r="A3291">
            <v>39433</v>
          </cell>
          <cell r="B3291" t="str">
            <v xml:space="preserve">MASSA DE REJUNTE PRONTA PARA TRATAMENTO DE JUNTAS DE CHAPA DE GESSO PARA DRYWALL, SEM ADICAO DE AGUA                                                                                                                                                                                                                                                                                                                                                                                                      </v>
          </cell>
          <cell r="C3291" t="str">
            <v xml:space="preserve">KG    </v>
          </cell>
          <cell r="D3291">
            <v>2.12</v>
          </cell>
        </row>
        <row r="3292">
          <cell r="A3292">
            <v>4049</v>
          </cell>
          <cell r="B3292" t="str">
            <v xml:space="preserve">MASSA EPOXI BICOMPONENTE (MASSA + CATALIZADOR)                                                                                                                                                                                                                                                                                                                                                                                                                                                            </v>
          </cell>
          <cell r="C3292" t="str">
            <v xml:space="preserve">L     </v>
          </cell>
          <cell r="D3292">
            <v>48.49</v>
          </cell>
        </row>
        <row r="3293">
          <cell r="A3293">
            <v>38120</v>
          </cell>
          <cell r="B3293" t="str">
            <v xml:space="preserve">MASSA EPOXI BICOMPONENTE PARA REPAROS                                                                                                                                                                                                                                                                                                                                                                                                                                                                     </v>
          </cell>
          <cell r="C3293" t="str">
            <v xml:space="preserve">KG    </v>
          </cell>
          <cell r="D3293">
            <v>74.72</v>
          </cell>
        </row>
        <row r="3294">
          <cell r="A3294">
            <v>38877</v>
          </cell>
          <cell r="B3294" t="str">
            <v xml:space="preserve">MASSA PARA TEXTURA LISA DE BASE ACRILICA, USO INTERNO E EXTERNO                                                                                                                                                                                                                                                                                                                                                                                                                                           </v>
          </cell>
          <cell r="C3294" t="str">
            <v xml:space="preserve">KG    </v>
          </cell>
          <cell r="D3294">
            <v>5.24</v>
          </cell>
        </row>
        <row r="3295">
          <cell r="A3295">
            <v>34546</v>
          </cell>
          <cell r="B3295" t="str">
            <v xml:space="preserve">MASSA PARA TEXTURA RUSTICA DE BASE ACRILICA, COR BRANCA, USO INTERNO E EXTERNO                                                                                                                                                                                                                                                                                                                                                                                                                            </v>
          </cell>
          <cell r="C3295" t="str">
            <v xml:space="preserve">KG    </v>
          </cell>
          <cell r="D3295">
            <v>5.28</v>
          </cell>
        </row>
        <row r="3296">
          <cell r="A3296">
            <v>10498</v>
          </cell>
          <cell r="B3296" t="str">
            <v xml:space="preserve">MASSA PARA VIDRO                                                                                                                                                                                                                                                                                                                                                                                                                                                                                          </v>
          </cell>
          <cell r="C3296" t="str">
            <v xml:space="preserve">KG    </v>
          </cell>
          <cell r="D3296">
            <v>5.51</v>
          </cell>
        </row>
        <row r="3297">
          <cell r="A3297">
            <v>4823</v>
          </cell>
          <cell r="B3297" t="str">
            <v xml:space="preserve">MASSA PLASTICA PARA MARMORE/GRANITO                                                                                                                                                                                                                                                                                                                                                                                                                                                                       </v>
          </cell>
          <cell r="C3297" t="str">
            <v xml:space="preserve">KG    </v>
          </cell>
          <cell r="D3297">
            <v>32.31</v>
          </cell>
        </row>
        <row r="3298">
          <cell r="A3298">
            <v>12357</v>
          </cell>
          <cell r="B3298" t="str">
            <v xml:space="preserve">MASTRO SIMPLES GALVANIZADO DIAMETRO NOMINAL 1 1/2", COMPRIMENTO 3 M                                                                                                                                                                                                                                                                                                                                                                                                                                       </v>
          </cell>
          <cell r="C3298" t="str">
            <v xml:space="preserve">UN    </v>
          </cell>
          <cell r="D3298">
            <v>98.52</v>
          </cell>
        </row>
        <row r="3299">
          <cell r="A3299">
            <v>12358</v>
          </cell>
          <cell r="B3299" t="str">
            <v xml:space="preserve">MASTRO SIMPLES GALVANIZADO DIAMETRO NOMINAL 2", COMPRIMENTO 3 M                                                                                                                                                                                                                                                                                                                                                                                                                                           </v>
          </cell>
          <cell r="C3299" t="str">
            <v xml:space="preserve">UN    </v>
          </cell>
          <cell r="D3299">
            <v>110.82</v>
          </cell>
        </row>
        <row r="3300">
          <cell r="A3300">
            <v>11079</v>
          </cell>
          <cell r="B3300" t="str">
            <v xml:space="preserve">MATERIAL FILTRANTE (PEDREGULHO) 0,6 A 25,46 MM (POSTO PEDREIRA/FORNECEDOR, SEM FRETE)                                                                                                                                                                                                                                                                                                                                                                                                                     </v>
          </cell>
          <cell r="C3300" t="str">
            <v xml:space="preserve">M3    </v>
          </cell>
          <cell r="D3300">
            <v>679.94</v>
          </cell>
        </row>
        <row r="3301">
          <cell r="A3301">
            <v>11082</v>
          </cell>
          <cell r="B3301" t="str">
            <v xml:space="preserve">MATERIAL FILTRANTE (PEDREGULHO) 38 A 25,4 MM (POSTO PEDREIRA/FORNECEDOR, SEM FRETE)                                                                                                                                                                                                                                                                                                                                                                                                                       </v>
          </cell>
          <cell r="C3301" t="str">
            <v xml:space="preserve">M3    </v>
          </cell>
          <cell r="D3301">
            <v>693.7</v>
          </cell>
        </row>
        <row r="3302">
          <cell r="A3302">
            <v>4058</v>
          </cell>
          <cell r="B3302" t="str">
            <v xml:space="preserve">MECANICO DE EQUIPAMENTOS PESADOS                                                                                                                                                                                                                                                                                                                                                                                                                                                                          </v>
          </cell>
          <cell r="C3302" t="str">
            <v xml:space="preserve">H     </v>
          </cell>
          <cell r="D3302">
            <v>15.36</v>
          </cell>
        </row>
        <row r="3303">
          <cell r="A3303">
            <v>40974</v>
          </cell>
          <cell r="B3303" t="str">
            <v xml:space="preserve">MECANICO DE EQUIPAMENTOS PESADOS (MENSALISTA)                                                                                                                                                                                                                                                                                                                                                                                                                                                             </v>
          </cell>
          <cell r="C3303" t="str">
            <v xml:space="preserve">MES   </v>
          </cell>
          <cell r="D3303">
            <v>2698.84</v>
          </cell>
        </row>
        <row r="3304">
          <cell r="A3304">
            <v>34794</v>
          </cell>
          <cell r="B3304" t="str">
            <v xml:space="preserve">MECANICO DE REFRIGERACAO                                                                                                                                                                                                                                                                                                                                                                                                                                                                                  </v>
          </cell>
          <cell r="C3304" t="str">
            <v xml:space="preserve">H     </v>
          </cell>
          <cell r="D3304">
            <v>13.45</v>
          </cell>
        </row>
        <row r="3305">
          <cell r="A3305">
            <v>40925</v>
          </cell>
          <cell r="B3305" t="str">
            <v xml:space="preserve">MECANICO DE REFRIGERACAO (MENSALISTA)                                                                                                                                                                                                                                                                                                                                                                                                                                                                     </v>
          </cell>
          <cell r="C3305" t="str">
            <v xml:space="preserve">MES   </v>
          </cell>
          <cell r="D3305">
            <v>2365.13</v>
          </cell>
        </row>
        <row r="3306">
          <cell r="A3306">
            <v>13741</v>
          </cell>
          <cell r="B3306" t="str">
            <v xml:space="preserve">MEDIDOR DE NIVEL ESTATICO E DINAMICO PARA POCO, COMPRIMENTO DE 200 M                                                                                                                                                                                                                                                                                                                                                                                                                                      </v>
          </cell>
          <cell r="C3306" t="str">
            <v xml:space="preserve">UN    </v>
          </cell>
          <cell r="D3306">
            <v>2366.3000000000002</v>
          </cell>
        </row>
        <row r="3307">
          <cell r="A3307">
            <v>3288</v>
          </cell>
          <cell r="B3307" t="str">
            <v xml:space="preserve">MEIA CANA DE MADEIRA CEDRINHO OU EQUIVALENTE DA REGIAO, ACABAMENTO PARA FORRO PAULISTA, *2,5 X 2,5* CM                                                                                                                                                                                                                                                                                                                                                                                                    </v>
          </cell>
          <cell r="C3307" t="str">
            <v xml:space="preserve">M     </v>
          </cell>
          <cell r="D3307">
            <v>2.2200000000000002</v>
          </cell>
        </row>
        <row r="3308">
          <cell r="A3308">
            <v>13587</v>
          </cell>
          <cell r="B3308" t="str">
            <v xml:space="preserve">MEIA CANA DE MADEIRA PINUS OU EQUIVALENTE DA REGIAO, ACABAMENTO PARA FORRO PAULISTA, *2,5 X 2,5* CM                                                                                                                                                                                                                                                                                                                                                                                                       </v>
          </cell>
          <cell r="C3308" t="str">
            <v xml:space="preserve">M     </v>
          </cell>
          <cell r="D3308">
            <v>1.34</v>
          </cell>
        </row>
        <row r="3309">
          <cell r="A3309">
            <v>38598</v>
          </cell>
          <cell r="B3309" t="str">
            <v xml:space="preserve">MEIA CANALETA CONCRETO ESTRUTURAL 14 X 19 X 19 CM, FBK 14 MPA (NBR 6136)                                                                                                                                                                                                                                                                                                                                                                                                                                  </v>
          </cell>
          <cell r="C3309" t="str">
            <v xml:space="preserve">UN    </v>
          </cell>
          <cell r="D3309">
            <v>2.2000000000000002</v>
          </cell>
        </row>
        <row r="3310">
          <cell r="A3310">
            <v>38595</v>
          </cell>
          <cell r="B3310" t="str">
            <v xml:space="preserve">MEIA CANALETA CONCRETO ESTRUTURAL 14 X 19 X 19 CM, FBK 4,5 MPA (NBR 6136)                                                                                                                                                                                                                                                                                                                                                                                                                                 </v>
          </cell>
          <cell r="C3310" t="str">
            <v xml:space="preserve">UN    </v>
          </cell>
          <cell r="D3310">
            <v>1.52</v>
          </cell>
        </row>
        <row r="3311">
          <cell r="A3311">
            <v>38592</v>
          </cell>
          <cell r="B3311" t="str">
            <v xml:space="preserve">MEIO BLOCO CONCRETO ESTRUTURAL 14 X 19 X 14 CM, FBK 14 MPA (NBR 6136)                                                                                                                                                                                                                                                                                                                                                                                                                                     </v>
          </cell>
          <cell r="C3311" t="str">
            <v xml:space="preserve">UN    </v>
          </cell>
          <cell r="D3311">
            <v>1.98</v>
          </cell>
        </row>
        <row r="3312">
          <cell r="A3312">
            <v>38588</v>
          </cell>
          <cell r="B3312" t="str">
            <v xml:space="preserve">MEIO BLOCO CONCRETO ESTRUTURAL 14 X 19 X 14 CM, FBK 4,5 MPA (NBR 6136)                                                                                                                                                                                                                                                                                                                                                                                                                                    </v>
          </cell>
          <cell r="C3312" t="str">
            <v xml:space="preserve">UN    </v>
          </cell>
          <cell r="D3312">
            <v>1.25</v>
          </cell>
        </row>
        <row r="3313">
          <cell r="A3313">
            <v>38593</v>
          </cell>
          <cell r="B3313" t="str">
            <v xml:space="preserve">MEIO BLOCO CONCRETO ESTRUTURAL 14 X 19 X 19 CM, FBK 14 MPA (NBR 6136)                                                                                                                                                                                                                                                                                                                                                                                                                                     </v>
          </cell>
          <cell r="C3313" t="str">
            <v xml:space="preserve">UN    </v>
          </cell>
          <cell r="D3313">
            <v>2.13</v>
          </cell>
        </row>
        <row r="3314">
          <cell r="A3314">
            <v>38589</v>
          </cell>
          <cell r="B3314" t="str">
            <v xml:space="preserve">MEIO BLOCO CONCRETO ESTRUTURAL 14 X 19 X 19 CM, FBK 4,5 MPA (NBR 6136)                                                                                                                                                                                                                                                                                                                                                                                                                                    </v>
          </cell>
          <cell r="C3314" t="str">
            <v xml:space="preserve">UN    </v>
          </cell>
          <cell r="D3314">
            <v>1.52</v>
          </cell>
        </row>
        <row r="3315">
          <cell r="A3315">
            <v>38594</v>
          </cell>
          <cell r="B3315" t="str">
            <v xml:space="preserve">MEIO BLOCO CONCRETO ESTRUTURAL 14 X 19 X 34 CM, FBK 14 MPA (NBR 6136)                                                                                                                                                                                                                                                                                                                                                                                                                                     </v>
          </cell>
          <cell r="C3315" t="str">
            <v xml:space="preserve">UN    </v>
          </cell>
          <cell r="D3315">
            <v>3.16</v>
          </cell>
        </row>
        <row r="3316">
          <cell r="A3316">
            <v>34787</v>
          </cell>
          <cell r="B3316" t="str">
            <v xml:space="preserve">MEIO BLOCO ESTRUTURAL CERAMICO 14 X 19 X 14 CM, 4,0 MPA (NBR 15270)                                                                                                                                                                                                                                                                                                                                                                                                                                       </v>
          </cell>
          <cell r="C3316" t="str">
            <v xml:space="preserve">UN    </v>
          </cell>
          <cell r="D3316">
            <v>0.98</v>
          </cell>
        </row>
        <row r="3317">
          <cell r="A3317">
            <v>34788</v>
          </cell>
          <cell r="B3317" t="str">
            <v xml:space="preserve">MEIO BLOCO ESTRUTURAL CERAMICO 14 X 19 X 14 CM, 6,0 MPA (NBR 15270)                                                                                                                                                                                                                                                                                                                                                                                                                                       </v>
          </cell>
          <cell r="C3317" t="str">
            <v xml:space="preserve">UN    </v>
          </cell>
          <cell r="D3317">
            <v>0.99</v>
          </cell>
        </row>
        <row r="3318">
          <cell r="A3318">
            <v>34784</v>
          </cell>
          <cell r="B3318" t="str">
            <v xml:space="preserve">MEIO BLOCO ESTRUTURAL CERAMICO 14 X 19 X 19 CM, 4,0 MPA (NBR 15270)                                                                                                                                                                                                                                                                                                                                                                                                                                       </v>
          </cell>
          <cell r="C3318" t="str">
            <v xml:space="preserve">UN    </v>
          </cell>
          <cell r="D3318">
            <v>1.0900000000000001</v>
          </cell>
        </row>
        <row r="3319">
          <cell r="A3319">
            <v>34781</v>
          </cell>
          <cell r="B3319" t="str">
            <v xml:space="preserve">MEIO BLOCO ESTRUTURAL CERAMICO 14 X 19 X 19 CM, 6,0 MPA (NBR 15270)                                                                                                                                                                                                                                                                                                                                                                                                                                       </v>
          </cell>
          <cell r="C3319" t="str">
            <v xml:space="preserve">UN    </v>
          </cell>
          <cell r="D3319">
            <v>1.23</v>
          </cell>
        </row>
        <row r="3320">
          <cell r="A3320">
            <v>34773</v>
          </cell>
          <cell r="B3320" t="str">
            <v xml:space="preserve">MEIO BLOCO VEDACAO CONCRETO APARENTE 14 X 19 X 19 CM  (CLASSE C - NBR 6136)                                                                                                                                                                                                                                                                                                                                                                                                                               </v>
          </cell>
          <cell r="C3320" t="str">
            <v xml:space="preserve">UN    </v>
          </cell>
          <cell r="D3320">
            <v>1.58</v>
          </cell>
        </row>
        <row r="3321">
          <cell r="A3321">
            <v>34769</v>
          </cell>
          <cell r="B3321" t="str">
            <v xml:space="preserve">MEIO BLOCO VEDACAO CONCRETO APARENTE 19 X 19 X 19 CM (CLASSE C - NBR 6136)                                                                                                                                                                                                                                                                                                                                                                                                                                </v>
          </cell>
          <cell r="C3321" t="str">
            <v xml:space="preserve">UN    </v>
          </cell>
          <cell r="D3321">
            <v>1.83</v>
          </cell>
        </row>
        <row r="3322">
          <cell r="A3322">
            <v>34763</v>
          </cell>
          <cell r="B3322" t="str">
            <v xml:space="preserve">MEIO BLOCO VEDACAO CONCRETO APARENTE 9  X 19 X 19 CM (CLASSE C - NBR 6136)                                                                                                                                                                                                                                                                                                                                                                                                                                </v>
          </cell>
          <cell r="C3322" t="str">
            <v xml:space="preserve">UN    </v>
          </cell>
          <cell r="D3322">
            <v>1.06</v>
          </cell>
        </row>
        <row r="3323">
          <cell r="A3323">
            <v>34774</v>
          </cell>
          <cell r="B3323" t="str">
            <v xml:space="preserve">MEIO BLOCO VEDACAO CONCRETO 14 X 19 X 19 CM (CLASSE C - NBR 6136)                                                                                                                                                                                                                                                                                                                                                                                                                                         </v>
          </cell>
          <cell r="C3323" t="str">
            <v xml:space="preserve">UN    </v>
          </cell>
          <cell r="D3323">
            <v>1.42</v>
          </cell>
        </row>
        <row r="3324">
          <cell r="A3324">
            <v>34771</v>
          </cell>
          <cell r="B3324" t="str">
            <v xml:space="preserve">MEIO BLOCO VEDACAO CONCRETO 19 X 19 X 19 CM (CLASSE C - NBR 6136)                                                                                                                                                                                                                                                                                                                                                                                                                                         </v>
          </cell>
          <cell r="C3324" t="str">
            <v xml:space="preserve">UN    </v>
          </cell>
          <cell r="D3324">
            <v>1.62</v>
          </cell>
        </row>
        <row r="3325">
          <cell r="A3325">
            <v>34764</v>
          </cell>
          <cell r="B3325" t="str">
            <v xml:space="preserve">MEIO BLOCO VEDACAO CONCRETO 9 X 19 X 19 CM (CLASSE C - NBR 6136)                                                                                                                                                                                                                                                                                                                                                                                                                                          </v>
          </cell>
          <cell r="C3325" t="str">
            <v xml:space="preserve">UN    </v>
          </cell>
          <cell r="D3325">
            <v>0.99</v>
          </cell>
        </row>
        <row r="3326">
          <cell r="A3326">
            <v>4062</v>
          </cell>
          <cell r="B3326" t="str">
            <v xml:space="preserve">MEIO-FIO OU GUIA DE CONCRETO, PRE-MOLDADO, COMP 1 M, *30 X 15* CM (H X L)                                                                                                                                                                                                                                                                                                                                                                                                                                 </v>
          </cell>
          <cell r="C3326" t="str">
            <v xml:space="preserve">UN    </v>
          </cell>
          <cell r="D3326">
            <v>15.67</v>
          </cell>
        </row>
        <row r="3327">
          <cell r="A3327">
            <v>4059</v>
          </cell>
          <cell r="B3327" t="str">
            <v xml:space="preserve">MEIO-FIO OU GUIA DE CONCRETO, PRE-MOLDADO, COMP 1 M, *30 X 15/ 12* CM (H X L1/L2)                                                                                                                                                                                                                                                                                                                                                                                                                         </v>
          </cell>
          <cell r="C3327" t="str">
            <v xml:space="preserve">M     </v>
          </cell>
          <cell r="D3327">
            <v>19</v>
          </cell>
        </row>
        <row r="3328">
          <cell r="A3328">
            <v>4061</v>
          </cell>
          <cell r="B3328" t="str">
            <v xml:space="preserve">MEIO-FIO OU GUIA DE CONCRETO, PRE-MOLDADO, COMP 80 CM, *45 X 18 /12* CM (H X L1/L2)                                                                                                                                                                                                                                                                                                                                                                                                                       </v>
          </cell>
          <cell r="C3328" t="str">
            <v xml:space="preserve">UN    </v>
          </cell>
          <cell r="D3328">
            <v>15.2</v>
          </cell>
        </row>
        <row r="3329">
          <cell r="A3329">
            <v>10608</v>
          </cell>
          <cell r="B3329" t="str">
            <v xml:space="preserve">MESA VIBRATORIA COM DIMENSOES DE 2,0 X 1,0 M, COM MOTOR ELETRICO DE 2 POLOS E POTENCIA DE 3 CV                                                                                                                                                                                                                                                                                                                                                                                                            </v>
          </cell>
          <cell r="C3329" t="str">
            <v xml:space="preserve">UN    </v>
          </cell>
          <cell r="D3329">
            <v>8697</v>
          </cell>
        </row>
        <row r="3330">
          <cell r="A3330">
            <v>4069</v>
          </cell>
          <cell r="B3330" t="str">
            <v xml:space="preserve">MESTRE DE OBRAS                                                                                                                                                                                                                                                                                                                                                                                                                                                                                           </v>
          </cell>
          <cell r="C3330" t="str">
            <v xml:space="preserve">H     </v>
          </cell>
          <cell r="D3330">
            <v>32.229999999999997</v>
          </cell>
        </row>
        <row r="3331">
          <cell r="A3331">
            <v>40819</v>
          </cell>
          <cell r="B3331" t="str">
            <v xml:space="preserve">MESTRE DE OBRAS (MENSALISTA)                                                                                                                                                                                                                                                                                                                                                                                                                                                                              </v>
          </cell>
          <cell r="C3331" t="str">
            <v xml:space="preserve">MES   </v>
          </cell>
          <cell r="D3331">
            <v>5663.98</v>
          </cell>
        </row>
        <row r="3332">
          <cell r="A3332">
            <v>34361</v>
          </cell>
          <cell r="B3332" t="str">
            <v xml:space="preserve">METACAULIM DE ALTA REATIVIDADE/CAULIM CALCINADO                                                                                                                                                                                                                                                                                                                                                                                                                                                           </v>
          </cell>
          <cell r="C3332" t="str">
            <v xml:space="preserve">KG    </v>
          </cell>
          <cell r="D3332">
            <v>1.87</v>
          </cell>
        </row>
        <row r="3333">
          <cell r="A3333">
            <v>36512</v>
          </cell>
          <cell r="B3333" t="str">
            <v xml:space="preserve">MICRO-TRATOR CORTADOR DE GRAMA COM LARGURA DO CORTE DE 107 CM, COM  2 LAMINAS E DESCARTE LATERAL                                                                                                                                                                                                                                                                                                                                                                                                          </v>
          </cell>
          <cell r="C3333" t="str">
            <v xml:space="preserve">UN    </v>
          </cell>
          <cell r="D3333">
            <v>9276.68</v>
          </cell>
        </row>
        <row r="3334">
          <cell r="A3334">
            <v>25972</v>
          </cell>
          <cell r="B3334" t="str">
            <v xml:space="preserve">MICROESFERAS DE VIDRO PARA SINALIZACAO HORIZONTAL VIARIA, TIPO I-B (PREMIX) - NBR 16184                                                                                                                                                                                                                                                                                                                                                                                                                   </v>
          </cell>
          <cell r="C3334" t="str">
            <v xml:space="preserve">KG    </v>
          </cell>
          <cell r="D3334">
            <v>7.22</v>
          </cell>
        </row>
        <row r="3335">
          <cell r="A3335">
            <v>25973</v>
          </cell>
          <cell r="B3335" t="str">
            <v xml:space="preserve">MICROESFERAS DE VIDRO PARA SINALIZACAO HORIZONTAL VIARIA, TIPO II-A (DROP-ON) - NBR 16184                                                                                                                                                                                                                                                                                                                                                                                                                 </v>
          </cell>
          <cell r="C3335" t="str">
            <v xml:space="preserve">KG    </v>
          </cell>
          <cell r="D3335">
            <v>7.22</v>
          </cell>
        </row>
        <row r="3336">
          <cell r="A3336">
            <v>11697</v>
          </cell>
          <cell r="B3336" t="str">
            <v xml:space="preserve">MICTORIO COLETIVO ACO INOX (AISI 304), E = 0,8 MM, DE *100 X 40 X 30* CM (C X A X P)                                                                                                                                                                                                                                                                                                                                                                                                                      </v>
          </cell>
          <cell r="C3336" t="str">
            <v xml:space="preserve">UN    </v>
          </cell>
          <cell r="D3336">
            <v>431.69</v>
          </cell>
        </row>
        <row r="3337">
          <cell r="A3337">
            <v>11698</v>
          </cell>
          <cell r="B3337" t="str">
            <v xml:space="preserve">MICTORIO COLETIVO ACO INOX (AISI 304), E = 0,8 MM, DE *100 X 50 X 35* CM (C X A X P)                                                                                                                                                                                                                                                                                                                                                                                                                      </v>
          </cell>
          <cell r="C3337" t="str">
            <v xml:space="preserve">UN    </v>
          </cell>
          <cell r="D3337">
            <v>514.98</v>
          </cell>
        </row>
        <row r="3338">
          <cell r="A3338">
            <v>11699</v>
          </cell>
          <cell r="B3338" t="str">
            <v xml:space="preserve">MICTORIO INDIVIDUAL ACO INOX (AISI 304), E = 0,8 MM, DE *50  X 45  X 35* (C X A X P)                                                                                                                                                                                                                                                                                                                                                                                                                      </v>
          </cell>
          <cell r="C3338" t="str">
            <v xml:space="preserve">UN    </v>
          </cell>
          <cell r="D3338">
            <v>569.16999999999996</v>
          </cell>
        </row>
        <row r="3339">
          <cell r="A3339">
            <v>10432</v>
          </cell>
          <cell r="B3339" t="str">
            <v xml:space="preserve">MICTORIO SIFONADO LOUCA BRANCA SEM COMPLEMENTOS                                                                                                                                                                                                                                                                                                                                                                                                                                                           </v>
          </cell>
          <cell r="C3339" t="str">
            <v xml:space="preserve">UN    </v>
          </cell>
          <cell r="D3339">
            <v>400.64</v>
          </cell>
        </row>
        <row r="3340">
          <cell r="A3340">
            <v>10430</v>
          </cell>
          <cell r="B3340" t="str">
            <v xml:space="preserve">MICTORIO SIFONADO LOUCA COR SEM COMPLEMENTOS                                                                                                                                                                                                                                                                                                                                                                                                                                                              </v>
          </cell>
          <cell r="C3340" t="str">
            <v xml:space="preserve">UN    </v>
          </cell>
          <cell r="D3340">
            <v>431.47</v>
          </cell>
        </row>
        <row r="3341">
          <cell r="A3341">
            <v>37514</v>
          </cell>
          <cell r="B3341" t="str">
            <v xml:space="preserve">MINICARREGADEIRA SOBRE RODAS, POTENCIA LIQUIDA DE *47* HP, CAPACIDADE NOMINAL DE OPERACAO DE *646* KG                                                                                                                                                                                                                                                                                                                                                                                                     </v>
          </cell>
          <cell r="C3341" t="str">
            <v xml:space="preserve">UN    </v>
          </cell>
          <cell r="D3341">
            <v>135000</v>
          </cell>
        </row>
        <row r="3342">
          <cell r="A3342">
            <v>37519</v>
          </cell>
          <cell r="B3342" t="str">
            <v xml:space="preserve">MINICARREGADEIRA SOBRE RODAS, POTENCIA LIQUIDA DE *72* HP, CAPACIDADE NOMINAL DE OPERACAO DE *1200* KG                                                                                                                                                                                                                                                                                                                                                                                                    </v>
          </cell>
          <cell r="C3342" t="str">
            <v xml:space="preserve">UN    </v>
          </cell>
          <cell r="D3342">
            <v>208344.6</v>
          </cell>
        </row>
        <row r="3343">
          <cell r="A3343">
            <v>37520</v>
          </cell>
          <cell r="B3343" t="str">
            <v xml:space="preserve">MINIESCAVADEIRA SOBRE ESTEIRAS, POTENCIA LIQUIDA DE *30* HP, PESO OPERACIONAL DE *3.500* KG                                                                                                                                                                                                                                                                                                                                                                                                               </v>
          </cell>
          <cell r="C3343" t="str">
            <v xml:space="preserve">UN    </v>
          </cell>
          <cell r="D3343">
            <v>204929.12</v>
          </cell>
        </row>
        <row r="3344">
          <cell r="A3344">
            <v>37521</v>
          </cell>
          <cell r="B3344" t="str">
            <v xml:space="preserve">MINIESCAVADEIRA SOBRE ESTEIRAS, POTENCIA LIQUIDA DE *42* HP, PESO OPERACIONAL DE *4.500* KG                                                                                                                                                                                                                                                                                                                                                                                                               </v>
          </cell>
          <cell r="C3344" t="str">
            <v xml:space="preserve">UN    </v>
          </cell>
          <cell r="D3344">
            <v>250013.53</v>
          </cell>
        </row>
        <row r="3345">
          <cell r="A3345">
            <v>37522</v>
          </cell>
          <cell r="B3345" t="str">
            <v xml:space="preserve">MINIESCAVADEIRA SOBRE ESTEIRAS, POTENCIA LIQUIDA DE *42* HP, PESO OPERACIONAL DE *5.300* KG                                                                                                                                                                                                                                                                                                                                                                                                               </v>
          </cell>
          <cell r="C3345" t="str">
            <v xml:space="preserve">UN    </v>
          </cell>
          <cell r="D3345">
            <v>257535.38</v>
          </cell>
        </row>
        <row r="3346">
          <cell r="A3346">
            <v>21109</v>
          </cell>
          <cell r="B3346" t="str">
            <v xml:space="preserve">MINUTERIA ELETRONICA COLETIVA COM POTENCIA MAXIMA RESISTIVA PARA LAMPADAS FLUORESCENTES DE *300* W ( 110 V ) / *600* W ( 110 V )                                                                                                                                                                                                                                                                                                                                                                          </v>
          </cell>
          <cell r="C3346" t="str">
            <v xml:space="preserve">UN    </v>
          </cell>
          <cell r="D3346">
            <v>90.82</v>
          </cell>
        </row>
        <row r="3347">
          <cell r="A3347">
            <v>36800</v>
          </cell>
          <cell r="B3347" t="str">
            <v xml:space="preserve">MISTURADOR BASE PARA CHUVEIRO/BANHEIRA, 1/2 " OU 3/4 ", SOLDAVEL OU ROSCAVEL                                                                                                                                                                                                                                                                                                                                                                                                                              </v>
          </cell>
          <cell r="C3347" t="str">
            <v xml:space="preserve">UN    </v>
          </cell>
          <cell r="D3347">
            <v>57.23</v>
          </cell>
        </row>
        <row r="3348">
          <cell r="A3348">
            <v>11769</v>
          </cell>
          <cell r="B3348" t="str">
            <v xml:space="preserve">MISTURADOR CROMADO DE MESA BICA BAIXA PARA LAVATORIO (REF 1875)                                                                                                                                                                                                                                                                                                                                                                                                                                           </v>
          </cell>
          <cell r="C3348" t="str">
            <v xml:space="preserve">UN    </v>
          </cell>
          <cell r="D3348">
            <v>140.26</v>
          </cell>
        </row>
        <row r="3349">
          <cell r="A3349">
            <v>36793</v>
          </cell>
          <cell r="B3349" t="str">
            <v xml:space="preserve">MISTURADOR CROMADO DE PAREDE PARA LAVATORIO (REF 1178)                                                                                                                                                                                                                                                                                                                                                                                                                                                    </v>
          </cell>
          <cell r="C3349" t="str">
            <v xml:space="preserve">UN    </v>
          </cell>
          <cell r="D3349">
            <v>227.09</v>
          </cell>
        </row>
        <row r="3350">
          <cell r="A3350">
            <v>37546</v>
          </cell>
          <cell r="B3350" t="str">
            <v xml:space="preserve">MISTURADOR DE ARGAMASSA, EIXO HORIZONTAL, CAPACIDADE DE MISTURA 160 KG, MOTOR ELETRICO TRIFASICO 220/380 V, POTENCIA 3 CV                                                                                                                                                                                                                                                                                                                                                                                 </v>
          </cell>
          <cell r="C3350" t="str">
            <v xml:space="preserve">UN    </v>
          </cell>
          <cell r="D3350">
            <v>7492.85</v>
          </cell>
        </row>
        <row r="3351">
          <cell r="A3351">
            <v>37544</v>
          </cell>
          <cell r="B3351" t="str">
            <v xml:space="preserve">MISTURADOR DE ARGAMASSA, EIXO HORIZONTAL, CAPACIDADE DE MISTURA 300 KG, MOTOR ELETRICO TRIFASICO 220/380 V, POTENCIA 5 CV                                                                                                                                                                                                                                                                                                                                                                                 </v>
          </cell>
          <cell r="C3351" t="str">
            <v xml:space="preserve">UN    </v>
          </cell>
          <cell r="D3351">
            <v>7924.95</v>
          </cell>
        </row>
        <row r="3352">
          <cell r="A3352">
            <v>37545</v>
          </cell>
          <cell r="B3352" t="str">
            <v xml:space="preserve">MISTURADOR DE ARGAMASSA, EIXO HORIZONTAL, CAPACIDADE DE MISTURA 600 KG, MOTOR ELETRICO TRIFASICO 220/380 V, POTENCIA 7,5 CV                                                                                                                                                                                                                                                                                                                                                                               </v>
          </cell>
          <cell r="C3352" t="str">
            <v xml:space="preserve">UN    </v>
          </cell>
          <cell r="D3352">
            <v>9429.6200000000008</v>
          </cell>
        </row>
        <row r="3353">
          <cell r="A3353">
            <v>11771</v>
          </cell>
          <cell r="B3353" t="str">
            <v xml:space="preserve">MISTURADOR DE PAREDE CROMADO PARA COZINHA BICA MOVEL COM AREJADOR (REF 1258)                                                                                                                                                                                                                                                                                                                                                                                                                              </v>
          </cell>
          <cell r="C3353" t="str">
            <v xml:space="preserve">UN    </v>
          </cell>
          <cell r="D3353">
            <v>173.98</v>
          </cell>
        </row>
        <row r="3354">
          <cell r="A3354">
            <v>39919</v>
          </cell>
          <cell r="B3354" t="str">
            <v xml:space="preserve">MISTURADOR DUPLO HORIZONTAL DE ALTA TURBULENCIA, CAPACIDADE / VOLUME 2 X 500 LITROS, MOTORES ELETRICOS MINIMO 5 CV CADA,  PARA NATA CIMENTO, ARGAMASSA E OUTROS                                                                                                                                                                                                                                                                                                                                           </v>
          </cell>
          <cell r="C3354" t="str">
            <v xml:space="preserve">UN    </v>
          </cell>
          <cell r="D3354">
            <v>37505.86</v>
          </cell>
        </row>
        <row r="3355">
          <cell r="A3355">
            <v>38385</v>
          </cell>
          <cell r="B3355" t="str">
            <v xml:space="preserve">MISTURADOR MANUAL DE TINTAS PARA FURADEIRA, HASTE METALICA *60* CM, COM HELICE  (MEXEDOR DE TINTA)                                                                                                                                                                                                                                                                                                                                                                                                        </v>
          </cell>
          <cell r="C3355" t="str">
            <v xml:space="preserve">UN    </v>
          </cell>
          <cell r="D3355">
            <v>36.19</v>
          </cell>
        </row>
        <row r="3356">
          <cell r="A3356">
            <v>37587</v>
          </cell>
          <cell r="B3356" t="str">
            <v xml:space="preserve">MISTURADOR MONOCOMANDO PARA CHUVEIRO, BASE BRUTA E ACABAMENTO CROMADO                                                                                                                                                                                                                                                                                                                                                                                                                                     </v>
          </cell>
          <cell r="C3356" t="str">
            <v xml:space="preserve">UN    </v>
          </cell>
          <cell r="D3356">
            <v>158.24</v>
          </cell>
        </row>
        <row r="3357">
          <cell r="A3357">
            <v>11571</v>
          </cell>
          <cell r="B3357" t="str">
            <v xml:space="preserve">MOLA AEREA FECHA PORTA, PARA PORTAS COM LARGURA ACIMA DE 110 CM                                                                                                                                                                                                                                                                                                                                                                                                                                           </v>
          </cell>
          <cell r="C3357" t="str">
            <v xml:space="preserve">UN    </v>
          </cell>
          <cell r="D3357">
            <v>169.56</v>
          </cell>
        </row>
        <row r="3358">
          <cell r="A3358">
            <v>11561</v>
          </cell>
          <cell r="B3358" t="str">
            <v xml:space="preserve">MOLA AEREA FECHA PORTA, PARA PORTAS COM LARGURA ATE 110 CM                                                                                                                                                                                                                                                                                                                                                                                                                                                </v>
          </cell>
          <cell r="C3358" t="str">
            <v xml:space="preserve">UN    </v>
          </cell>
          <cell r="D3358">
            <v>131.13999999999999</v>
          </cell>
        </row>
        <row r="3359">
          <cell r="A3359">
            <v>11560</v>
          </cell>
          <cell r="B3359" t="str">
            <v xml:space="preserve">MOLA AEREA FECHA PORTA, PARA PORTAS COM LARGURA ATE 95 CM                                                                                                                                                                                                                                                                                                                                                                                                                                                 </v>
          </cell>
          <cell r="C3359" t="str">
            <v xml:space="preserve">UN    </v>
          </cell>
          <cell r="D3359">
            <v>111.62</v>
          </cell>
        </row>
        <row r="3360">
          <cell r="A3360">
            <v>11499</v>
          </cell>
          <cell r="B3360" t="str">
            <v xml:space="preserve">MOLA HIDRAULICA DE PISO P/ VIDRO TEMPERADO 10MM                                                                                                                                                                                                                                                                                                                                                                                                                                                           </v>
          </cell>
          <cell r="C3360" t="str">
            <v xml:space="preserve">UN    </v>
          </cell>
          <cell r="D3360">
            <v>939.59</v>
          </cell>
        </row>
        <row r="3361">
          <cell r="A3361">
            <v>40924</v>
          </cell>
          <cell r="B3361" t="str">
            <v xml:space="preserve">MONTADOR DE ELETROELETRONICOS (MENSALISTA)                                                                                                                                                                                                                                                                                                                                                                                                                                                                </v>
          </cell>
          <cell r="C3361" t="str">
            <v xml:space="preserve">MES   </v>
          </cell>
          <cell r="D3361">
            <v>2131.5300000000002</v>
          </cell>
        </row>
        <row r="3362">
          <cell r="A3362">
            <v>25957</v>
          </cell>
          <cell r="B3362" t="str">
            <v xml:space="preserve">MONTADOR DE ESTRUTURA METALICA                                                                                                                                                                                                                                                                                                                                                                                                                                                                            </v>
          </cell>
          <cell r="C3362" t="str">
            <v xml:space="preserve">H     </v>
          </cell>
          <cell r="D3362">
            <v>8.2200000000000006</v>
          </cell>
        </row>
        <row r="3363">
          <cell r="A3363">
            <v>40983</v>
          </cell>
          <cell r="B3363" t="str">
            <v xml:space="preserve">MONTADOR DE ESTRUTURAS METALICAS (MENSALISTA)                                                                                                                                                                                                                                                                                                                                                                                                                                                             </v>
          </cell>
          <cell r="C3363" t="str">
            <v xml:space="preserve">MES   </v>
          </cell>
          <cell r="D3363">
            <v>1446.11</v>
          </cell>
        </row>
        <row r="3364">
          <cell r="A3364">
            <v>40921</v>
          </cell>
          <cell r="B3364" t="str">
            <v xml:space="preserve">MONTADOR DE MAQUINAS (MENSALISTA)                                                                                                                                                                                                                                                                                                                                                                                                                                                                         </v>
          </cell>
          <cell r="C3364" t="str">
            <v xml:space="preserve">MES   </v>
          </cell>
          <cell r="D3364">
            <v>3337.75</v>
          </cell>
        </row>
        <row r="3365">
          <cell r="A3365">
            <v>34761</v>
          </cell>
          <cell r="B3365" t="str">
            <v xml:space="preserve">MONTADOR ELETROELETRONICO                                                                                                                                                                                                                                                                                                                                                                                                                                                                                 </v>
          </cell>
          <cell r="C3365" t="str">
            <v xml:space="preserve">H     </v>
          </cell>
          <cell r="D3365">
            <v>12.12</v>
          </cell>
        </row>
        <row r="3366">
          <cell r="A3366">
            <v>2437</v>
          </cell>
          <cell r="B3366" t="str">
            <v xml:space="preserve">MONTADOR ELETROMECANICO                                                                                                                                                                                                                                                                                                                                                                                                                                                                                   </v>
          </cell>
          <cell r="C3366" t="str">
            <v xml:space="preserve">H     </v>
          </cell>
          <cell r="D3366">
            <v>18.989999999999998</v>
          </cell>
        </row>
        <row r="3367">
          <cell r="A3367">
            <v>40534</v>
          </cell>
          <cell r="B3367" t="str">
            <v xml:space="preserve">MONTANTE EM BARRA CHATA ACO GALVANIZADO, *65 X 8* MM, ALTURA *1420* MM, PINTURA ELETROSTATICA, COR PRETA                                                                                                                                                                                                                                                                                                                                                                                                  </v>
          </cell>
          <cell r="C3367" t="str">
            <v xml:space="preserve">UN    </v>
          </cell>
          <cell r="D3367">
            <v>163.62</v>
          </cell>
        </row>
        <row r="3368">
          <cell r="A3368">
            <v>14252</v>
          </cell>
          <cell r="B3368" t="str">
            <v xml:space="preserve">MOTOBOMBA AUTOESCORVANTE MOTOR A GASOLINA, POTENCIA 6,0HP, BOCAIS 3" X 3", HM/Q = 5 MCA / 24 M3/H A 52,5 MCA / 5,0 M3/H                                                                                                                                                                                                                                                                                                                                                                                   </v>
          </cell>
          <cell r="C3368" t="str">
            <v xml:space="preserve">UN    </v>
          </cell>
          <cell r="D3368">
            <v>1419.54</v>
          </cell>
        </row>
        <row r="3369">
          <cell r="A3369">
            <v>730</v>
          </cell>
          <cell r="B3369" t="str">
            <v xml:space="preserve">MOTOBOMBA AUTOESCORVANTE MOTOR ELETRICO TRIFASICO 7,4HP BOCA DIAMETRO DE SUCCAO X RECLAQUE: 2"X2", HM/ Q = 10 M / 73,5 M3/H A 28 M / 8,2 M3 /H                                                                                                                                                                                                                                                                                                                                                            </v>
          </cell>
          <cell r="C3369" t="str">
            <v xml:space="preserve">UN    </v>
          </cell>
          <cell r="D3369">
            <v>3792.75</v>
          </cell>
        </row>
        <row r="3370">
          <cell r="A3370">
            <v>723</v>
          </cell>
          <cell r="B3370" t="str">
            <v xml:space="preserve">MOTOBOMBA AUTOESCORVANTE POTENCIA 5,42 HP, BOCAIS SUCCAO X RECALQUE 2" X 2", A GASOLINA, DIAMETRO DO ROTOR 122 MM HM/Q = 6 MCA / 33,0 M3/H A 28 MCA / 8,0 M3/H                                                                                                                                                                                                                                                                                                                                            </v>
          </cell>
          <cell r="C3370" t="str">
            <v xml:space="preserve">UN    </v>
          </cell>
          <cell r="D3370">
            <v>1885.13</v>
          </cell>
        </row>
        <row r="3371">
          <cell r="A3371">
            <v>36502</v>
          </cell>
          <cell r="B3371" t="str">
            <v xml:space="preserve">MOTOBOMBA CENTRIFUGA, MOTOR A GASOLINA, POTENCIA 5,42 HP, BOCAIS 1 1/2" X 1", DIAMETRO ROTOR 143 MM HM/Q = 6 MCA / 16,8 M3/H A 38 MCA / 6,6 M3/H                                                                                                                                                                                                                                                                                                                                                          </v>
          </cell>
          <cell r="C3371" t="str">
            <v xml:space="preserve">UN    </v>
          </cell>
          <cell r="D3371">
            <v>1771.79</v>
          </cell>
        </row>
        <row r="3372">
          <cell r="A3372">
            <v>36503</v>
          </cell>
          <cell r="B3372" t="str">
            <v xml:space="preserve">MOTOBOMBA TRASH (PARA AGUA SUJA) AUTO ESCORVANTE, MOTOR GASOLINA DE 6,41 HP, DIAMETROS DE SUCCAO X RECALQUE: 3" X 3", HM/Q: 10/60 A 23/0                                                                                                                                                                                                                                                                                                                                                                  </v>
          </cell>
          <cell r="C3372" t="str">
            <v xml:space="preserve">UN    </v>
          </cell>
          <cell r="D3372">
            <v>2184.83</v>
          </cell>
        </row>
        <row r="3373">
          <cell r="A3373">
            <v>4090</v>
          </cell>
          <cell r="B3373" t="str">
            <v xml:space="preserve">MOTONIVELADORA POTENCIA BASICA LIQUIDA (PRIMEIRA MARCHA) 125 HP , PESO BRUTO 13843 KG, LARGURA DA LAMINA DE 3,7 M                                                                                                                                                                                                                                                                                                                                                                                         </v>
          </cell>
          <cell r="C3373" t="str">
            <v xml:space="preserve">UN    </v>
          </cell>
          <cell r="D3373">
            <v>625012.5</v>
          </cell>
        </row>
        <row r="3374">
          <cell r="A3374">
            <v>13227</v>
          </cell>
          <cell r="B3374" t="str">
            <v xml:space="preserve">MOTONIVELADORA POTENCIA BASICA LIQUIDA (PRIMEIRA MARCHA) 171 HP, PESO BRUTO 14768 KG, LARGURA DA LAMINA DE 3,7 M                                                                                                                                                                                                                                                                                                                                                                                          </v>
          </cell>
          <cell r="C3374" t="str">
            <v xml:space="preserve">UN    </v>
          </cell>
          <cell r="D3374">
            <v>776655.97</v>
          </cell>
        </row>
        <row r="3375">
          <cell r="A3375">
            <v>10597</v>
          </cell>
          <cell r="B3375" t="str">
            <v xml:space="preserve">MOTONIVELADORA POTENCIA BASICA LIQUIDA (PRIMEIRA MARCHA) 186 HP, PESO BRUTO 15785 KG, LARGURA DA LAMINA DE 4,3 M                                                                                                                                                                                                                                                                                                                                                                                          </v>
          </cell>
          <cell r="C3375" t="str">
            <v xml:space="preserve">UN    </v>
          </cell>
          <cell r="D3375">
            <v>817530.6</v>
          </cell>
        </row>
        <row r="3376">
          <cell r="A3376">
            <v>39628</v>
          </cell>
          <cell r="B3376" t="str">
            <v xml:space="preserve">MOTOR A DIESEL PARA VIBRADOR DE IMERSAO, DE *4,7* CV                                                                                                                                                                                                                                                                                                                                                                                                                                                      </v>
          </cell>
          <cell r="C3376" t="str">
            <v xml:space="preserve">UN    </v>
          </cell>
          <cell r="D3376">
            <v>2573.75</v>
          </cell>
        </row>
        <row r="3377">
          <cell r="A3377">
            <v>39404</v>
          </cell>
          <cell r="B3377" t="str">
            <v xml:space="preserve">MOTOR A GASOLINA PARA VIBRADOR DE IMERSAO, 4 TEMPOS, DE 5,5 CV                                                                                                                                                                                                                                                                                                                                                                                                                                            </v>
          </cell>
          <cell r="C3377" t="str">
            <v xml:space="preserve">UN    </v>
          </cell>
          <cell r="D3377">
            <v>1276.24</v>
          </cell>
        </row>
        <row r="3378">
          <cell r="A3378">
            <v>39402</v>
          </cell>
          <cell r="B3378" t="str">
            <v xml:space="preserve">MOTOR ELETRICO PARA VIBRADOR DE IMERSAO, DE 2 CV, MONOFASICO, 110/220 V                                                                                                                                                                                                                                                                                                                                                                                                                                   </v>
          </cell>
          <cell r="C3378" t="str">
            <v xml:space="preserve">UN    </v>
          </cell>
          <cell r="D3378">
            <v>1051.3800000000001</v>
          </cell>
        </row>
        <row r="3379">
          <cell r="A3379">
            <v>39403</v>
          </cell>
          <cell r="B3379" t="str">
            <v xml:space="preserve">MOTOR ELETRICO PARA VIBRADOR DE IMERSAO, DE 2 CV, TRIFASICO, 220/380 V                                                                                                                                                                                                                                                                                                                                                                                                                                    </v>
          </cell>
          <cell r="C3379" t="str">
            <v xml:space="preserve">UN    </v>
          </cell>
          <cell r="D3379">
            <v>1028.51</v>
          </cell>
        </row>
        <row r="3380">
          <cell r="A3380">
            <v>4093</v>
          </cell>
          <cell r="B3380" t="str">
            <v xml:space="preserve">MOTORISTA DE CAMINHAO                                                                                                                                                                                                                                                                                                                                                                                                                                                                                     </v>
          </cell>
          <cell r="C3380" t="str">
            <v xml:space="preserve">H     </v>
          </cell>
          <cell r="D3380">
            <v>19.23</v>
          </cell>
        </row>
        <row r="3381">
          <cell r="A3381">
            <v>10512</v>
          </cell>
          <cell r="B3381" t="str">
            <v xml:space="preserve">MOTORISTA DE CAMINHAO - PISO MENSAL (ENCARGO SOCIAL MENSALISTA)                                                                                                                                                                                                                                                                                                                                                                                                                                           </v>
          </cell>
          <cell r="C3381" t="str">
            <v xml:space="preserve">MES   </v>
          </cell>
          <cell r="D3381">
            <v>3385.38</v>
          </cell>
        </row>
        <row r="3382">
          <cell r="A3382">
            <v>20020</v>
          </cell>
          <cell r="B3382" t="str">
            <v xml:space="preserve">MOTORISTA DE CAMINHAO BASCULANTE                                                                                                                                                                                                                                                                                                                                                                                                                                                                          </v>
          </cell>
          <cell r="C3382" t="str">
            <v xml:space="preserve">H     </v>
          </cell>
          <cell r="D3382">
            <v>19.23</v>
          </cell>
        </row>
        <row r="3383">
          <cell r="A3383">
            <v>4094</v>
          </cell>
          <cell r="B3383" t="str">
            <v xml:space="preserve">MOTORISTA DE CAMINHAO E CARRETA                                                                                                                                                                                                                                                                                                                                                                                                                                                                           </v>
          </cell>
          <cell r="C3383" t="str">
            <v xml:space="preserve">H     </v>
          </cell>
          <cell r="D3383">
            <v>19.260000000000002</v>
          </cell>
        </row>
        <row r="3384">
          <cell r="A3384">
            <v>41038</v>
          </cell>
          <cell r="B3384" t="str">
            <v xml:space="preserve">MOTORISTA DE CAMINHAO-BASCULANTE (MENSALISTA)                                                                                                                                                                                                                                                                                                                                                                                                                                                             </v>
          </cell>
          <cell r="C3384" t="str">
            <v xml:space="preserve">MES   </v>
          </cell>
          <cell r="D3384">
            <v>3383.08</v>
          </cell>
        </row>
        <row r="3385">
          <cell r="A3385">
            <v>40988</v>
          </cell>
          <cell r="B3385" t="str">
            <v xml:space="preserve">MOTORISTA DE CAMINHAO-CARRETA (MENSALISTA)                                                                                                                                                                                                                                                                                                                                                                                                                                                                </v>
          </cell>
          <cell r="C3385" t="str">
            <v xml:space="preserve">MES   </v>
          </cell>
          <cell r="D3385">
            <v>3385.03</v>
          </cell>
        </row>
        <row r="3386">
          <cell r="A3386">
            <v>40990</v>
          </cell>
          <cell r="B3386" t="str">
            <v xml:space="preserve">MOTORISTA DE CARRO DE PASSEIO (MENSALISTA)                                                                                                                                                                                                                                                                                                                                                                                                                                                                </v>
          </cell>
          <cell r="C3386" t="str">
            <v xml:space="preserve">MES   </v>
          </cell>
          <cell r="D3386">
            <v>3126.09</v>
          </cell>
        </row>
        <row r="3387">
          <cell r="A3387">
            <v>40994</v>
          </cell>
          <cell r="B3387" t="str">
            <v xml:space="preserve">MOTORISTA DE ONIBUS / MICRO-ONIBUS (MENSALISTA)                                                                                                                                                                                                                                                                                                                                                                                                                                                           </v>
          </cell>
          <cell r="C3387" t="str">
            <v xml:space="preserve">MES   </v>
          </cell>
          <cell r="D3387">
            <v>3385.03</v>
          </cell>
        </row>
        <row r="3388">
          <cell r="A3388">
            <v>4095</v>
          </cell>
          <cell r="B3388" t="str">
            <v xml:space="preserve">MOTORISTA DE VEICULO LEVE                                                                                                                                                                                                                                                                                                                                                                                                                                                                                 </v>
          </cell>
          <cell r="C3388" t="str">
            <v xml:space="preserve">H     </v>
          </cell>
          <cell r="D3388">
            <v>17.78</v>
          </cell>
        </row>
        <row r="3389">
          <cell r="A3389">
            <v>4097</v>
          </cell>
          <cell r="B3389" t="str">
            <v xml:space="preserve">MOTORISTA DE VEICULO PESADO                                                                                                                                                                                                                                                                                                                                                                                                                                                                               </v>
          </cell>
          <cell r="C3389" t="str">
            <v xml:space="preserve">H     </v>
          </cell>
          <cell r="D3389">
            <v>19.260000000000002</v>
          </cell>
        </row>
        <row r="3390">
          <cell r="A3390">
            <v>40992</v>
          </cell>
          <cell r="B3390" t="str">
            <v xml:space="preserve">MOTORISTA OPERADOR DE CAMINHAO COM MUNCK (MENSALISTA)                                                                                                                                                                                                                                                                                                                                                                                                                                                     </v>
          </cell>
          <cell r="C3390" t="str">
            <v xml:space="preserve">MES   </v>
          </cell>
          <cell r="D3390">
            <v>3705.55</v>
          </cell>
        </row>
        <row r="3391">
          <cell r="A3391">
            <v>4096</v>
          </cell>
          <cell r="B3391" t="str">
            <v xml:space="preserve">MOTORISTA OPERADOR DE CAMINHAO MUNCK                                                                                                                                                                                                                                                                                                                                                                                                                                                                      </v>
          </cell>
          <cell r="C3391" t="str">
            <v xml:space="preserve">H     </v>
          </cell>
          <cell r="D3391">
            <v>21.08</v>
          </cell>
        </row>
        <row r="3392">
          <cell r="A3392">
            <v>13955</v>
          </cell>
          <cell r="B3392" t="str">
            <v xml:space="preserve">MOTOSSERRA PORTATIL COM MOTOR A GASOLINA DE *60* CC                                                                                                                                                                                                                                                                                                                                                                                                                                                       </v>
          </cell>
          <cell r="C3392" t="str">
            <v xml:space="preserve">UN    </v>
          </cell>
          <cell r="D3392">
            <v>1924.44</v>
          </cell>
        </row>
        <row r="3393">
          <cell r="A3393">
            <v>4114</v>
          </cell>
          <cell r="B3393" t="str">
            <v xml:space="preserve">MOURAO CONCRETO CURVO, SECAO "T", H = 2,80 M + CURVA COM 0,45 M, COM FUROS PARA FIOS                                                                                                                                                                                                                                                                                                                                                                                                                      </v>
          </cell>
          <cell r="C3393" t="str">
            <v xml:space="preserve">UN    </v>
          </cell>
          <cell r="D3393">
            <v>38.42</v>
          </cell>
        </row>
        <row r="3394">
          <cell r="A3394">
            <v>36797</v>
          </cell>
          <cell r="B3394" t="str">
            <v xml:space="preserve">MOURAO DE CONCRETO CURVO,10 X 10 CM, H= *2,60* M + CURVA DE 0,40 M                                                                                                                                                                                                                                                                                                                                                                                                                                        </v>
          </cell>
          <cell r="C3394" t="str">
            <v xml:space="preserve">UN    </v>
          </cell>
          <cell r="D3394">
            <v>33.6</v>
          </cell>
        </row>
        <row r="3395">
          <cell r="A3395">
            <v>4107</v>
          </cell>
          <cell r="B3395" t="str">
            <v xml:space="preserve">MOURAO DE CONCRETO RETO, *10 X 10* CM, H= 2,30 M                                                                                                                                                                                                                                                                                                                                                                                                                                                          </v>
          </cell>
          <cell r="C3395" t="str">
            <v xml:space="preserve">UN    </v>
          </cell>
          <cell r="D3395">
            <v>32.35</v>
          </cell>
        </row>
        <row r="3396">
          <cell r="A3396">
            <v>36799</v>
          </cell>
          <cell r="B3396" t="str">
            <v xml:space="preserve">MOURAO DE CONCRETO RETO, TIPO ESTICADOR, *10 X 10* CM, H= 2,50 M                                                                                                                                                                                                                                                                                                                                                                                                                                          </v>
          </cell>
          <cell r="C3396" t="str">
            <v xml:space="preserve">UN    </v>
          </cell>
          <cell r="D3396">
            <v>30.89</v>
          </cell>
        </row>
        <row r="3397">
          <cell r="A3397">
            <v>4108</v>
          </cell>
          <cell r="B3397" t="str">
            <v xml:space="preserve">MOURAO DE CONCRETO RETO, 10 X 10 CM, H= 2,00 M                                                                                                                                                                                                                                                                                                                                                                                                                                                            </v>
          </cell>
          <cell r="C3397" t="str">
            <v xml:space="preserve">UN    </v>
          </cell>
          <cell r="D3397">
            <v>26.01</v>
          </cell>
        </row>
        <row r="3398">
          <cell r="A3398">
            <v>4102</v>
          </cell>
          <cell r="B3398" t="str">
            <v xml:space="preserve">MOURAO DE CONCRETO RETO, 10 X 10 CM, H= 3,00 M                                                                                                                                                                                                                                                                                                                                                                                                                                                            </v>
          </cell>
          <cell r="C3398" t="str">
            <v xml:space="preserve">UN    </v>
          </cell>
          <cell r="D3398">
            <v>38.700000000000003</v>
          </cell>
        </row>
        <row r="3399">
          <cell r="A3399">
            <v>10826</v>
          </cell>
          <cell r="B3399" t="str">
            <v xml:space="preserve">MUDA DE ARBUSTO FLORIFERO, CLUSIA/GARDENIA/MOREIA BRANCA/ AZALEIA OU EQUIVALENTE DA REGIAO, H= *50 A 70* CM                                                                                                                                                                                                                                                                                                                                                                                               </v>
          </cell>
          <cell r="C3399" t="str">
            <v xml:space="preserve">UN    </v>
          </cell>
          <cell r="D3399">
            <v>54.59</v>
          </cell>
        </row>
        <row r="3400">
          <cell r="A3400">
            <v>365</v>
          </cell>
          <cell r="B3400" t="str">
            <v xml:space="preserve">MUDA DE ARBUSTO FOLHAGEM, SANSAO-DO-CAMPO OU EQUIVALENTE DA REGIAO, H= *50 A 70* CM                                                                                                                                                                                                                                                                                                                                                                                                                       </v>
          </cell>
          <cell r="C3400" t="str">
            <v xml:space="preserve">UN    </v>
          </cell>
          <cell r="D3400">
            <v>33.85</v>
          </cell>
        </row>
        <row r="3401">
          <cell r="A3401">
            <v>38639</v>
          </cell>
          <cell r="B3401" t="str">
            <v xml:space="preserve">MUDA DE ARBUSTO, BUXINHO, H= *50* M                                                                                                                                                                                                                                                                                                                                                                                                                                                                       </v>
          </cell>
          <cell r="C3401" t="str">
            <v xml:space="preserve">UN    </v>
          </cell>
          <cell r="D3401">
            <v>131.03</v>
          </cell>
        </row>
        <row r="3402">
          <cell r="A3402">
            <v>38640</v>
          </cell>
          <cell r="B3402" t="str">
            <v xml:space="preserve">MUDA DE ARBUSTO, PINGO DE OURO/ VIOLETEIRA, H = *10 A 20* CM                                                                                                                                                                                                                                                                                                                                                                                                                                              </v>
          </cell>
          <cell r="C3402" t="str">
            <v xml:space="preserve">UN    </v>
          </cell>
          <cell r="D3402">
            <v>1.96</v>
          </cell>
        </row>
        <row r="3403">
          <cell r="A3403">
            <v>358</v>
          </cell>
          <cell r="B3403" t="str">
            <v xml:space="preserve">MUDA DE ARVORE ORNAMENTAL, OITI/AROEIRA SALSA/ANGICO/IPE/JACARANDA OU EQUIVALENTE  DA REGIAO, H= *1* M                                                                                                                                                                                                                                                                                                                                                                                                    </v>
          </cell>
          <cell r="C3403" t="str">
            <v xml:space="preserve">UN    </v>
          </cell>
          <cell r="D3403">
            <v>40.4</v>
          </cell>
        </row>
        <row r="3404">
          <cell r="A3404">
            <v>359</v>
          </cell>
          <cell r="B3404" t="str">
            <v xml:space="preserve">MUDA DE ARVORE ORNAMENTAL, OITI/AROEIRA SALSA/ANGICO/IPE/JACARANDA OU EQUIVALENTE  DA REGIAO, H= *2* M                                                                                                                                                                                                                                                                                                                                                                                                    </v>
          </cell>
          <cell r="C3404" t="str">
            <v xml:space="preserve">UN    </v>
          </cell>
          <cell r="D3404">
            <v>82.98</v>
          </cell>
        </row>
        <row r="3405">
          <cell r="A3405">
            <v>38641</v>
          </cell>
          <cell r="B3405" t="str">
            <v xml:space="preserve">MUDA DE PALMEIRA, ARECA, H= *1,50* CM                                                                                                                                                                                                                                                                                                                                                                                                                                                                     </v>
          </cell>
          <cell r="C3405" t="str">
            <v xml:space="preserve">UN    </v>
          </cell>
          <cell r="D3405">
            <v>81.89</v>
          </cell>
        </row>
        <row r="3406">
          <cell r="A3406">
            <v>360</v>
          </cell>
          <cell r="B3406" t="str">
            <v xml:space="preserve">MUDA DE RASTEIRA/FORRACAO, AMENDOIM RASTEIRO/ONZE HORAS/AZULZINHA/IMPATIENS OU EQUIVALENTE DA REGIAO                                                                                                                                                                                                                                                                                                                                                                                                      </v>
          </cell>
          <cell r="C3406" t="str">
            <v xml:space="preserve">UN    </v>
          </cell>
          <cell r="D3406">
            <v>1.9</v>
          </cell>
        </row>
        <row r="3407">
          <cell r="A3407">
            <v>4127</v>
          </cell>
          <cell r="B3407" t="str">
            <v xml:space="preserve">MUFLA TERMINAL PRIMARIA UNIPOLAR USO EXTERNO PARA CABO 25/70MM2 ISOL, 3,6/6KV EM EPR - BORRACHA DE SILICONE                                                                                                                                                                                                                                                                                                                                                                                               </v>
          </cell>
          <cell r="C3407" t="str">
            <v xml:space="preserve">UN    </v>
          </cell>
          <cell r="D3407">
            <v>166.82</v>
          </cell>
        </row>
        <row r="3408">
          <cell r="A3408">
            <v>4154</v>
          </cell>
          <cell r="B3408" t="str">
            <v xml:space="preserve">MUFLA TERMINAL PRIMARIA UNIPOLAR USO INTERNO PARA CABO 25/70MM2 ISOL 6/10KV EM EPR- BORRACHA DE SILICONE                                                                                                                                                                                                                                                                                                                                                                                                  </v>
          </cell>
          <cell r="C3408" t="str">
            <v xml:space="preserve">UN    </v>
          </cell>
          <cell r="D3408">
            <v>203.81</v>
          </cell>
        </row>
        <row r="3409">
          <cell r="A3409">
            <v>4168</v>
          </cell>
          <cell r="B3409" t="str">
            <v xml:space="preserve">MUFLA TERMINAL PRIMARIA UNIPOLAR USO INTERNO PARA CABO 35/120MM2 ISOLACAO 15/25KV EM EPR - BORRACHA DE SILICONE                                                                                                                                                                                                                                                                                                                                                                                           </v>
          </cell>
          <cell r="C3409" t="str">
            <v xml:space="preserve">UN    </v>
          </cell>
          <cell r="D3409">
            <v>215.25</v>
          </cell>
        </row>
        <row r="3410">
          <cell r="A3410">
            <v>4161</v>
          </cell>
          <cell r="B3410" t="str">
            <v xml:space="preserve">MUFLA TERMINAL PRIMARIA UNIPOLAR USO INTERNO PARA CABO 35/70MM2 ISOLACAO 8,7/15KV EM EPR - BORRACHA DE SILICONE                                                                                                                                                                                                                                                                                                                                                                                           </v>
          </cell>
          <cell r="C3410" t="str">
            <v xml:space="preserve">UN    </v>
          </cell>
          <cell r="D3410">
            <v>207.18</v>
          </cell>
        </row>
        <row r="3411">
          <cell r="A3411">
            <v>4214</v>
          </cell>
          <cell r="B3411" t="str">
            <v xml:space="preserve">NIPEL PVC, ROSCAVEL, 1 1/2",  AGUA FRIA PREDIAL                                                                                                                                                                                                                                                                                                                                                                                                                                                           </v>
          </cell>
          <cell r="C3411" t="str">
            <v xml:space="preserve">UN    </v>
          </cell>
          <cell r="D3411">
            <v>4.0999999999999996</v>
          </cell>
        </row>
        <row r="3412">
          <cell r="A3412">
            <v>4215</v>
          </cell>
          <cell r="B3412" t="str">
            <v xml:space="preserve">NIPEL PVC, ROSCAVEL, 1 1/4",  AGUA FRIA PREDIAL                                                                                                                                                                                                                                                                                                                                                                                                                                                           </v>
          </cell>
          <cell r="C3412" t="str">
            <v xml:space="preserve">UN    </v>
          </cell>
          <cell r="D3412">
            <v>3.4</v>
          </cell>
        </row>
        <row r="3413">
          <cell r="A3413">
            <v>4210</v>
          </cell>
          <cell r="B3413" t="str">
            <v xml:space="preserve">NIPEL PVC, ROSCAVEL, 1/2",  AGUA FRIA PREDIAL                                                                                                                                                                                                                                                                                                                                                                                                                                                             </v>
          </cell>
          <cell r="C3413" t="str">
            <v xml:space="preserve">UN    </v>
          </cell>
          <cell r="D3413">
            <v>0.52</v>
          </cell>
        </row>
        <row r="3414">
          <cell r="A3414">
            <v>4212</v>
          </cell>
          <cell r="B3414" t="str">
            <v xml:space="preserve">NIPEL PVC, ROSCAVEL, 1",  AGUA FRIA PREDIAL                                                                                                                                                                                                                                                                                                                                                                                                                                                               </v>
          </cell>
          <cell r="C3414" t="str">
            <v xml:space="preserve">UN    </v>
          </cell>
          <cell r="D3414">
            <v>1.37</v>
          </cell>
        </row>
        <row r="3415">
          <cell r="A3415">
            <v>4213</v>
          </cell>
          <cell r="B3415" t="str">
            <v xml:space="preserve">NIPEL PVC, ROSCAVEL, 2",  AGUA FRIA PREDIAL                                                                                                                                                                                                                                                                                                                                                                                                                                                               </v>
          </cell>
          <cell r="C3415" t="str">
            <v xml:space="preserve">UN    </v>
          </cell>
          <cell r="D3415">
            <v>7.42</v>
          </cell>
        </row>
        <row r="3416">
          <cell r="A3416">
            <v>4211</v>
          </cell>
          <cell r="B3416" t="str">
            <v xml:space="preserve">NIPEL PVC, ROSCAVEL, 3/4",  AGUA FRIA PREDIAL                                                                                                                                                                                                                                                                                                                                                                                                                                                             </v>
          </cell>
          <cell r="C3416" t="str">
            <v xml:space="preserve">UN    </v>
          </cell>
          <cell r="D3416">
            <v>0.77</v>
          </cell>
        </row>
        <row r="3417">
          <cell r="A3417">
            <v>4209</v>
          </cell>
          <cell r="B3417" t="str">
            <v xml:space="preserve">NIPLE DE FERRO GALVANIZADO, COM ROSCA BSP, DE 1 1/2"                                                                                                                                                                                                                                                                                                                                                                                                                                                      </v>
          </cell>
          <cell r="C3417" t="str">
            <v xml:space="preserve">UN    </v>
          </cell>
          <cell r="D3417">
            <v>13.1</v>
          </cell>
        </row>
        <row r="3418">
          <cell r="A3418">
            <v>4180</v>
          </cell>
          <cell r="B3418" t="str">
            <v xml:space="preserve">NIPLE DE FERRO GALVANIZADO, COM ROSCA BSP, DE 1 1/4"                                                                                                                                                                                                                                                                                                                                                                                                                                                      </v>
          </cell>
          <cell r="C3418" t="str">
            <v xml:space="preserve">UN    </v>
          </cell>
          <cell r="D3418">
            <v>9.86</v>
          </cell>
        </row>
        <row r="3419">
          <cell r="A3419">
            <v>4177</v>
          </cell>
          <cell r="B3419" t="str">
            <v xml:space="preserve">NIPLE DE FERRO GALVANIZADO, COM ROSCA BSP, DE 1/2"                                                                                                                                                                                                                                                                                                                                                                                                                                                        </v>
          </cell>
          <cell r="C3419" t="str">
            <v xml:space="preserve">UN    </v>
          </cell>
          <cell r="D3419">
            <v>3.27</v>
          </cell>
        </row>
        <row r="3420">
          <cell r="A3420">
            <v>4179</v>
          </cell>
          <cell r="B3420" t="str">
            <v xml:space="preserve">NIPLE DE FERRO GALVANIZADO, COM ROSCA BSP, DE 1"                                                                                                                                                                                                                                                                                                                                                                                                                                                          </v>
          </cell>
          <cell r="C3420" t="str">
            <v xml:space="preserve">UN    </v>
          </cell>
          <cell r="D3420">
            <v>6.7</v>
          </cell>
        </row>
        <row r="3421">
          <cell r="A3421">
            <v>4208</v>
          </cell>
          <cell r="B3421" t="str">
            <v xml:space="preserve">NIPLE DE FERRO GALVANIZADO, COM ROSCA BSP, DE 2 1/2"                                                                                                                                                                                                                                                                                                                                                                                                                                                      </v>
          </cell>
          <cell r="C3421" t="str">
            <v xml:space="preserve">UN    </v>
          </cell>
          <cell r="D3421">
            <v>31.18</v>
          </cell>
        </row>
        <row r="3422">
          <cell r="A3422">
            <v>4181</v>
          </cell>
          <cell r="B3422" t="str">
            <v xml:space="preserve">NIPLE DE FERRO GALVANIZADO, COM ROSCA BSP, DE 2"                                                                                                                                                                                                                                                                                                                                                                                                                                                          </v>
          </cell>
          <cell r="C3422" t="str">
            <v xml:space="preserve">UN    </v>
          </cell>
          <cell r="D3422">
            <v>20.37</v>
          </cell>
        </row>
        <row r="3423">
          <cell r="A3423">
            <v>4178</v>
          </cell>
          <cell r="B3423" t="str">
            <v xml:space="preserve">NIPLE DE FERRO GALVANIZADO, COM ROSCA BSP, DE 3/4"                                                                                                                                                                                                                                                                                                                                                                                                                                                        </v>
          </cell>
          <cell r="C3423" t="str">
            <v xml:space="preserve">UN    </v>
          </cell>
          <cell r="D3423">
            <v>4.54</v>
          </cell>
        </row>
        <row r="3424">
          <cell r="A3424">
            <v>4182</v>
          </cell>
          <cell r="B3424" t="str">
            <v xml:space="preserve">NIPLE DE FERRO GALVANIZADO, COM ROSCA BSP, DE 3"                                                                                                                                                                                                                                                                                                                                                                                                                                                          </v>
          </cell>
          <cell r="C3424" t="str">
            <v xml:space="preserve">UN    </v>
          </cell>
          <cell r="D3424">
            <v>50.73</v>
          </cell>
        </row>
        <row r="3425">
          <cell r="A3425">
            <v>4183</v>
          </cell>
          <cell r="B3425" t="str">
            <v xml:space="preserve">NIPLE DE FERRO GALVANIZADO, COM ROSCA BSP, DE 4"                                                                                                                                                                                                                                                                                                                                                                                                                                                          </v>
          </cell>
          <cell r="C3425" t="str">
            <v xml:space="preserve">UN    </v>
          </cell>
          <cell r="D3425">
            <v>81.67</v>
          </cell>
        </row>
        <row r="3426">
          <cell r="A3426">
            <v>4184</v>
          </cell>
          <cell r="B3426" t="str">
            <v xml:space="preserve">NIPLE DE FERRO GALVANIZADO, COM ROSCA BSP, DE 5"                                                                                                                                                                                                                                                                                                                                                                                                                                                          </v>
          </cell>
          <cell r="C3426" t="str">
            <v xml:space="preserve">UN    </v>
          </cell>
          <cell r="D3426">
            <v>180.29</v>
          </cell>
        </row>
        <row r="3427">
          <cell r="A3427">
            <v>4185</v>
          </cell>
          <cell r="B3427" t="str">
            <v xml:space="preserve">NIPLE DE FERRO GALVANIZADO, COM ROSCA BSP, DE 6"                                                                                                                                                                                                                                                                                                                                                                                                                                                          </v>
          </cell>
          <cell r="C3427" t="str">
            <v xml:space="preserve">UN    </v>
          </cell>
          <cell r="D3427">
            <v>299.55</v>
          </cell>
        </row>
        <row r="3428">
          <cell r="A3428">
            <v>4205</v>
          </cell>
          <cell r="B3428" t="str">
            <v xml:space="preserve">NIPLE DE REDUCAO DE FERRO GALVANIZADO, COM ROSCA BSP, DE 1 1/2" X 1 1/4"                                                                                                                                                                                                                                                                                                                                                                                                                                  </v>
          </cell>
          <cell r="C3428" t="str">
            <v xml:space="preserve">UN    </v>
          </cell>
          <cell r="D3428">
            <v>17.3</v>
          </cell>
        </row>
        <row r="3429">
          <cell r="A3429">
            <v>4192</v>
          </cell>
          <cell r="B3429" t="str">
            <v xml:space="preserve">NIPLE DE REDUCAO DE FERRO GALVANIZADO, COM ROSCA BSP, DE 1 1/2" X 1"                                                                                                                                                                                                                                                                                                                                                                                                                                      </v>
          </cell>
          <cell r="C3429" t="str">
            <v xml:space="preserve">UN    </v>
          </cell>
          <cell r="D3429">
            <v>17.3</v>
          </cell>
        </row>
        <row r="3430">
          <cell r="A3430">
            <v>4191</v>
          </cell>
          <cell r="B3430" t="str">
            <v xml:space="preserve">NIPLE DE REDUCAO DE FERRO GALVANIZADO, COM ROSCA BSP, DE 1 1/2" X 3/4"                                                                                                                                                                                                                                                                                                                                                                                                                                    </v>
          </cell>
          <cell r="C3430" t="str">
            <v xml:space="preserve">UN    </v>
          </cell>
          <cell r="D3430">
            <v>17.3</v>
          </cell>
        </row>
        <row r="3431">
          <cell r="A3431">
            <v>4207</v>
          </cell>
          <cell r="B3431" t="str">
            <v xml:space="preserve">NIPLE DE REDUCAO DE FERRO GALVANIZADO, COM ROSCA BSP, DE 1 1/4" X 1/2"                                                                                                                                                                                                                                                                                                                                                                                                                                    </v>
          </cell>
          <cell r="C3431" t="str">
            <v xml:space="preserve">UN    </v>
          </cell>
          <cell r="D3431">
            <v>13.92</v>
          </cell>
        </row>
        <row r="3432">
          <cell r="A3432">
            <v>4206</v>
          </cell>
          <cell r="B3432" t="str">
            <v xml:space="preserve">NIPLE DE REDUCAO DE FERRO GALVANIZADO, COM ROSCA BSP, DE 1 1/4" X 1"                                                                                                                                                                                                                                                                                                                                                                                                                                      </v>
          </cell>
          <cell r="C3432" t="str">
            <v xml:space="preserve">UN    </v>
          </cell>
          <cell r="D3432">
            <v>13.52</v>
          </cell>
        </row>
        <row r="3433">
          <cell r="A3433">
            <v>4190</v>
          </cell>
          <cell r="B3433" t="str">
            <v xml:space="preserve">NIPLE DE REDUCAO DE FERRO GALVANIZADO, COM ROSCA BSP, DE 1 1/4" X 3/4"                                                                                                                                                                                                                                                                                                                                                                                                                                    </v>
          </cell>
          <cell r="C3433" t="str">
            <v xml:space="preserve">UN    </v>
          </cell>
          <cell r="D3433">
            <v>13.52</v>
          </cell>
        </row>
        <row r="3434">
          <cell r="A3434">
            <v>4186</v>
          </cell>
          <cell r="B3434" t="str">
            <v xml:space="preserve">NIPLE DE REDUCAO DE FERRO GALVANIZADO, COM ROSCA BSP, DE 1/2" X 1/4"                                                                                                                                                                                                                                                                                                                                                                                                                                      </v>
          </cell>
          <cell r="C3434" t="str">
            <v xml:space="preserve">UN    </v>
          </cell>
          <cell r="D3434">
            <v>3.99</v>
          </cell>
        </row>
        <row r="3435">
          <cell r="A3435">
            <v>4188</v>
          </cell>
          <cell r="B3435" t="str">
            <v xml:space="preserve">NIPLE DE REDUCAO DE FERRO GALVANIZADO, COM ROSCA BSP, DE 1" X 1/2"                                                                                                                                                                                                                                                                                                                                                                                                                                        </v>
          </cell>
          <cell r="C3435" t="str">
            <v xml:space="preserve">UN    </v>
          </cell>
          <cell r="D3435">
            <v>8.16</v>
          </cell>
        </row>
        <row r="3436">
          <cell r="A3436">
            <v>4189</v>
          </cell>
          <cell r="B3436" t="str">
            <v xml:space="preserve">NIPLE DE REDUCAO DE FERRO GALVANIZADO, COM ROSCA BSP, DE 1" X 3/4"                                                                                                                                                                                                                                                                                                                                                                                                                                        </v>
          </cell>
          <cell r="C3436" t="str">
            <v xml:space="preserve">UN    </v>
          </cell>
          <cell r="D3436">
            <v>8.16</v>
          </cell>
        </row>
        <row r="3437">
          <cell r="A3437">
            <v>4197</v>
          </cell>
          <cell r="B3437" t="str">
            <v xml:space="preserve">NIPLE DE REDUCAO DE FERRO GALVANIZADO, COM ROSCA BSP, DE 2 1/2" X 2"                                                                                                                                                                                                                                                                                                                                                                                                                                      </v>
          </cell>
          <cell r="C3437" t="str">
            <v xml:space="preserve">UN    </v>
          </cell>
          <cell r="D3437">
            <v>43.19</v>
          </cell>
        </row>
        <row r="3438">
          <cell r="A3438">
            <v>4194</v>
          </cell>
          <cell r="B3438" t="str">
            <v xml:space="preserve">NIPLE DE REDUCAO DE FERRO GALVANIZADO, COM ROSCA BSP, DE 2" X 1 1/2"                                                                                                                                                                                                                                                                                                                                                                                                                                      </v>
          </cell>
          <cell r="C3438" t="str">
            <v xml:space="preserve">UN    </v>
          </cell>
          <cell r="D3438">
            <v>26.1</v>
          </cell>
        </row>
        <row r="3439">
          <cell r="A3439">
            <v>4193</v>
          </cell>
          <cell r="B3439" t="str">
            <v xml:space="preserve">NIPLE DE REDUCAO DE FERRO GALVANIZADO, COM ROSCA BSP, DE 2" X 1 1/4"                                                                                                                                                                                                                                                                                                                                                                                                                                      </v>
          </cell>
          <cell r="C3439" t="str">
            <v xml:space="preserve">UN    </v>
          </cell>
          <cell r="D3439">
            <v>26.1</v>
          </cell>
        </row>
        <row r="3440">
          <cell r="A3440">
            <v>4204</v>
          </cell>
          <cell r="B3440" t="str">
            <v xml:space="preserve">NIPLE DE REDUCAO DE FERRO GALVANIZADO, COM ROSCA BSP, DE 2" X 1"                                                                                                                                                                                                                                                                                                                                                                                                                                          </v>
          </cell>
          <cell r="C3440" t="str">
            <v xml:space="preserve">UN    </v>
          </cell>
          <cell r="D3440">
            <v>26.1</v>
          </cell>
        </row>
        <row r="3441">
          <cell r="A3441">
            <v>4187</v>
          </cell>
          <cell r="B3441" t="str">
            <v xml:space="preserve">NIPLE DE REDUCAO DE FERRO GALVANIZADO, COM ROSCA BSP, DE 3/4" X 1/2"                                                                                                                                                                                                                                                                                                                                                                                                                                      </v>
          </cell>
          <cell r="C3441" t="str">
            <v xml:space="preserve">UN    </v>
          </cell>
          <cell r="D3441">
            <v>5.2</v>
          </cell>
        </row>
        <row r="3442">
          <cell r="A3442">
            <v>4202</v>
          </cell>
          <cell r="B3442" t="str">
            <v xml:space="preserve">NIPLE DE REDUCAO DE FERRO GALVANIZADO, COM ROSCA BSP, DE 3" X 2 1/2"                                                                                                                                                                                                                                                                                                                                                                                                                                      </v>
          </cell>
          <cell r="C3442" t="str">
            <v xml:space="preserve">UN    </v>
          </cell>
          <cell r="D3442">
            <v>78.89</v>
          </cell>
        </row>
        <row r="3443">
          <cell r="A3443">
            <v>4203</v>
          </cell>
          <cell r="B3443" t="str">
            <v xml:space="preserve">NIPLE DE REDUCAO DE FERRO GALVANIZADO, COM ROSCA BSP, DE 3" X 2"                                                                                                                                                                                                                                                                                                                                                                                                                                          </v>
          </cell>
          <cell r="C3443" t="str">
            <v xml:space="preserve">UN    </v>
          </cell>
          <cell r="D3443">
            <v>69.67</v>
          </cell>
        </row>
        <row r="3444">
          <cell r="A3444">
            <v>40356</v>
          </cell>
          <cell r="B3444" t="str">
            <v xml:space="preserve">NIPLE SEXTAVADO EM ACO PRETO, COM ROSCA BSP, PRESSAO 3.000 LBS, DN 15 MM (1/2")                                                                                                                                                                                                                                                                                                                                                                                                                           </v>
          </cell>
          <cell r="C3444" t="str">
            <v xml:space="preserve">UN    </v>
          </cell>
          <cell r="D3444">
            <v>4.8600000000000003</v>
          </cell>
        </row>
        <row r="3445">
          <cell r="A3445">
            <v>40359</v>
          </cell>
          <cell r="B3445" t="str">
            <v xml:space="preserve">NIPLE SEXTAVADO EM ACO PRETO, COM ROSCA BSP, PRESSAO 3.000 LBS, DN 20 MM (3/4")                                                                                                                                                                                                                                                                                                                                                                                                                           </v>
          </cell>
          <cell r="C3445" t="str">
            <v xml:space="preserve">UN    </v>
          </cell>
          <cell r="D3445">
            <v>6.28</v>
          </cell>
        </row>
        <row r="3446">
          <cell r="A3446">
            <v>40362</v>
          </cell>
          <cell r="B3446" t="str">
            <v xml:space="preserve">NIPLE SEXTAVADO EM ACO PRETO, COM ROSCA BSP, PRESSAO 3.000 LBS, DN 25 MM (1")                                                                                                                                                                                                                                                                                                                                                                                                                             </v>
          </cell>
          <cell r="C3446" t="str">
            <v xml:space="preserve">UN    </v>
          </cell>
          <cell r="D3446">
            <v>9.43</v>
          </cell>
        </row>
        <row r="3447">
          <cell r="A3447">
            <v>40365</v>
          </cell>
          <cell r="B3447" t="str">
            <v xml:space="preserve">NIPLE SEXTAVADO EM ACO PRETO, COM ROSCA BSP, PRESSAO 3.000 LBS, DN 32 MM (1 1/4")                                                                                                                                                                                                                                                                                                                                                                                                                         </v>
          </cell>
          <cell r="C3447" t="str">
            <v xml:space="preserve">UN    </v>
          </cell>
          <cell r="D3447">
            <v>14.24</v>
          </cell>
        </row>
        <row r="3448">
          <cell r="A3448">
            <v>40368</v>
          </cell>
          <cell r="B3448" t="str">
            <v xml:space="preserve">NIPLE SEXTAVADO EM ACO PRETO, COM ROSCA BSP, PRESSAO 3.000 LBS, DN 40 MM (1 1/2")                                                                                                                                                                                                                                                                                                                                                                                                                         </v>
          </cell>
          <cell r="C3448" t="str">
            <v xml:space="preserve">UN    </v>
          </cell>
          <cell r="D3448">
            <v>21.12</v>
          </cell>
        </row>
        <row r="3449">
          <cell r="A3449">
            <v>40371</v>
          </cell>
          <cell r="B3449" t="str">
            <v xml:space="preserve">NIPLE SEXTAVADO EM ACO PRETO, COM ROSCA BSP, PRESSAO 3.000 LBS, DN 50 MM (2")                                                                                                                                                                                                                                                                                                                                                                                                                             </v>
          </cell>
          <cell r="C3449" t="str">
            <v xml:space="preserve">UN    </v>
          </cell>
          <cell r="D3449">
            <v>34.74</v>
          </cell>
        </row>
        <row r="3450">
          <cell r="A3450">
            <v>40374</v>
          </cell>
          <cell r="B3450" t="str">
            <v xml:space="preserve">NIPLE SEXTAVADO EM ACO PRETO, COM ROSCA BSP, PRESSAO 3.000 LBS, DN 65 MM (2 1/2")                                                                                                                                                                                                                                                                                                                                                                                                                         </v>
          </cell>
          <cell r="C3450" t="str">
            <v xml:space="preserve">UN    </v>
          </cell>
          <cell r="D3450">
            <v>55.19</v>
          </cell>
        </row>
        <row r="3451">
          <cell r="A3451">
            <v>7595</v>
          </cell>
          <cell r="B3451" t="str">
            <v xml:space="preserve">NIVELADOR                                                                                                                                                                                                                                                                                                                                                                                                                                                                                                 </v>
          </cell>
          <cell r="C3451" t="str">
            <v xml:space="preserve">H     </v>
          </cell>
          <cell r="D3451">
            <v>16.95</v>
          </cell>
        </row>
        <row r="3452">
          <cell r="A3452">
            <v>41094</v>
          </cell>
          <cell r="B3452" t="str">
            <v xml:space="preserve">NIVELADOR (MENSALISTA)                                                                                                                                                                                                                                                                                                                                                                                                                                                                                    </v>
          </cell>
          <cell r="C3452" t="str">
            <v xml:space="preserve">MES   </v>
          </cell>
          <cell r="D3452">
            <v>2980.2</v>
          </cell>
        </row>
        <row r="3453">
          <cell r="A3453">
            <v>38175</v>
          </cell>
          <cell r="B3453" t="str">
            <v xml:space="preserve">NUMERO / ALGARISMO PARA PORTA, TAMANHO *40* MM, EM ZAMAC, (MODELO DE 0 A 9), FIXACAO POR PARAFUSOS                                                                                                                                                                                                                                                                                                                                                                                                        </v>
          </cell>
          <cell r="C3453" t="str">
            <v xml:space="preserve">UN    </v>
          </cell>
          <cell r="D3453">
            <v>2.2599999999999998</v>
          </cell>
        </row>
        <row r="3454">
          <cell r="A3454">
            <v>38176</v>
          </cell>
          <cell r="B3454" t="str">
            <v xml:space="preserve">NUMERO / ALGARISMO PARA RESIDENCIA (FACHADA), TAMANHO *120* MM, EM ZAMAC, (MODELO DE 0 A 9), FIXACAO POR PARAFUSOS                                                                                                                                                                                                                                                                                                                                                                                        </v>
          </cell>
          <cell r="C3454" t="str">
            <v xml:space="preserve">UN    </v>
          </cell>
          <cell r="D3454">
            <v>6.13</v>
          </cell>
        </row>
        <row r="3455">
          <cell r="A3455">
            <v>36152</v>
          </cell>
          <cell r="B3455" t="str">
            <v xml:space="preserve">OCULOS DE SEGURANCA CONTRA IMPACTOS COM LENTE INCOLOR, ARMACAO NYLON, COM PROTECAO UVA E UVB                                                                                                                                                                                                                                                                                                                                                                                                              </v>
          </cell>
          <cell r="C3455" t="str">
            <v xml:space="preserve">UN    </v>
          </cell>
          <cell r="D3455">
            <v>3.7</v>
          </cell>
        </row>
        <row r="3456">
          <cell r="A3456">
            <v>11138</v>
          </cell>
          <cell r="B3456" t="str">
            <v xml:space="preserve">OLEO COMBUSTIVEL BPF A GRANEL                                                                                                                                                                                                                                                                                                                                                                                                                                                                             </v>
          </cell>
          <cell r="C3456" t="str">
            <v xml:space="preserve">L     </v>
          </cell>
          <cell r="D3456">
            <v>2.4300000000000002</v>
          </cell>
        </row>
        <row r="3457">
          <cell r="A3457">
            <v>5333</v>
          </cell>
          <cell r="B3457" t="str">
            <v xml:space="preserve">OLEO DE LINHACA                                                                                                                                                                                                                                                                                                                                                                                                                                                                                           </v>
          </cell>
          <cell r="C3457" t="str">
            <v xml:space="preserve">L     </v>
          </cell>
          <cell r="D3457">
            <v>14.42</v>
          </cell>
        </row>
        <row r="3458">
          <cell r="A3458">
            <v>4221</v>
          </cell>
          <cell r="B3458" t="str">
            <v xml:space="preserve">OLEO DIESEL COMBUSTIVEL COMUM                                                                                                                                                                                                                                                                                                                                                                                                                                                                             </v>
          </cell>
          <cell r="C3458" t="str">
            <v xml:space="preserve">L     </v>
          </cell>
          <cell r="D3458">
            <v>3.78</v>
          </cell>
        </row>
        <row r="3459">
          <cell r="A3459">
            <v>4227</v>
          </cell>
          <cell r="B3459" t="str">
            <v xml:space="preserve">OLEO LUBRIFICANTE PARA MOTORES DE EQUIPAMENTOS PESADOS (CAMINHOES, TRATORES, RETROS E ETC)                                                                                                                                                                                                                                                                                                                                                                                                                </v>
          </cell>
          <cell r="C3459" t="str">
            <v xml:space="preserve">L     </v>
          </cell>
          <cell r="D3459">
            <v>18</v>
          </cell>
        </row>
        <row r="3460">
          <cell r="A3460">
            <v>38170</v>
          </cell>
          <cell r="B3460" t="str">
            <v xml:space="preserve">OLHO MAGICO / VISOR PARA PORTA DE *25 A 46* MM DE ESPESSURA, ANGULO DE VISAO APROXIMADO DE 200 GRAUS, LATAO CROMADO, COM FECHO JANELA                                                                                                                                                                                                                                                                                                                                                                     </v>
          </cell>
          <cell r="C3460" t="str">
            <v xml:space="preserve">UN    </v>
          </cell>
          <cell r="D3460">
            <v>10.33</v>
          </cell>
        </row>
        <row r="3461">
          <cell r="A3461">
            <v>4242</v>
          </cell>
          <cell r="B3461" t="str">
            <v xml:space="preserve">OPERADOR DE ACABADORA                                                                                                                                                                                                                                                                                                                                                                                                                                                                                     </v>
          </cell>
          <cell r="C3461" t="str">
            <v xml:space="preserve">H     </v>
          </cell>
          <cell r="D3461">
            <v>19.23</v>
          </cell>
        </row>
        <row r="3462">
          <cell r="A3462">
            <v>40980</v>
          </cell>
          <cell r="B3462" t="str">
            <v xml:space="preserve">OPERADOR DE BATE-ESTACAS (MENSALISTA)                                                                                                                                                                                                                                                                                                                                                                                                                                                                     </v>
          </cell>
          <cell r="C3462" t="str">
            <v xml:space="preserve">MES   </v>
          </cell>
          <cell r="D3462">
            <v>1721.5</v>
          </cell>
        </row>
        <row r="3463">
          <cell r="A3463">
            <v>4243</v>
          </cell>
          <cell r="B3463" t="str">
            <v xml:space="preserve">OPERADOR DE BETONEIRA (CAMINHAO)                                                                                                                                                                                                                                                                                                                                                                                                                                                                          </v>
          </cell>
          <cell r="C3463" t="str">
            <v xml:space="preserve">H     </v>
          </cell>
          <cell r="D3463">
            <v>20.34</v>
          </cell>
        </row>
        <row r="3464">
          <cell r="A3464">
            <v>41031</v>
          </cell>
          <cell r="B3464" t="str">
            <v xml:space="preserve">OPERADOR DE BETONEIRA (CAMINHAO) (MENSALISTA)                                                                                                                                                                                                                                                                                                                                                                                                                                                             </v>
          </cell>
          <cell r="C3464" t="str">
            <v xml:space="preserve">MES   </v>
          </cell>
          <cell r="D3464">
            <v>3577.99</v>
          </cell>
        </row>
        <row r="3465">
          <cell r="A3465">
            <v>37623</v>
          </cell>
          <cell r="B3465" t="str">
            <v xml:space="preserve">OPERADOR DE BETONEIRA ESTACIONARIA/MISTURADOR (COLETADO CAIXA)                                                                                                                                                                                                                                                                                                                                                                                                                                            </v>
          </cell>
          <cell r="C3465" t="str">
            <v xml:space="preserve">H     </v>
          </cell>
          <cell r="D3465">
            <v>12.23</v>
          </cell>
        </row>
        <row r="3466">
          <cell r="A3466">
            <v>4250</v>
          </cell>
          <cell r="B3466" t="str">
            <v xml:space="preserve">OPERADOR DE COMPRESSOR DE AR OU COMPRESSORISTA                                                                                                                                                                                                                                                                                                                                                                                                                                                            </v>
          </cell>
          <cell r="C3466" t="str">
            <v xml:space="preserve">H     </v>
          </cell>
          <cell r="D3466">
            <v>8.35</v>
          </cell>
        </row>
        <row r="3467">
          <cell r="A3467">
            <v>40978</v>
          </cell>
          <cell r="B3467" t="str">
            <v xml:space="preserve">OPERADOR DE COMPRESSOR DE AR OU COMPRESSORISTA (MENSALISTA)                                                                                                                                                                                                                                                                                                                                                                                                                                               </v>
          </cell>
          <cell r="C3467" t="str">
            <v xml:space="preserve">MES   </v>
          </cell>
          <cell r="D3467">
            <v>1469.62</v>
          </cell>
        </row>
        <row r="3468">
          <cell r="A3468">
            <v>25960</v>
          </cell>
          <cell r="B3468" t="str">
            <v xml:space="preserve">OPERADOR DE DEMARCADORA DE FAIXAS DE TRAFEGO                                                                                                                                                                                                                                                                                                                                                                                                                                                              </v>
          </cell>
          <cell r="C3468" t="str">
            <v xml:space="preserve">H     </v>
          </cell>
          <cell r="D3468">
            <v>21.11</v>
          </cell>
        </row>
        <row r="3469">
          <cell r="A3469">
            <v>41043</v>
          </cell>
          <cell r="B3469" t="str">
            <v xml:space="preserve">OPERADOR DE DEMARCADORA DE FAIXAS DE TRAFEGO (MENSALISTA)                                                                                                                                                                                                                                                                                                                                                                                                                                                 </v>
          </cell>
          <cell r="C3469" t="str">
            <v xml:space="preserve">MES   </v>
          </cell>
          <cell r="D3469">
            <v>3709.79</v>
          </cell>
        </row>
        <row r="3470">
          <cell r="A3470">
            <v>4234</v>
          </cell>
          <cell r="B3470" t="str">
            <v xml:space="preserve">OPERADOR DE ESCAVADEIRA                                                                                                                                                                                                                                                                                                                                                                                                                                                                                   </v>
          </cell>
          <cell r="C3470" t="str">
            <v xml:space="preserve">H     </v>
          </cell>
          <cell r="D3470">
            <v>22.74</v>
          </cell>
        </row>
        <row r="3471">
          <cell r="A3471">
            <v>40987</v>
          </cell>
          <cell r="B3471" t="str">
            <v xml:space="preserve">OPERADOR DE ESCAVADEIRA (MENSALISTA)                                                                                                                                                                                                                                                                                                                                                                                                                                                                      </v>
          </cell>
          <cell r="C3471" t="str">
            <v xml:space="preserve">MES   </v>
          </cell>
          <cell r="D3471">
            <v>3994.74</v>
          </cell>
        </row>
        <row r="3472">
          <cell r="A3472">
            <v>4253</v>
          </cell>
          <cell r="B3472" t="str">
            <v xml:space="preserve">OPERADOR DE GUINCHO                                                                                                                                                                                                                                                                                                                                                                                                                                                                                       </v>
          </cell>
          <cell r="C3472" t="str">
            <v xml:space="preserve">H     </v>
          </cell>
          <cell r="D3472">
            <v>7.72</v>
          </cell>
        </row>
        <row r="3473">
          <cell r="A3473">
            <v>40981</v>
          </cell>
          <cell r="B3473" t="str">
            <v xml:space="preserve">OPERADOR DE GUINCHO OU GUINCHEIRO (MENSALISTA)                                                                                                                                                                                                                                                                                                                                                                                                                                                            </v>
          </cell>
          <cell r="C3473" t="str">
            <v xml:space="preserve">MES   </v>
          </cell>
          <cell r="D3473">
            <v>1357.27</v>
          </cell>
        </row>
        <row r="3474">
          <cell r="A3474">
            <v>4254</v>
          </cell>
          <cell r="B3474" t="str">
            <v xml:space="preserve">OPERADOR DE GUINDASTE                                                                                                                                                                                                                                                                                                                                                                                                                                                                                     </v>
          </cell>
          <cell r="C3474" t="str">
            <v xml:space="preserve">H     </v>
          </cell>
          <cell r="D3474">
            <v>26.33</v>
          </cell>
        </row>
        <row r="3475">
          <cell r="A3475">
            <v>41036</v>
          </cell>
          <cell r="B3475" t="str">
            <v xml:space="preserve">OPERADOR DE GUINDASTE (MENSALISTA)                                                                                                                                                                                                                                                                                                                                                                                                                                                                        </v>
          </cell>
          <cell r="C3475" t="str">
            <v xml:space="preserve">MES   </v>
          </cell>
          <cell r="D3475">
            <v>4628.93</v>
          </cell>
        </row>
        <row r="3476">
          <cell r="A3476">
            <v>4251</v>
          </cell>
          <cell r="B3476" t="str">
            <v xml:space="preserve">OPERADOR DE JATO ABRASIVO OU JATISTA                                                                                                                                                                                                                                                                                                                                                                                                                                                                      </v>
          </cell>
          <cell r="C3476" t="str">
            <v xml:space="preserve">H     </v>
          </cell>
          <cell r="D3476">
            <v>8.2899999999999991</v>
          </cell>
        </row>
        <row r="3477">
          <cell r="A3477">
            <v>40979</v>
          </cell>
          <cell r="B3477" t="str">
            <v xml:space="preserve">OPERADOR DE JATO ABRASIVO OU JATISTA (MENSALISTA)                                                                                                                                                                                                                                                                                                                                                                                                                                                         </v>
          </cell>
          <cell r="C3477" t="str">
            <v xml:space="preserve">MES   </v>
          </cell>
          <cell r="D3477">
            <v>1456.57</v>
          </cell>
        </row>
        <row r="3478">
          <cell r="A3478">
            <v>4230</v>
          </cell>
          <cell r="B3478" t="str">
            <v xml:space="preserve">OPERADOR DE MAQUINAS E EQUIPAMENTOS                                                                                                                                                                                                                                                                                                                                                                                                                                                                       </v>
          </cell>
          <cell r="C3478" t="str">
            <v xml:space="preserve">H     </v>
          </cell>
          <cell r="D3478">
            <v>19.059999999999999</v>
          </cell>
        </row>
        <row r="3479">
          <cell r="A3479">
            <v>40998</v>
          </cell>
          <cell r="B3479" t="str">
            <v xml:space="preserve">OPERADOR DE MAQUINAS E TRATORES DIVERSOS (TERRAPLANAGEM) (MENSALISTA)                                                                                                                                                                                                                                                                                                                                                                                                                                     </v>
          </cell>
          <cell r="C3479" t="str">
            <v xml:space="preserve">MES   </v>
          </cell>
          <cell r="D3479">
            <v>3349.71</v>
          </cell>
        </row>
        <row r="3480">
          <cell r="A3480">
            <v>4257</v>
          </cell>
          <cell r="B3480" t="str">
            <v xml:space="preserve">OPERADOR DE MARTELETE OU MARTELETEIRO                                                                                                                                                                                                                                                                                                                                                                                                                                                                     </v>
          </cell>
          <cell r="C3480" t="str">
            <v xml:space="preserve">H     </v>
          </cell>
          <cell r="D3480">
            <v>7.74</v>
          </cell>
        </row>
        <row r="3481">
          <cell r="A3481">
            <v>40982</v>
          </cell>
          <cell r="B3481" t="str">
            <v xml:space="preserve">OPERADOR DE MARTELETE OU MARTELETEIRO (MENSALISTA)                                                                                                                                                                                                                                                                                                                                                                                                                                                        </v>
          </cell>
          <cell r="C3481" t="str">
            <v xml:space="preserve">MES   </v>
          </cell>
          <cell r="D3481">
            <v>1364.62</v>
          </cell>
        </row>
        <row r="3482">
          <cell r="A3482">
            <v>41029</v>
          </cell>
          <cell r="B3482" t="str">
            <v xml:space="preserve">OPERADOR DE MESA VIBROACABADORA (MENSALISTA)                                                                                                                                                                                                                                                                                                                                                                                                                                                              </v>
          </cell>
          <cell r="C3482" t="str">
            <v xml:space="preserve">MES   </v>
          </cell>
          <cell r="D3482">
            <v>3383.08</v>
          </cell>
        </row>
        <row r="3483">
          <cell r="A3483">
            <v>41026</v>
          </cell>
          <cell r="B3483" t="str">
            <v xml:space="preserve">OPERADOR DE MOTO SCRAPER (MENSALISTA)                                                                                                                                                                                                                                                                                                                                                                                                                                                                     </v>
          </cell>
          <cell r="C3483" t="str">
            <v xml:space="preserve">MES   </v>
          </cell>
          <cell r="D3483">
            <v>5245.04</v>
          </cell>
        </row>
        <row r="3484">
          <cell r="A3484">
            <v>4240</v>
          </cell>
          <cell r="B3484" t="str">
            <v xml:space="preserve">OPERADOR DE MOTO-ESCREIPER                                                                                                                                                                                                                                                                                                                                                                                                                                                                                </v>
          </cell>
          <cell r="C3484" t="str">
            <v xml:space="preserve">H     </v>
          </cell>
          <cell r="D3484">
            <v>29.86</v>
          </cell>
        </row>
        <row r="3485">
          <cell r="A3485">
            <v>4239</v>
          </cell>
          <cell r="B3485" t="str">
            <v xml:space="preserve">OPERADOR DE MOTONIVELADORA                                                                                                                                                                                                                                                                                                                                                                                                                                                                                </v>
          </cell>
          <cell r="C3485" t="str">
            <v xml:space="preserve">H     </v>
          </cell>
          <cell r="D3485">
            <v>29.86</v>
          </cell>
        </row>
        <row r="3486">
          <cell r="A3486">
            <v>41024</v>
          </cell>
          <cell r="B3486" t="str">
            <v xml:space="preserve">OPERADOR DE MOTONIVELADORA (MENSALISTA)                                                                                                                                                                                                                                                                                                                                                                                                                                                                   </v>
          </cell>
          <cell r="C3486" t="str">
            <v xml:space="preserve">MES   </v>
          </cell>
          <cell r="D3486">
            <v>5245.04</v>
          </cell>
        </row>
        <row r="3487">
          <cell r="A3487">
            <v>4248</v>
          </cell>
          <cell r="B3487" t="str">
            <v xml:space="preserve">OPERADOR DE PA CARREGADEIRA                                                                                                                                                                                                                                                                                                                                                                                                                                                                               </v>
          </cell>
          <cell r="C3487" t="str">
            <v xml:space="preserve">H     </v>
          </cell>
          <cell r="D3487">
            <v>21.35</v>
          </cell>
        </row>
        <row r="3488">
          <cell r="A3488">
            <v>41033</v>
          </cell>
          <cell r="B3488" t="str">
            <v xml:space="preserve">OPERADOR DE PA CARREGADEIRA (MENSALISTA)                                                                                                                                                                                                                                                                                                                                                                                                                                                                  </v>
          </cell>
          <cell r="C3488" t="str">
            <v xml:space="preserve">MES   </v>
          </cell>
          <cell r="D3488">
            <v>3753.56</v>
          </cell>
        </row>
        <row r="3489">
          <cell r="A3489">
            <v>25959</v>
          </cell>
          <cell r="B3489" t="str">
            <v xml:space="preserve">OPERADOR DE PAVIMENTADORA                                                                                                                                                                                                                                                                                                                                                                                                                                                                                 </v>
          </cell>
          <cell r="C3489" t="str">
            <v xml:space="preserve">H     </v>
          </cell>
          <cell r="D3489">
            <v>21.11</v>
          </cell>
        </row>
        <row r="3490">
          <cell r="A3490">
            <v>41040</v>
          </cell>
          <cell r="B3490" t="str">
            <v xml:space="preserve">OPERADOR DE PAVIMENTADORA (MENSALISTA)                                                                                                                                                                                                                                                                                                                                                                                                                                                                    </v>
          </cell>
          <cell r="C3490" t="str">
            <v xml:space="preserve">MES   </v>
          </cell>
          <cell r="D3490">
            <v>3709.79</v>
          </cell>
        </row>
        <row r="3491">
          <cell r="A3491">
            <v>4238</v>
          </cell>
          <cell r="B3491" t="str">
            <v xml:space="preserve">OPERADOR DE ROLO COMPACTADOR                                                                                                                                                                                                                                                                                                                                                                                                                                                                              </v>
          </cell>
          <cell r="C3491" t="str">
            <v xml:space="preserve">H     </v>
          </cell>
          <cell r="D3491">
            <v>18.39</v>
          </cell>
        </row>
        <row r="3492">
          <cell r="A3492">
            <v>41012</v>
          </cell>
          <cell r="B3492" t="str">
            <v xml:space="preserve">OPERADOR DE ROLO COMPACTADOR (MENSALISTA)                                                                                                                                                                                                                                                                                                                                                                                                                                                                 </v>
          </cell>
          <cell r="C3492" t="str">
            <v xml:space="preserve">MES   </v>
          </cell>
          <cell r="D3492">
            <v>3233.86</v>
          </cell>
        </row>
        <row r="3493">
          <cell r="A3493">
            <v>4237</v>
          </cell>
          <cell r="B3493" t="str">
            <v xml:space="preserve">OPERADOR DE TRATOR                                                                                                                                                                                                                                                                                                                                                                                                                                                                                        </v>
          </cell>
          <cell r="C3493" t="str">
            <v xml:space="preserve">H     </v>
          </cell>
          <cell r="D3493">
            <v>20.100000000000001</v>
          </cell>
        </row>
        <row r="3494">
          <cell r="A3494">
            <v>41002</v>
          </cell>
          <cell r="B3494" t="str">
            <v xml:space="preserve">OPERADOR DE TRATOR - EXCLUSIVE AGROPECUARIA (MENSALISTA)                                                                                                                                                                                                                                                                                                                                                                                                                                                  </v>
          </cell>
          <cell r="C3494" t="str">
            <v xml:space="preserve">MES   </v>
          </cell>
          <cell r="D3494">
            <v>3534.5</v>
          </cell>
        </row>
        <row r="3495">
          <cell r="A3495">
            <v>4233</v>
          </cell>
          <cell r="B3495" t="str">
            <v xml:space="preserve">OPERADOR DE USINA DE ASFALTO, DE SOLOS OU DE CONCRETO                                                                                                                                                                                                                                                                                                                                                                                                                                                     </v>
          </cell>
          <cell r="C3495" t="str">
            <v xml:space="preserve">H     </v>
          </cell>
          <cell r="D3495">
            <v>19.260000000000002</v>
          </cell>
        </row>
        <row r="3496">
          <cell r="A3496">
            <v>41001</v>
          </cell>
          <cell r="B3496" t="str">
            <v xml:space="preserve">OPERADOR DE USINA DE ASFALTO, DE SOLOS OU DE CONCRETO (MENSALISTA)                                                                                                                                                                                                                                                                                                                                                                                                                                        </v>
          </cell>
          <cell r="C3496" t="str">
            <v xml:space="preserve">MES   </v>
          </cell>
          <cell r="D3496">
            <v>3383.1</v>
          </cell>
        </row>
        <row r="3497">
          <cell r="A3497">
            <v>4252</v>
          </cell>
          <cell r="B3497" t="str">
            <v xml:space="preserve">OPERADOR PARA BATE ESTACAS                                                                                                                                                                                                                                                                                                                                                                                                                                                                                </v>
          </cell>
          <cell r="C3497" t="str">
            <v xml:space="preserve">H     </v>
          </cell>
          <cell r="D3497">
            <v>9.7899999999999991</v>
          </cell>
        </row>
        <row r="3498">
          <cell r="A3498">
            <v>2</v>
          </cell>
          <cell r="B3498" t="str">
            <v xml:space="preserve">OXIGENIO, RECARGA PARA CILINDRO DE CONJUNTO OXICORTE GRANDE                                                                                                                                                                                                                                                                                                                                                                                                                                               </v>
          </cell>
          <cell r="C3498" t="str">
            <v xml:space="preserve">M3    </v>
          </cell>
          <cell r="D3498">
            <v>7.89</v>
          </cell>
        </row>
        <row r="3499">
          <cell r="A3499">
            <v>36517</v>
          </cell>
          <cell r="B3499" t="str">
            <v xml:space="preserve">PA CARREGADEIRA SOBRE RODAS, POTENCIA BRUTA *127* CV, CAPACIDADE DA CACAMBA DE 2,0 A 2,4 M3, PESO OPERACIONAL DE 10330 KG                                                                                                                                                                                                                                                                                                                                                                                 </v>
          </cell>
          <cell r="C3499" t="str">
            <v xml:space="preserve">UN    </v>
          </cell>
          <cell r="D3499">
            <v>297480</v>
          </cell>
        </row>
        <row r="3500">
          <cell r="A3500">
            <v>4262</v>
          </cell>
          <cell r="B3500" t="str">
            <v xml:space="preserve">PA CARREGADEIRA SOBRE RODAS, POTENCIA LIQUIDA 128 HP, CAPACIDADE DA CACAMBA DE 1,7 A 2,8 M3, PESO OPERACIONAL DE 11632 KG                                                                                                                                                                                                                                                                                                                                                                                 </v>
          </cell>
          <cell r="C3500" t="str">
            <v xml:space="preserve">UN    </v>
          </cell>
          <cell r="D3500">
            <v>335000</v>
          </cell>
        </row>
        <row r="3501">
          <cell r="A3501">
            <v>4263</v>
          </cell>
          <cell r="B3501" t="str">
            <v xml:space="preserve">PA CARREGADEIRA SOBRE RODAS, POTENCIA LIQUIDA 197 HP, CAPACIDADE DA CACAMBA DE 2,5 A 3,5 M3, PESO OPERACIONAL DE 18338 KG                                                                                                                                                                                                                                                                                                                                                                                 </v>
          </cell>
          <cell r="C3501" t="str">
            <v xml:space="preserve">UN    </v>
          </cell>
          <cell r="D3501">
            <v>464533.31</v>
          </cell>
        </row>
        <row r="3502">
          <cell r="A3502">
            <v>36518</v>
          </cell>
          <cell r="B3502" t="str">
            <v xml:space="preserve">PA CARREGADEIRA SOBRE RODAS, POTENCIA LIQUIDA 213 HP, CAPACIDADE DA CACAMBA DE 1,9 A 3,5 M3, PESO OPERACIONAL DE 19234 KG                                                                                                                                                                                                                                                                                                                                                                                 </v>
          </cell>
          <cell r="C3502" t="str">
            <v xml:space="preserve">UN    </v>
          </cell>
          <cell r="D3502">
            <v>528853.31000000006</v>
          </cell>
        </row>
        <row r="3503">
          <cell r="A3503">
            <v>14221</v>
          </cell>
          <cell r="B3503" t="str">
            <v xml:space="preserve">PA CARREGADEIRA SOBRE RODAS, POTENCIA 152 HP, CAPACIDADE DA CACAMBA DE 1,53 A 2,30 M3, PESO OPERACIONAL DE 10216 KG                                                                                                                                                                                                                                                                                                                                                                                       </v>
          </cell>
          <cell r="C3503" t="str">
            <v xml:space="preserve">UN    </v>
          </cell>
          <cell r="D3503">
            <v>308646.65000000002</v>
          </cell>
        </row>
        <row r="3504">
          <cell r="A3504">
            <v>38402</v>
          </cell>
          <cell r="B3504" t="str">
            <v xml:space="preserve">PA DE LIXO PLASTICA, CABO LONGO                                                                                                                                                                                                                                                                                                                                                                                                                                                                           </v>
          </cell>
          <cell r="C3504" t="str">
            <v xml:space="preserve">UN    </v>
          </cell>
          <cell r="D3504">
            <v>7.45</v>
          </cell>
        </row>
        <row r="3505">
          <cell r="A3505">
            <v>3412</v>
          </cell>
          <cell r="B3505" t="str">
            <v xml:space="preserve">PAINEL DE LA DE VIDRO SEM REVESTIMENTO PSI 20, E = 25 MM, DE 1200 X 600 MM                                                                                                                                                                                                                                                                                                                                                                                                                                </v>
          </cell>
          <cell r="C3505" t="str">
            <v xml:space="preserve">M2    </v>
          </cell>
          <cell r="D3505">
            <v>15.19</v>
          </cell>
        </row>
        <row r="3506">
          <cell r="A3506">
            <v>3413</v>
          </cell>
          <cell r="B3506" t="str">
            <v xml:space="preserve">PAINEL DE LA DE VIDRO SEM REVESTIMENTO PSI 20, E = 50 MM, DE 1200 X 600 MM                                                                                                                                                                                                                                                                                                                                                                                                                                </v>
          </cell>
          <cell r="C3506" t="str">
            <v xml:space="preserve">M2    </v>
          </cell>
          <cell r="D3506">
            <v>34.200000000000003</v>
          </cell>
        </row>
        <row r="3507">
          <cell r="A3507">
            <v>39744</v>
          </cell>
          <cell r="B3507" t="str">
            <v xml:space="preserve">PAINEL DE LA DE VIDRO SEM REVESTIMENTO PSI 40, E = 25 MM, DE 1200 X 600 MM                                                                                                                                                                                                                                                                                                                                                                                                                                </v>
          </cell>
          <cell r="C3507" t="str">
            <v xml:space="preserve">M2    </v>
          </cell>
          <cell r="D3507">
            <v>26.55</v>
          </cell>
        </row>
        <row r="3508">
          <cell r="A3508">
            <v>39745</v>
          </cell>
          <cell r="B3508" t="str">
            <v xml:space="preserve">PAINEL DE LA DE VIDRO SEM REVESTIMENTO PSI 40, E = 50 MM, DE 1200 X 600 MM                                                                                                                                                                                                                                                                                                                                                                                                                                </v>
          </cell>
          <cell r="C3508" t="str">
            <v xml:space="preserve">M2    </v>
          </cell>
          <cell r="D3508">
            <v>56.04</v>
          </cell>
        </row>
        <row r="3509">
          <cell r="A3509">
            <v>39637</v>
          </cell>
          <cell r="B3509" t="str">
            <v xml:space="preserve">PAINEL ESTRUTURAL PARA LAJE SECA REVESTIDO EM PLACA CIMENTICIA, DE 1,20 X 2,50 M, E = 23 MM                                                                                                                                                                                                                                                                                                                                                                                                               </v>
          </cell>
          <cell r="C3509" t="str">
            <v xml:space="preserve">M2    </v>
          </cell>
          <cell r="D3509">
            <v>62.67</v>
          </cell>
        </row>
        <row r="3510">
          <cell r="A3510">
            <v>39638</v>
          </cell>
          <cell r="B3510" t="str">
            <v xml:space="preserve">PAINEL ESTRUTURAL PARA LAJE SECA REVESTIDO EM PLACA CIMENTICIA, DE 1,20 X 2,50 M, E = 40 MM                                                                                                                                                                                                                                                                                                                                                                                                               </v>
          </cell>
          <cell r="C3510" t="str">
            <v xml:space="preserve">M2    </v>
          </cell>
          <cell r="D3510">
            <v>116.7</v>
          </cell>
        </row>
        <row r="3511">
          <cell r="A3511">
            <v>39639</v>
          </cell>
          <cell r="B3511" t="str">
            <v xml:space="preserve">PAINEL ESTRUTURAL PARA LAJE SECA REVESTIDO EM PLACA CIMENTICIA, DE 1,20 X 2,50 M, E = 55 MM                                                                                                                                                                                                                                                                                                                                                                                                               </v>
          </cell>
          <cell r="C3511" t="str">
            <v xml:space="preserve">M2    </v>
          </cell>
          <cell r="D3511">
            <v>153.86000000000001</v>
          </cell>
        </row>
        <row r="3512">
          <cell r="A3512">
            <v>39517</v>
          </cell>
          <cell r="B3512" t="str">
            <v xml:space="preserve">PAINEL ISOLANTE REVESTIDO EM ACO GALVALUME *0,5* MM COM PRE-PINTURA NAS DUAS FACES, NUCLEO EM POLIURETANO (PUR), E = 40/50 MM, PARA FECHAMENTOS VERTICAIS (INCLUI PARAFUSOS DE FIXACAO)                                                                                                                                                                                                                                                                                                                   </v>
          </cell>
          <cell r="C3512" t="str">
            <v xml:space="preserve">M2    </v>
          </cell>
          <cell r="D3512">
            <v>131.66</v>
          </cell>
        </row>
        <row r="3513">
          <cell r="A3513">
            <v>39518</v>
          </cell>
          <cell r="B3513" t="str">
            <v xml:space="preserve">PAINEL ISOLANTE REVESTIDO EM ACO GALVALUME *0,5* MM COM PRE-PINTURA NAS DUAS FACES, NUCLEO EM POLIURETANO (PUR), E = 70/80 MM, PARA FECHAMENTOS VERTICAIS (INCLUI PARAFUSOS DE FIXACAO)                                                                                                                                                                                                                                                                                                                   </v>
          </cell>
          <cell r="C3513" t="str">
            <v xml:space="preserve">M2    </v>
          </cell>
          <cell r="D3513">
            <v>155.72999999999999</v>
          </cell>
        </row>
        <row r="3514">
          <cell r="A3514">
            <v>38366</v>
          </cell>
          <cell r="B3514" t="str">
            <v xml:space="preserve">PAPEL KRAFT BETUMADO                                                                                                                                                                                                                                                                                                                                                                                                                                                                                      </v>
          </cell>
          <cell r="C3514" t="str">
            <v xml:space="preserve">M2    </v>
          </cell>
          <cell r="D3514">
            <v>3.85</v>
          </cell>
        </row>
        <row r="3515">
          <cell r="A3515">
            <v>11703</v>
          </cell>
          <cell r="B3515" t="str">
            <v xml:space="preserve">PAPELEIRA DE PAREDE EM METAL CROMADO SEM TAMPA                                                                                                                                                                                                                                                                                                                                                                                                                                                            </v>
          </cell>
          <cell r="C3515" t="str">
            <v xml:space="preserve">UN    </v>
          </cell>
          <cell r="D3515">
            <v>29.75</v>
          </cell>
        </row>
        <row r="3516">
          <cell r="A3516">
            <v>37400</v>
          </cell>
          <cell r="B3516" t="str">
            <v xml:space="preserve">PAPELEIRA PLASTICA TIPO DISPENSER PARA PAPEL HIGIENICO ROLAO                                                                                                                                                                                                                                                                                                                                                                                                                                              </v>
          </cell>
          <cell r="C3516" t="str">
            <v xml:space="preserve">UN    </v>
          </cell>
          <cell r="D3516">
            <v>41.54</v>
          </cell>
        </row>
        <row r="3517">
          <cell r="A3517">
            <v>25400</v>
          </cell>
          <cell r="B3517" t="str">
            <v xml:space="preserve">PAR DE TABELAS DE BASQUETE EM COMPENSADO NAVAL DE *1,80 X 1,20* M, COM ARO DE METAL E REDE (SEM SUPORTE DE FIXACAO)                                                                                                                                                                                                                                                                                                                                                                                       </v>
          </cell>
          <cell r="C3517" t="str">
            <v xml:space="preserve">UN    </v>
          </cell>
          <cell r="D3517">
            <v>965.82</v>
          </cell>
        </row>
        <row r="3518">
          <cell r="A3518">
            <v>4272</v>
          </cell>
          <cell r="B3518" t="str">
            <v xml:space="preserve">PARA-RAIOS DE BAIXA TENSAO, TENSAO DE OPERACAO *280* V , CORRENTE MAXIMA *20* KA                                                                                                                                                                                                                                                                                                                                                                                                                          </v>
          </cell>
          <cell r="C3518" t="str">
            <v xml:space="preserve">UN    </v>
          </cell>
          <cell r="D3518">
            <v>56.56</v>
          </cell>
        </row>
        <row r="3519">
          <cell r="A3519">
            <v>4276</v>
          </cell>
          <cell r="B3519" t="str">
            <v xml:space="preserve">PARA-RAIOS DE DISTRIBUICAO, TENSAO NOMINAL 15 KV, CORRENTE NOMINAL DE DESCARGA 5 KA                                                                                                                                                                                                                                                                                                                                                                                                                       </v>
          </cell>
          <cell r="C3519" t="str">
            <v xml:space="preserve">UN    </v>
          </cell>
          <cell r="D3519">
            <v>166.95</v>
          </cell>
        </row>
        <row r="3520">
          <cell r="A3520">
            <v>4273</v>
          </cell>
          <cell r="B3520" t="str">
            <v xml:space="preserve">PARA-RAIOS DE DISTRIBUICAO, TENSAO NOMINAL 30 KV, CORRENTE NOMINAL DE DESCARGA 10 KA                                                                                                                                                                                                                                                                                                                                                                                                                      </v>
          </cell>
          <cell r="C3520" t="str">
            <v xml:space="preserve">UN    </v>
          </cell>
          <cell r="D3520">
            <v>277.33999999999997</v>
          </cell>
        </row>
        <row r="3521">
          <cell r="A3521">
            <v>4274</v>
          </cell>
          <cell r="B3521" t="str">
            <v xml:space="preserve">PARA-RAIOS TIPO FRANKLIN 350 MM, EM LATAO CROMADO, DUAS DESCIDAS, PARA PROTECAO DE EDIFICACOES CONTRA DESCARGAS ATMOSFERICAS                                                                                                                                                                                                                                                                                                                                                                              </v>
          </cell>
          <cell r="C3521" t="str">
            <v xml:space="preserve">UN    </v>
          </cell>
          <cell r="D3521">
            <v>64.31</v>
          </cell>
        </row>
        <row r="3522">
          <cell r="A3522">
            <v>39438</v>
          </cell>
          <cell r="B3522" t="str">
            <v xml:space="preserve">PARAFUSO CABECA TROMBETA E PONTA AGULHA (GN55), COMPRIMENTO 55 MM, EM ACO FOSFATIZADO, PARA FIXAR CHAPA DE GESSO EM PERFIL DRYWALL METALICO MAXIMO 0,7 MM                                                                                                                                                                                                                                                                                                                                                 </v>
          </cell>
          <cell r="C3522" t="str">
            <v xml:space="preserve">UN    </v>
          </cell>
          <cell r="D3522">
            <v>0.08</v>
          </cell>
        </row>
        <row r="3523">
          <cell r="A3523">
            <v>11963</v>
          </cell>
          <cell r="B3523" t="str">
            <v xml:space="preserve">PARAFUSO DE ACO TIPO CHUMBADOR PARABOLT, DIAMETRO 1/2", COMPRIMENTO 75 MM                                                                                                                                                                                                                                                                                                                                                                                                                                 </v>
          </cell>
          <cell r="C3523" t="str">
            <v xml:space="preserve">UN    </v>
          </cell>
          <cell r="D3523">
            <v>2.93</v>
          </cell>
        </row>
        <row r="3524">
          <cell r="A3524">
            <v>11964</v>
          </cell>
          <cell r="B3524" t="str">
            <v xml:space="preserve">PARAFUSO DE ACO TIPO CHUMBADOR PARABOLT, DIAMETRO 3/8", COMPRIMENTO 75 MM                                                                                                                                                                                                                                                                                                                                                                                                                                 </v>
          </cell>
          <cell r="C3524" t="str">
            <v xml:space="preserve">UN    </v>
          </cell>
          <cell r="D3524">
            <v>0.73</v>
          </cell>
        </row>
        <row r="3525">
          <cell r="A3525">
            <v>4379</v>
          </cell>
          <cell r="B3525" t="str">
            <v xml:space="preserve">PARAFUSO DE ACO ZINCADO COM ROSCA SOBERBA, CABECA CHATA E FENDA SIMPLES, DIAMETRO 2,5 MM, COMPRIMENTO * 9,5 * MM                                                                                                                                                                                                                                                                                                                                                                                          </v>
          </cell>
          <cell r="C3525" t="str">
            <v xml:space="preserve">UN    </v>
          </cell>
          <cell r="D3525">
            <v>0.01</v>
          </cell>
        </row>
        <row r="3526">
          <cell r="A3526">
            <v>4377</v>
          </cell>
          <cell r="B3526" t="str">
            <v xml:space="preserve">PARAFUSO DE ACO ZINCADO COM ROSCA SOBERBA, CABECA CHATA E FENDA SIMPLES, DIAMETRO 4,2 MM, COMPRIMENTO * 32 * MM                                                                                                                                                                                                                                                                                                                                                                                           </v>
          </cell>
          <cell r="C3526" t="str">
            <v xml:space="preserve">UN    </v>
          </cell>
          <cell r="D3526">
            <v>0.05</v>
          </cell>
        </row>
        <row r="3527">
          <cell r="A3527">
            <v>4356</v>
          </cell>
          <cell r="B3527" t="str">
            <v xml:space="preserve">PARAFUSO DE ACO ZINCADO COM ROSCA SOBERBA, CABECA CHATA E FENDA SIMPLES, DIAMETRO 4,8 MM, COMPRIMENTO 45 MM                                                                                                                                                                                                                                                                                                                                                                                               </v>
          </cell>
          <cell r="C3527" t="str">
            <v xml:space="preserve">UN    </v>
          </cell>
          <cell r="D3527">
            <v>0.08</v>
          </cell>
        </row>
        <row r="3528">
          <cell r="A3528">
            <v>13246</v>
          </cell>
          <cell r="B3528" t="str">
            <v xml:space="preserve">PARAFUSO DE FERRO POLIDO, SEXTAVADO, COM ROSCA INTEIRA, DIAMETRO 5/16", COMPRIMENTO 3/4", COM PORCA E ARRUELA LISA LEVE                                                                                                                                                                                                                                                                                                                                                                                   </v>
          </cell>
          <cell r="C3528" t="str">
            <v xml:space="preserve">UN    </v>
          </cell>
          <cell r="D3528">
            <v>0.13</v>
          </cell>
        </row>
        <row r="3529">
          <cell r="A3529">
            <v>4346</v>
          </cell>
          <cell r="B3529" t="str">
            <v xml:space="preserve">PARAFUSO DE FERRO POLIDO, SEXTAVADO, COM ROSCA PARCIAL, DIAMETRO 5/8", COMPRIMENTO 6", COM PORCA E ARRUELA DE PRESSAO MEDIA                                                                                                                                                                                                                                                                                                                                                                               </v>
          </cell>
          <cell r="C3529" t="str">
            <v xml:space="preserve">UN    </v>
          </cell>
          <cell r="D3529">
            <v>3.14</v>
          </cell>
        </row>
        <row r="3530">
          <cell r="A3530">
            <v>11955</v>
          </cell>
          <cell r="B3530" t="str">
            <v xml:space="preserve">PARAFUSO DE LATAO COM ACABAMENTO CROMADO PARA FIXAR PECA SANITARIA, INCLUI PORCA CEGA, ARRUELA E BUCHA DE NYLON TAMANHO S-10                                                                                                                                                                                                                                                                                                                                                                              </v>
          </cell>
          <cell r="C3530" t="str">
            <v xml:space="preserve">UN    </v>
          </cell>
          <cell r="D3530">
            <v>1.37</v>
          </cell>
        </row>
        <row r="3531">
          <cell r="A3531">
            <v>11960</v>
          </cell>
          <cell r="B3531" t="str">
            <v xml:space="preserve">PARAFUSO DE LATAO COM ROSCA SOBERBA, CABECA CHATA E FENDA SIMPLES, DIAMETRO 2,5 MM, COMPRIMENTO 12 MM                                                                                                                                                                                                                                                                                                                                                                                                     </v>
          </cell>
          <cell r="C3531" t="str">
            <v xml:space="preserve">UN    </v>
          </cell>
          <cell r="D3531">
            <v>0.04</v>
          </cell>
        </row>
        <row r="3532">
          <cell r="A3532">
            <v>4333</v>
          </cell>
          <cell r="B3532" t="str">
            <v xml:space="preserve">PARAFUSO DE LATAO COM ROSCA SOBERBA, CABECA CHATA E FENDA SIMPLES, DIAMETRO 3,2 MM, COMPRIMENTO 16 MM                                                                                                                                                                                                                                                                                                                                                                                                     </v>
          </cell>
          <cell r="C3532" t="str">
            <v xml:space="preserve">UN    </v>
          </cell>
          <cell r="D3532">
            <v>0.08</v>
          </cell>
        </row>
        <row r="3533">
          <cell r="A3533">
            <v>4358</v>
          </cell>
          <cell r="B3533" t="str">
            <v xml:space="preserve">PARAFUSO DE LATAO COM ROSCA SOBERBA, CABECA CHATA E FENDA SIMPLES, DIAMETRO 4,8 MM, COMPRIMENTO 65 MM                                                                                                                                                                                                                                                                                                                                                                                                     </v>
          </cell>
          <cell r="C3533" t="str">
            <v xml:space="preserve">UN    </v>
          </cell>
          <cell r="D3533">
            <v>0.62</v>
          </cell>
        </row>
        <row r="3534">
          <cell r="A3534">
            <v>39435</v>
          </cell>
          <cell r="B3534" t="str">
            <v xml:space="preserve">PARAFUSO DRY WALL, EM ACO FOSFATIZADO, CABECA TROMBETA E PONTA AGULHA (TA), COMPRIMENTO 25 MM                                                                                                                                                                                                                                                                                                                                                                                                             </v>
          </cell>
          <cell r="C3534" t="str">
            <v xml:space="preserve">UN    </v>
          </cell>
          <cell r="D3534">
            <v>0.03</v>
          </cell>
        </row>
        <row r="3535">
          <cell r="A3535">
            <v>39436</v>
          </cell>
          <cell r="B3535" t="str">
            <v xml:space="preserve">PARAFUSO DRY WALL, EM ACO FOSFATIZADO, CABECA TROMBETA E PONTA AGULHA (TA), COMPRIMENTO 35 MM                                                                                                                                                                                                                                                                                                                                                                                                             </v>
          </cell>
          <cell r="C3535" t="str">
            <v xml:space="preserve">UN    </v>
          </cell>
          <cell r="D3535">
            <v>0.05</v>
          </cell>
        </row>
        <row r="3536">
          <cell r="A3536">
            <v>39437</v>
          </cell>
          <cell r="B3536" t="str">
            <v xml:space="preserve">PARAFUSO DRY WALL, EM ACO FOSFATIZADO, CABECA TROMBETA E PONTA AGULHA (TA), COMPRIMENTO 45 MM                                                                                                                                                                                                                                                                                                                                                                                                             </v>
          </cell>
          <cell r="C3536" t="str">
            <v xml:space="preserve">UN    </v>
          </cell>
          <cell r="D3536">
            <v>7.0000000000000007E-2</v>
          </cell>
        </row>
        <row r="3537">
          <cell r="A3537">
            <v>39439</v>
          </cell>
          <cell r="B3537" t="str">
            <v xml:space="preserve">PARAFUSO DRY WALL, EM ACO FOSFATIZADO, CABECA TROMBETA E PONTA BROCA (TB), COMPRIMENTO 25 MM                                                                                                                                                                                                                                                                                                                                                                                                              </v>
          </cell>
          <cell r="C3537" t="str">
            <v xml:space="preserve">UN    </v>
          </cell>
          <cell r="D3537">
            <v>0.04</v>
          </cell>
        </row>
        <row r="3538">
          <cell r="A3538">
            <v>39440</v>
          </cell>
          <cell r="B3538" t="str">
            <v xml:space="preserve">PARAFUSO DRY WALL, EM ACO FOSFATIZADO, CABECA TROMBETA E PONTA BROCA (TB), COMPRIMENTO 35 MM                                                                                                                                                                                                                                                                                                                                                                                                              </v>
          </cell>
          <cell r="C3538" t="str">
            <v xml:space="preserve">UN    </v>
          </cell>
          <cell r="D3538">
            <v>0.06</v>
          </cell>
        </row>
        <row r="3539">
          <cell r="A3539">
            <v>39441</v>
          </cell>
          <cell r="B3539" t="str">
            <v xml:space="preserve">PARAFUSO DRY WALL, EM ACO FOSFATIZADO, CABECA TROMBETA E PONTA BROCA (TB), COMPRIMENTO 45 MM                                                                                                                                                                                                                                                                                                                                                                                                              </v>
          </cell>
          <cell r="C3539" t="str">
            <v xml:space="preserve">UN    </v>
          </cell>
          <cell r="D3539">
            <v>7.0000000000000007E-2</v>
          </cell>
        </row>
        <row r="3540">
          <cell r="A3540">
            <v>39442</v>
          </cell>
          <cell r="B3540" t="str">
            <v xml:space="preserve">PARAFUSO DRY WALL, EM ACO ZINCADO, CABECA LENTILHA E PONTA AGULHA (LA), LARGURA 4,2 MM, COMPRIMENTO 13 MM                                                                                                                                                                                                                                                                                                                                                                                                 </v>
          </cell>
          <cell r="C3540" t="str">
            <v xml:space="preserve">UN    </v>
          </cell>
          <cell r="D3540">
            <v>0.05</v>
          </cell>
        </row>
        <row r="3541">
          <cell r="A3541">
            <v>39443</v>
          </cell>
          <cell r="B3541" t="str">
            <v xml:space="preserve">PARAFUSO DRY WALL, EM ACO ZINCADO, CABECA LENTILHA E PONTA BROCA (LB), LARGURA 4,2 MM, COMPRIMENTO 13 MM                                                                                                                                                                                                                                                                                                                                                                                                  </v>
          </cell>
          <cell r="C3541" t="str">
            <v xml:space="preserve">UN    </v>
          </cell>
          <cell r="D3541">
            <v>7.0000000000000007E-2</v>
          </cell>
        </row>
        <row r="3542">
          <cell r="A3542">
            <v>4329</v>
          </cell>
          <cell r="B3542" t="str">
            <v xml:space="preserve">PARAFUSO EM ACO GALVANIZADO, TIPO MAQUINA, SEXTAVADO, SEM PORCA, DIAMETRO 1/2", COMPRIMENTO 2"                                                                                                                                                                                                                                                                                                                                                                                                            </v>
          </cell>
          <cell r="C3542" t="str">
            <v xml:space="preserve">UN    </v>
          </cell>
          <cell r="D3542">
            <v>0.67</v>
          </cell>
        </row>
        <row r="3543">
          <cell r="A3543">
            <v>4383</v>
          </cell>
          <cell r="B3543" t="str">
            <v xml:space="preserve">PARAFUSO FRANCES METRICO ZINCADO, DIAMETRO 12 MM, COMPRIMENTO 140MM, COM PORCA SEXTAVADA E ARRUELA DE PRESSAO MEDIA                                                                                                                                                                                                                                                                                                                                                                                       </v>
          </cell>
          <cell r="C3543" t="str">
            <v xml:space="preserve">UN    </v>
          </cell>
          <cell r="D3543">
            <v>6.05</v>
          </cell>
        </row>
        <row r="3544">
          <cell r="A3544">
            <v>4344</v>
          </cell>
          <cell r="B3544" t="str">
            <v xml:space="preserve">PARAFUSO FRANCES METRICO ZINCADO, DIAMETRO 12 MM, COMPRIMENTO 150 MM, COM PORCA SEXTAVADA E ARRUELA DE PRESSAO MEDIA                                                                                                                                                                                                                                                                                                                                                                                      </v>
          </cell>
          <cell r="C3544" t="str">
            <v xml:space="preserve">UN    </v>
          </cell>
          <cell r="D3544">
            <v>6.35</v>
          </cell>
        </row>
        <row r="3545">
          <cell r="A3545">
            <v>436</v>
          </cell>
          <cell r="B3545" t="str">
            <v xml:space="preserve">PARAFUSO FRANCES M16 EM ACO GALVANIZADO, COMPRIMENTO = 150 MM, DIAMETRO = 16 MM, CABECA ABAULADA                                                                                                                                                                                                                                                                                                                                                                                                          </v>
          </cell>
          <cell r="C3545" t="str">
            <v xml:space="preserve">UN    </v>
          </cell>
          <cell r="D3545">
            <v>5.05</v>
          </cell>
        </row>
        <row r="3546">
          <cell r="A3546">
            <v>442</v>
          </cell>
          <cell r="B3546" t="str">
            <v xml:space="preserve">PARAFUSO FRANCES M16 EM ACO GALVANIZADO, COMPRIMENTO = 45 MM, DIAMETRO = 16 MM, CABECA ABAULADA                                                                                                                                                                                                                                                                                                                                                                                                           </v>
          </cell>
          <cell r="C3546" t="str">
            <v xml:space="preserve">UN    </v>
          </cell>
          <cell r="D3546">
            <v>2.98</v>
          </cell>
        </row>
        <row r="3547">
          <cell r="A3547">
            <v>11953</v>
          </cell>
          <cell r="B3547" t="str">
            <v xml:space="preserve">PARAFUSO FRANCES ZINCADO, DIAMETRO 1/2'', COMPRIMENTO 2'', COM PORCA E ARRUELA                                                                                                                                                                                                                                                                                                                                                                                                                            </v>
          </cell>
          <cell r="C3547" t="str">
            <v xml:space="preserve">UN    </v>
          </cell>
          <cell r="D3547">
            <v>1</v>
          </cell>
        </row>
        <row r="3548">
          <cell r="A3548">
            <v>4335</v>
          </cell>
          <cell r="B3548" t="str">
            <v xml:space="preserve">PARAFUSO FRANCES ZINCADO, DIAMETRO 1/2", COMPRIMENTO 12", COM PORCA E ARRUELA LISA MEDIA                                                                                                                                                                                                                                                                                                                                                                                                                  </v>
          </cell>
          <cell r="C3548" t="str">
            <v xml:space="preserve">UN    </v>
          </cell>
          <cell r="D3548">
            <v>4.26</v>
          </cell>
        </row>
        <row r="3549">
          <cell r="A3549">
            <v>4334</v>
          </cell>
          <cell r="B3549" t="str">
            <v xml:space="preserve">PARAFUSO FRANCES ZINCADO, DIAMETRO 1/2", COMPRIMENTO 15", COM PORCA E ARRUELA LISA MEDIA                                                                                                                                                                                                                                                                                                                                                                                                                  </v>
          </cell>
          <cell r="C3549" t="str">
            <v xml:space="preserve">UN    </v>
          </cell>
          <cell r="D3549">
            <v>5.84</v>
          </cell>
        </row>
        <row r="3550">
          <cell r="A3550">
            <v>4343</v>
          </cell>
          <cell r="B3550" t="str">
            <v xml:space="preserve">PARAFUSO FRANCES ZINCADO, DIAMETRO 1/2", COMPRIMENTO 4", COM PORCA E ARRUELA                                                                                                                                                                                                                                                                                                                                                                                                                              </v>
          </cell>
          <cell r="C3550" t="str">
            <v xml:space="preserve">UN    </v>
          </cell>
          <cell r="D3550">
            <v>1.43</v>
          </cell>
        </row>
        <row r="3551">
          <cell r="A3551">
            <v>430</v>
          </cell>
          <cell r="B3551" t="str">
            <v xml:space="preserve">PARAFUSO M16 EM ACO GALVANIZADO, COMPRIMENTO = 125 MM, DIAMETRO = 16 MM, ROSCA MAQUINA, CABECA QUADRADA                                                                                                                                                                                                                                                                                                                                                                                                   </v>
          </cell>
          <cell r="C3551" t="str">
            <v xml:space="preserve">UN    </v>
          </cell>
          <cell r="D3551">
            <v>4.5199999999999996</v>
          </cell>
        </row>
        <row r="3552">
          <cell r="A3552">
            <v>441</v>
          </cell>
          <cell r="B3552" t="str">
            <v xml:space="preserve">PARAFUSO M16 EM ACO GALVANIZADO, COMPRIMENTO = 150 MM, DIAMETRO = 16 MM, ROSCA MAQUINA, CABECA QUADRADA                                                                                                                                                                                                                                                                                                                                                                                                   </v>
          </cell>
          <cell r="C3552" t="str">
            <v xml:space="preserve">UN    </v>
          </cell>
          <cell r="D3552">
            <v>4.97</v>
          </cell>
        </row>
        <row r="3553">
          <cell r="A3553">
            <v>431</v>
          </cell>
          <cell r="B3553" t="str">
            <v xml:space="preserve">PARAFUSO M16 EM ACO GALVANIZADO, COMPRIMENTO = 200 MM, DIAMETRO = 16 MM, ROSCA MAQUINA, CABECA QUADRADA                                                                                                                                                                                                                                                                                                                                                                                                   </v>
          </cell>
          <cell r="C3553" t="str">
            <v xml:space="preserve">UN    </v>
          </cell>
          <cell r="D3553">
            <v>6.01</v>
          </cell>
        </row>
        <row r="3554">
          <cell r="A3554">
            <v>432</v>
          </cell>
          <cell r="B3554" t="str">
            <v xml:space="preserve">PARAFUSO M16 EM ACO GALVANIZADO, COMPRIMENTO = 250 MM, DIAMETRO = 16 MM, ROSCA MAQUINA, CABECA QUADRADA                                                                                                                                                                                                                                                                                                                                                                                                   </v>
          </cell>
          <cell r="C3554" t="str">
            <v xml:space="preserve">UN    </v>
          </cell>
          <cell r="D3554">
            <v>6.63</v>
          </cell>
        </row>
        <row r="3555">
          <cell r="A3555">
            <v>429</v>
          </cell>
          <cell r="B3555" t="str">
            <v xml:space="preserve">PARAFUSO M16 EM ACO GALVANIZADO, COMPRIMENTO = 300 MM, DIAMETRO = 16 MM, ROSCA DUPLA                                                                                                                                                                                                                                                                                                                                                                                                                      </v>
          </cell>
          <cell r="C3555" t="str">
            <v xml:space="preserve">UN    </v>
          </cell>
          <cell r="D3555">
            <v>8.93</v>
          </cell>
        </row>
        <row r="3556">
          <cell r="A3556">
            <v>439</v>
          </cell>
          <cell r="B3556" t="str">
            <v xml:space="preserve">PARAFUSO M16 EM ACO GALVANIZADO, COMPRIMENTO = 300 MM, DIAMETRO = 16 MM, ROSCA MAQUINA, CABECA QUADRADA                                                                                                                                                                                                                                                                                                                                                                                                   </v>
          </cell>
          <cell r="C3556" t="str">
            <v xml:space="preserve">UN    </v>
          </cell>
          <cell r="D3556">
            <v>7.61</v>
          </cell>
        </row>
        <row r="3557">
          <cell r="A3557">
            <v>433</v>
          </cell>
          <cell r="B3557" t="str">
            <v xml:space="preserve">PARAFUSO M16 EM ACO GALVANIZADO, COMPRIMENTO = 350 MM, DIAMETRO = 16 MM, ROSCA MAQUINA, CABECA QUADRADA                                                                                                                                                                                                                                                                                                                                                                                                   </v>
          </cell>
          <cell r="C3557" t="str">
            <v xml:space="preserve">UN    </v>
          </cell>
          <cell r="D3557">
            <v>8.89</v>
          </cell>
        </row>
        <row r="3558">
          <cell r="A3558">
            <v>437</v>
          </cell>
          <cell r="B3558" t="str">
            <v xml:space="preserve">PARAFUSO M16 EM ACO GALVANIZADO, COMPRIMENTO = 400 MM, DIAMETRO = 16 MM, ROSCA DUPLA                                                                                                                                                                                                                                                                                                                                                                                                                      </v>
          </cell>
          <cell r="C3558" t="str">
            <v xml:space="preserve">UN    </v>
          </cell>
          <cell r="D3558">
            <v>11.81</v>
          </cell>
        </row>
        <row r="3559">
          <cell r="A3559">
            <v>11790</v>
          </cell>
          <cell r="B3559" t="str">
            <v xml:space="preserve">PARAFUSO M16 EM ACO GALVANIZADO, COMPRIMENTO = 450 MM, DIAMETRO = 16 MM, ROSCA MAQUINA, CABECA QUADRADA                                                                                                                                                                                                                                                                                                                                                                                                   </v>
          </cell>
          <cell r="C3559" t="str">
            <v xml:space="preserve">UN    </v>
          </cell>
          <cell r="D3559">
            <v>13.4</v>
          </cell>
        </row>
        <row r="3560">
          <cell r="A3560">
            <v>428</v>
          </cell>
          <cell r="B3560" t="str">
            <v xml:space="preserve">PARAFUSO M16 EM ACO GALVANIZADO, COMPRIMENTO = 500 MM, DIAMETRO = 16 MM, ROSCA MAQUINA, COM CABECA SEXTAVADA E PORCA                                                                                                                                                                                                                                                                                                                                                                                      </v>
          </cell>
          <cell r="C3560" t="str">
            <v xml:space="preserve">UN    </v>
          </cell>
          <cell r="D3560">
            <v>14.57</v>
          </cell>
        </row>
        <row r="3561">
          <cell r="A3561">
            <v>4384</v>
          </cell>
          <cell r="B3561" t="str">
            <v xml:space="preserve">PARAFUSO NIQUELADO COM ACABAMENTO CROMADO PARA FIXAR PECA SANITARIA, INCLUI PORCA CEGA, ARRUELA E BUCHA DE NYLON TAMANHO S-10                                                                                                                                                                                                                                                                                                                                                                             </v>
          </cell>
          <cell r="C3561" t="str">
            <v xml:space="preserve">UN    </v>
          </cell>
          <cell r="D3561">
            <v>6.96</v>
          </cell>
        </row>
        <row r="3562">
          <cell r="A3562">
            <v>4351</v>
          </cell>
          <cell r="B3562" t="str">
            <v xml:space="preserve">PARAFUSO NIQUELADO 3 1/2" COM ACABAMENTO CROMADO PARA FIXAR PECA SANITARIA, INCLUI PORCA CEGA, ARRUELA E BUCHA DE NYLON TAMANHO S-8                                                                                                                                                                                                                                                                                                                                                                       </v>
          </cell>
          <cell r="C3562" t="str">
            <v xml:space="preserve">UN    </v>
          </cell>
          <cell r="D3562">
            <v>5.16</v>
          </cell>
        </row>
        <row r="3563">
          <cell r="A3563">
            <v>11054</v>
          </cell>
          <cell r="B3563" t="str">
            <v xml:space="preserve">PARAFUSO ROSCA SOBERBA ZINCADO CABECA CHATA FENDA SIMPLES 3,2 X 20 MM (3/4 ")                                                                                                                                                                                                                                                                                                                                                                                                                             </v>
          </cell>
          <cell r="C3563" t="str">
            <v xml:space="preserve">UN    </v>
          </cell>
          <cell r="D3563">
            <v>0.02</v>
          </cell>
        </row>
        <row r="3564">
          <cell r="A3564">
            <v>11055</v>
          </cell>
          <cell r="B3564" t="str">
            <v xml:space="preserve">PARAFUSO ROSCA SOBERBA ZINCADO CABECA CHATA FENDA SIMPLES 3,5 X 25 MM (1 ")                                                                                                                                                                                                                                                                                                                                                                                                                               </v>
          </cell>
          <cell r="C3564" t="str">
            <v xml:space="preserve">UN    </v>
          </cell>
          <cell r="D3564">
            <v>0.03</v>
          </cell>
        </row>
        <row r="3565">
          <cell r="A3565">
            <v>11056</v>
          </cell>
          <cell r="B3565" t="str">
            <v xml:space="preserve">PARAFUSO ROSCA SOBERBA ZINCADO CABECA CHATA FENDA SIMPLES 3,8 X 30 MM (1.1/4 ")                                                                                                                                                                                                                                                                                                                                                                                                                           </v>
          </cell>
          <cell r="C3565" t="str">
            <v xml:space="preserve">UN    </v>
          </cell>
          <cell r="D3565">
            <v>0.03</v>
          </cell>
        </row>
        <row r="3566">
          <cell r="A3566">
            <v>11057</v>
          </cell>
          <cell r="B3566" t="str">
            <v xml:space="preserve">PARAFUSO ROSCA SOBERBA ZINCADO CABECA CHATA FENDA SIMPLES 4,8 X 40 MM (1.1/2 ")                                                                                                                                                                                                                                                                                                                                                                                                                           </v>
          </cell>
          <cell r="C3566" t="str">
            <v xml:space="preserve">UN    </v>
          </cell>
          <cell r="D3566">
            <v>7.0000000000000007E-2</v>
          </cell>
        </row>
        <row r="3567">
          <cell r="A3567">
            <v>11059</v>
          </cell>
          <cell r="B3567" t="str">
            <v xml:space="preserve">PARAFUSO ROSCA SOBERBA ZINCADO CABECA CHATA FENDA SIMPLES 5,5 X 50 MM (2 ")                                                                                                                                                                                                                                                                                                                                                                                                                               </v>
          </cell>
          <cell r="C3567" t="str">
            <v xml:space="preserve">UN    </v>
          </cell>
          <cell r="D3567">
            <v>0.14000000000000001</v>
          </cell>
        </row>
        <row r="3568">
          <cell r="A3568">
            <v>11058</v>
          </cell>
          <cell r="B3568" t="str">
            <v xml:space="preserve">PARAFUSO ROSCA SOBERBA ZINCADO CABECA CHATA FENDA SIMPLES 5,5 X 65 MM (2.1/2 ")                                                                                                                                                                                                                                                                                                                                                                                                                           </v>
          </cell>
          <cell r="C3568" t="str">
            <v xml:space="preserve">UN    </v>
          </cell>
          <cell r="D3568">
            <v>0.19</v>
          </cell>
        </row>
        <row r="3569">
          <cell r="A3569">
            <v>4380</v>
          </cell>
          <cell r="B3569" t="str">
            <v xml:space="preserve">PARAFUSO ZINCADO ROSCA SOBERBA 5/16 " X 120 MM PARA TELHA FIBROCIMENTO                                                                                                                                                                                                                                                                                                                                                                                                                                    </v>
          </cell>
          <cell r="C3569" t="str">
            <v xml:space="preserve">UN    </v>
          </cell>
          <cell r="D3569">
            <v>0.63</v>
          </cell>
        </row>
        <row r="3570">
          <cell r="A3570">
            <v>4299</v>
          </cell>
          <cell r="B3570" t="str">
            <v xml:space="preserve">PARAFUSO ZINCADO ROSCA SOBERBA, CABECA SEXTAVADA, 5/16 " X 110 MM, PARA FIXACAO DE TELHA EM MADEIRA                                                                                                                                                                                                                                                                                                                                                                                                       </v>
          </cell>
          <cell r="C3570" t="str">
            <v xml:space="preserve">UN    </v>
          </cell>
          <cell r="D3570">
            <v>0.6</v>
          </cell>
        </row>
        <row r="3571">
          <cell r="A3571">
            <v>4304</v>
          </cell>
          <cell r="B3571" t="str">
            <v xml:space="preserve">PARAFUSO ZINCADO ROSCA SOBERBA, CABECA SEXTAVADA, 5/16 " X 150 MM, PARA FIXACAO DE TELHA EM MADEIRA                                                                                                                                                                                                                                                                                                                                                                                                       </v>
          </cell>
          <cell r="C3571" t="str">
            <v xml:space="preserve">UN    </v>
          </cell>
          <cell r="D3571">
            <v>0.81</v>
          </cell>
        </row>
        <row r="3572">
          <cell r="A3572">
            <v>4305</v>
          </cell>
          <cell r="B3572" t="str">
            <v xml:space="preserve">PARAFUSO ZINCADO ROSCA SOBERBA, CABECA SEXTAVADA, 5/16 " X 180 MM, PARA FIXACAO DE TELHA EM MADEIRA                                                                                                                                                                                                                                                                                                                                                                                                       </v>
          </cell>
          <cell r="C3572" t="str">
            <v xml:space="preserve">UN    </v>
          </cell>
          <cell r="D3572">
            <v>0.95</v>
          </cell>
        </row>
        <row r="3573">
          <cell r="A3573">
            <v>4306</v>
          </cell>
          <cell r="B3573" t="str">
            <v xml:space="preserve">PARAFUSO ZINCADO ROSCA SOBERBA, CABECA SEXTAVADA, 5/16 " X 200 MM, PARA FIXACAO DE TELHA EM MADEIRA                                                                                                                                                                                                                                                                                                                                                                                                       </v>
          </cell>
          <cell r="C3573" t="str">
            <v xml:space="preserve">UN    </v>
          </cell>
          <cell r="D3573">
            <v>1.1000000000000001</v>
          </cell>
        </row>
        <row r="3574">
          <cell r="A3574">
            <v>4308</v>
          </cell>
          <cell r="B3574" t="str">
            <v xml:space="preserve">PARAFUSO ZINCADO ROSCA SOBERBA, CABECA SEXTAVADA, 5/16 " X 230 MM, PARA FIXACAO DE TELHA EM MADEIRA                                                                                                                                                                                                                                                                                                                                                                                                       </v>
          </cell>
          <cell r="C3574" t="str">
            <v xml:space="preserve">UN    </v>
          </cell>
          <cell r="D3574">
            <v>2.2799999999999998</v>
          </cell>
        </row>
        <row r="3575">
          <cell r="A3575">
            <v>4302</v>
          </cell>
          <cell r="B3575" t="str">
            <v xml:space="preserve">PARAFUSO ZINCADO ROSCA SOBERBA, CABECA SEXTAVADA, 5/16 " X 250 MM, PARA FIXACAO DE TELHA EM MADEIRA                                                                                                                                                                                                                                                                                                                                                                                                       </v>
          </cell>
          <cell r="C3575" t="str">
            <v xml:space="preserve">UN    </v>
          </cell>
          <cell r="D3575">
            <v>1.71</v>
          </cell>
        </row>
        <row r="3576">
          <cell r="A3576">
            <v>4300</v>
          </cell>
          <cell r="B3576" t="str">
            <v xml:space="preserve">PARAFUSO ZINCADO ROSCA SOBERBA, CABECA SEXTAVADA, 5/16 " X 50 MM, PARA FIXACAO DE TELHA EM MADEIRA                                                                                                                                                                                                                                                                                                                                                                                                        </v>
          </cell>
          <cell r="C3576" t="str">
            <v xml:space="preserve">UN    </v>
          </cell>
          <cell r="D3576">
            <v>0.4</v>
          </cell>
        </row>
        <row r="3577">
          <cell r="A3577">
            <v>4301</v>
          </cell>
          <cell r="B3577" t="str">
            <v xml:space="preserve">PARAFUSO ZINCADO ROSCA SOBERBA, CABECA SEXTAVADA, 5/16 " X 85 MM, PARA FIXACAO DE TELHA EM MADEIRA                                                                                                                                                                                                                                                                                                                                                                                                        </v>
          </cell>
          <cell r="C3577" t="str">
            <v xml:space="preserve">UN    </v>
          </cell>
          <cell r="D3577">
            <v>0.49</v>
          </cell>
        </row>
        <row r="3578">
          <cell r="A3578">
            <v>4320</v>
          </cell>
          <cell r="B3578" t="str">
            <v xml:space="preserve">PARAFUSO ZINCADO 5/16 " X 250 MM PARA FIXACAO DE TELHA DE FIBROCIMENTO CANALETE 49, INCLUI BUCHA NYLON S-10                                                                                                                                                                                                                                                                                                                                                                                               </v>
          </cell>
          <cell r="C3578" t="str">
            <v xml:space="preserve">UN    </v>
          </cell>
          <cell r="D3578">
            <v>1.51</v>
          </cell>
        </row>
        <row r="3579">
          <cell r="A3579">
            <v>4318</v>
          </cell>
          <cell r="B3579" t="str">
            <v xml:space="preserve">PARAFUSO ZINCADO 5/16 " X 85 MM PARA FIXACAO DE TELHA DE FIBROCIMENTO CANALETE 90, INCLUI BUCHA NYLON S-10                                                                                                                                                                                                                                                                                                                                                                                                </v>
          </cell>
          <cell r="C3579" t="str">
            <v xml:space="preserve">UN    </v>
          </cell>
          <cell r="D3579">
            <v>0.73</v>
          </cell>
        </row>
        <row r="3580">
          <cell r="A3580">
            <v>40547</v>
          </cell>
          <cell r="B3580" t="str">
            <v xml:space="preserve">PARAFUSO ZINCADO, AUTOBROCANTE, FLANGEADO, 4,2 X 19"                                                                                                                                                                                                                                                                                                                                                                                                                                                      </v>
          </cell>
          <cell r="C3580" t="str">
            <v xml:space="preserve">CENTO </v>
          </cell>
          <cell r="D3580">
            <v>8.4499999999999993</v>
          </cell>
        </row>
        <row r="3581">
          <cell r="A3581">
            <v>11962</v>
          </cell>
          <cell r="B3581" t="str">
            <v xml:space="preserve">PARAFUSO ZINCADO, SEXTAVADO, COM ROSCA INTEIRA, DIAMETRO 1/4", COMPRIMENTO 1/2"                                                                                                                                                                                                                                                                                                                                                                                                                           </v>
          </cell>
          <cell r="C3581" t="str">
            <v xml:space="preserve">UN    </v>
          </cell>
          <cell r="D3581">
            <v>0.06</v>
          </cell>
        </row>
        <row r="3582">
          <cell r="A3582">
            <v>4332</v>
          </cell>
          <cell r="B3582" t="str">
            <v xml:space="preserve">PARAFUSO ZINCADO, SEXTAVADO, COM ROSCA INTEIRA, DIAMETRO 3/8", COMPRIMENTO 2"                                                                                                                                                                                                                                                                                                                                                                                                                             </v>
          </cell>
          <cell r="C3582" t="str">
            <v xml:space="preserve">UN    </v>
          </cell>
          <cell r="D3582">
            <v>0.33</v>
          </cell>
        </row>
        <row r="3583">
          <cell r="A3583">
            <v>4331</v>
          </cell>
          <cell r="B3583" t="str">
            <v xml:space="preserve">PARAFUSO ZINCADO, SEXTAVADO, COM ROSCA INTEIRA, DIAMETRO 5/8", COMPRIMENTO 2 1/4"                                                                                                                                                                                                                                                                                                                                                                                                                         </v>
          </cell>
          <cell r="C3583" t="str">
            <v xml:space="preserve">UN    </v>
          </cell>
          <cell r="D3583">
            <v>1.27</v>
          </cell>
        </row>
        <row r="3584">
          <cell r="A3584">
            <v>4336</v>
          </cell>
          <cell r="B3584" t="str">
            <v xml:space="preserve">PARAFUSO ZINCADO, SEXTAVADO, COM ROSCA INTEIRA, DIAMETRO 5/8", COMPRIMENTO 3", COM PORCA E ARRUELA DE PRESSAO MEDIA                                                                                                                                                                                                                                                                                                                                                                                       </v>
          </cell>
          <cell r="C3584" t="str">
            <v xml:space="preserve">UN    </v>
          </cell>
          <cell r="D3584">
            <v>1.62</v>
          </cell>
        </row>
        <row r="3585">
          <cell r="A3585">
            <v>13294</v>
          </cell>
          <cell r="B3585" t="str">
            <v xml:space="preserve">PARAFUSO ZINCADO, SEXTAVADO, COM ROSCA SOBERBA, DIAMETRO 3/8", COMPRIMENTO 80 MM                                                                                                                                                                                                                                                                                                                                                                                                                          </v>
          </cell>
          <cell r="C3585" t="str">
            <v xml:space="preserve">UN    </v>
          </cell>
          <cell r="D3585">
            <v>0.46</v>
          </cell>
        </row>
        <row r="3586">
          <cell r="A3586">
            <v>11948</v>
          </cell>
          <cell r="B3586" t="str">
            <v xml:space="preserve">PARAFUSO ZINCADO, SEXTAVADO, COM ROSCA SOBERBA, DIAMETRO 5/16", COMPRIMENTO 40 MM                                                                                                                                                                                                                                                                                                                                                                                                                         </v>
          </cell>
          <cell r="C3586" t="str">
            <v xml:space="preserve">UN    </v>
          </cell>
          <cell r="D3586">
            <v>0.2</v>
          </cell>
        </row>
        <row r="3587">
          <cell r="A3587">
            <v>4382</v>
          </cell>
          <cell r="B3587" t="str">
            <v xml:space="preserve">PARAFUSO ZINCADO, SEXTAVADO, COM ROSCA SOBERBA, DIAMETRO 5/16", COMPRIMENTO 80 MM                                                                                                                                                                                                                                                                                                                                                                                                                         </v>
          </cell>
          <cell r="C3587" t="str">
            <v xml:space="preserve">UN    </v>
          </cell>
          <cell r="D3587">
            <v>0.34</v>
          </cell>
        </row>
        <row r="3588">
          <cell r="A3588">
            <v>4354</v>
          </cell>
          <cell r="B3588" t="str">
            <v xml:space="preserve">PARAFUSO ZINCADO, SEXTAVADO, GRAU 5, ROSCA INTEIRA, DIAMETRO 1 1/2", COMPRIMENTO 4"                                                                                                                                                                                                                                                                                                                                                                                                                       </v>
          </cell>
          <cell r="C3588" t="str">
            <v xml:space="preserve">UN    </v>
          </cell>
          <cell r="D3588">
            <v>14.56</v>
          </cell>
        </row>
        <row r="3589">
          <cell r="A3589">
            <v>40839</v>
          </cell>
          <cell r="B3589" t="str">
            <v xml:space="preserve">PARAFUSO, ASTM A307 - GRAU A, SEXTAVADO, ZINCADO, DIAMETRO 3/8" (9,52 MM), COMPRIMENTO 1 " (25,4 MM)                                                                                                                                                                                                                                                                                                                                                                                                      </v>
          </cell>
          <cell r="C3589" t="str">
            <v xml:space="preserve">CENTO </v>
          </cell>
          <cell r="D3589">
            <v>35.04</v>
          </cell>
        </row>
        <row r="3590">
          <cell r="A3590">
            <v>40552</v>
          </cell>
          <cell r="B3590" t="str">
            <v xml:space="preserve">PARAFUSO, AUTO ATARRACHANTE, CABECA CHATA, FENDA SIMPLES, 1/4 (6,35 MM) X 25 MM                                                                                                                                                                                                                                                                                                                                                                                                                          </v>
          </cell>
          <cell r="C3590" t="str">
            <v xml:space="preserve">CENTO </v>
          </cell>
          <cell r="D3590">
            <v>14.5</v>
          </cell>
        </row>
        <row r="3591">
          <cell r="A3591">
            <v>40549</v>
          </cell>
          <cell r="B3591" t="str">
            <v xml:space="preserve">PARAFUSO, COMUM, ASTM A307, SEXTAVADO, DIAMETRO 1/2" (12,7 MM), COMPRIMENTO 1" (25,4 MM)                                                                                                                                                                                                                                                                                                                                                                                                                  </v>
          </cell>
          <cell r="C3591" t="str">
            <v xml:space="preserve">CENTO </v>
          </cell>
          <cell r="D3591">
            <v>57.4</v>
          </cell>
        </row>
        <row r="3592">
          <cell r="A3592">
            <v>4385</v>
          </cell>
          <cell r="B3592" t="str">
            <v xml:space="preserve">PARALELEPIPEDO GRANITICO OU BASALTICO, PARA PAVIMENTACAO, SEM FRETE,  *30 A 35* PECAS POR M2                                                                                                                                                                                                                                                                                                                                                                                                              </v>
          </cell>
          <cell r="C3592" t="str">
            <v xml:space="preserve">MIL   </v>
          </cell>
          <cell r="D3592">
            <v>1200</v>
          </cell>
        </row>
        <row r="3593">
          <cell r="A3593">
            <v>4386</v>
          </cell>
          <cell r="B3593" t="str">
            <v xml:space="preserve">PARALELEPIPEDO GRANITICO OU BASALTICO, PARA PAVIMENTACAO, SEM FRETE,  *30 A 35* PECAS POR M2                                                                                                                                                                                                                                                                                                                                                                                                              </v>
          </cell>
          <cell r="C3593" t="str">
            <v xml:space="preserve">M2    </v>
          </cell>
          <cell r="D3593">
            <v>50.73</v>
          </cell>
        </row>
        <row r="3594">
          <cell r="A3594">
            <v>38397</v>
          </cell>
          <cell r="B3594" t="str">
            <v xml:space="preserve">PASTA DESENGRAXANTE PARA MAOS                                                                                                                                                                                                                                                                                                                                                                                                                                                                             </v>
          </cell>
          <cell r="C3594" t="str">
            <v xml:space="preserve">KG    </v>
          </cell>
          <cell r="D3594">
            <v>5.04</v>
          </cell>
        </row>
        <row r="3595">
          <cell r="A3595">
            <v>20078</v>
          </cell>
          <cell r="B3595" t="str">
            <v xml:space="preserve">PASTA LUBRIFICANTE PARA TUBOS E CONEXOES COM JUNTA ELASTICA (USO EM PVC, ACO, POLIETILENO E OUTROS) ( DE *400* G)                                                                                                                                                                                                                                                                                                                                                                                         </v>
          </cell>
          <cell r="C3595" t="str">
            <v xml:space="preserve">UN    </v>
          </cell>
          <cell r="D3595">
            <v>17.96</v>
          </cell>
        </row>
        <row r="3596">
          <cell r="A3596">
            <v>20079</v>
          </cell>
          <cell r="B3596" t="str">
            <v xml:space="preserve">PASTA LUBRIFICANTE PARA TUBOS E CONEXOES COM JUNTA ELASTICA (USO EM PVC, ACO, POLIETILENO E OUTROS) (POTE DE 3.500* G)                                                                                                                                                                                                                                                                                                                                                                                    </v>
          </cell>
          <cell r="C3596" t="str">
            <v xml:space="preserve">UN    </v>
          </cell>
          <cell r="D3596">
            <v>112.01</v>
          </cell>
        </row>
        <row r="3597">
          <cell r="A3597">
            <v>39897</v>
          </cell>
          <cell r="B3597" t="str">
            <v xml:space="preserve">PASTA PARA SOLDA DE TUBOS E CONEXOES DE COBRE                                                                                                                                                                                                                                                                                                                                                                                                                                                             </v>
          </cell>
          <cell r="C3597" t="str">
            <v xml:space="preserve">250G  </v>
          </cell>
          <cell r="D3597">
            <v>26.1</v>
          </cell>
        </row>
        <row r="3598">
          <cell r="A3598">
            <v>118</v>
          </cell>
          <cell r="B3598" t="str">
            <v xml:space="preserve">PASTA VEDA JUNTAS/ROSCA, LATA DE *500* G, PARA INSTALACOES DE GAS E OUTROS                                                                                                                                                                                                                                                                                                                                                                                                                                </v>
          </cell>
          <cell r="C3598" t="str">
            <v xml:space="preserve">UN    </v>
          </cell>
          <cell r="D3598">
            <v>67.89</v>
          </cell>
        </row>
        <row r="3599">
          <cell r="A3599">
            <v>4396</v>
          </cell>
          <cell r="B3599" t="str">
            <v xml:space="preserve">PASTILHA CERAMICA/PORCELANA, REVEST INT/EXT E  PISCINA, CORES BRANCA OU FRIAS, *2,5 X 2,5* CM                                                                                                                                                                                                                                                                                                                                                                                                             </v>
          </cell>
          <cell r="C3599" t="str">
            <v xml:space="preserve">M2    </v>
          </cell>
          <cell r="D3599">
            <v>93.01</v>
          </cell>
        </row>
        <row r="3600">
          <cell r="A3600">
            <v>36881</v>
          </cell>
          <cell r="B3600" t="str">
            <v xml:space="preserve">PASTILHA CERAMICA/PORCELANA, REVEST INT/EXT E  PISCINA, CORES FRIAS *5 X 5* CM                                                                                                                                                                                                                                                                                                                                                                                                                            </v>
          </cell>
          <cell r="C3600" t="str">
            <v xml:space="preserve">M2    </v>
          </cell>
          <cell r="D3600">
            <v>83.11</v>
          </cell>
        </row>
        <row r="3601">
          <cell r="A3601">
            <v>36882</v>
          </cell>
          <cell r="B3601" t="str">
            <v xml:space="preserve">PASTILHA CERAMICA/PORCELANA, REVEST INT/EXT E  PISCINA, CORES QUENTES *5 X 5* CM                                                                                                                                                                                                                                                                                                                                                                                                                          </v>
          </cell>
          <cell r="C3601" t="str">
            <v xml:space="preserve">M2    </v>
          </cell>
          <cell r="D3601">
            <v>96.96</v>
          </cell>
        </row>
        <row r="3602">
          <cell r="A3602">
            <v>4397</v>
          </cell>
          <cell r="B3602" t="str">
            <v xml:space="preserve">PASTILHA CERAMICA/PORCELANA, REVEST INT/EXT E  PISCINA, CORES QUENTES, *2,5 X 2,5* CM                                                                                                                                                                                                                                                                                                                                                                                                                     </v>
          </cell>
          <cell r="C3602" t="str">
            <v xml:space="preserve">M2    </v>
          </cell>
          <cell r="D3602">
            <v>150.82</v>
          </cell>
        </row>
        <row r="3603">
          <cell r="A3603">
            <v>34754</v>
          </cell>
          <cell r="B3603" t="str">
            <v xml:space="preserve">PASTILHA DE VIDRO CRISTAL, NACIONAL, REVEST INT/EXT E PISCINA, TODAS AS CORES, E MAIOR OU IGUAL A 5 MM  *2,0 X 2,0* CM                                                                                                                                                                                                                                                                                                                                                                                    </v>
          </cell>
          <cell r="C3603" t="str">
            <v xml:space="preserve">M2    </v>
          </cell>
          <cell r="D3603">
            <v>279.27999999999997</v>
          </cell>
        </row>
        <row r="3604">
          <cell r="A3604">
            <v>25962</v>
          </cell>
          <cell r="B3604" t="str">
            <v xml:space="preserve">PASTILHA DE VIDRO PIGMENTADA *2,0 X 2,0* CM, NACIONAL, PARA REVESTIMENTO INTERNO/EXTERNO E PISCINA, BRANCA OU CORES FRIAS, ESPESSURA MAIOR OU IGUAL A 5 MM                                                                                                                                                                                                                                                                                                                                                </v>
          </cell>
          <cell r="C3604" t="str">
            <v xml:space="preserve">M2    </v>
          </cell>
          <cell r="D3604">
            <v>176.88</v>
          </cell>
        </row>
        <row r="3605">
          <cell r="A3605">
            <v>34752</v>
          </cell>
          <cell r="B3605" t="str">
            <v xml:space="preserve">PASTILHA DE VIDRO PIGMENTADA, NACIONAL, REVEST INT/EXT E PISCINA, CORES QUENTES, ESPESSURA MAIOR OU IGUAL A 5 MM  *2,0 X 2,0* CM                                                                                                                                                                                                                                                                                                                                                                          </v>
          </cell>
          <cell r="C3605" t="str">
            <v xml:space="preserve">M2    </v>
          </cell>
          <cell r="D3605">
            <v>311.49</v>
          </cell>
        </row>
        <row r="3606">
          <cell r="A3606">
            <v>4751</v>
          </cell>
          <cell r="B3606" t="str">
            <v xml:space="preserve">PASTILHEIRO                                                                                                                                                                                                                                                                                                                                                                                                                                                                                               </v>
          </cell>
          <cell r="C3606" t="str">
            <v xml:space="preserve">H     </v>
          </cell>
          <cell r="D3606">
            <v>16.27</v>
          </cell>
        </row>
        <row r="3607">
          <cell r="A3607">
            <v>41066</v>
          </cell>
          <cell r="B3607" t="str">
            <v xml:space="preserve">PASTILHEIRO (MENSALISTA)                                                                                                                                                                                                                                                                                                                                                                                                                                                                                  </v>
          </cell>
          <cell r="C3607" t="str">
            <v xml:space="preserve">MES   </v>
          </cell>
          <cell r="D3607">
            <v>2861.04</v>
          </cell>
        </row>
        <row r="3608">
          <cell r="A3608">
            <v>39604</v>
          </cell>
          <cell r="B3608" t="str">
            <v xml:space="preserve">PATCH CORD, CATEGORIA 5 E, EXTENSAO DE 1,50 M                                                                                                                                                                                                                                                                                                                                                                                                                                                             </v>
          </cell>
          <cell r="C3608" t="str">
            <v xml:space="preserve">UN    </v>
          </cell>
          <cell r="D3608">
            <v>8.68</v>
          </cell>
        </row>
        <row r="3609">
          <cell r="A3609">
            <v>39605</v>
          </cell>
          <cell r="B3609" t="str">
            <v xml:space="preserve">PATCH CORD, CATEGORIA 5 E, EXTENSAO DE 2,50 M                                                                                                                                                                                                                                                                                                                                                                                                                                                             </v>
          </cell>
          <cell r="C3609" t="str">
            <v xml:space="preserve">UN    </v>
          </cell>
          <cell r="D3609">
            <v>12.04</v>
          </cell>
        </row>
        <row r="3610">
          <cell r="A3610">
            <v>39606</v>
          </cell>
          <cell r="B3610" t="str">
            <v xml:space="preserve">PATCH CORD, CATEGORIA 6, EXTENSAO DE 1,50 M                                                                                                                                                                                                                                                                                                                                                                                                                                                               </v>
          </cell>
          <cell r="C3610" t="str">
            <v xml:space="preserve">UN    </v>
          </cell>
          <cell r="D3610">
            <v>15.3</v>
          </cell>
        </row>
        <row r="3611">
          <cell r="A3611">
            <v>39607</v>
          </cell>
          <cell r="B3611" t="str">
            <v xml:space="preserve">PATCH CORD, CATEGORIA 6, EXTENSAO DE 2,50 M                                                                                                                                                                                                                                                                                                                                                                                                                                                               </v>
          </cell>
          <cell r="C3611" t="str">
            <v xml:space="preserve">UN    </v>
          </cell>
          <cell r="D3611">
            <v>17.55</v>
          </cell>
        </row>
        <row r="3612">
          <cell r="A3612">
            <v>39594</v>
          </cell>
          <cell r="B3612" t="str">
            <v xml:space="preserve">PATCH PANEL, 24 PORTAS, CATEGORIA 5E, COM RACKS DE 19" E 1 U DE ALTURA                                                                                                                                                                                                                                                                                                                                                                                                                                    </v>
          </cell>
          <cell r="C3612" t="str">
            <v xml:space="preserve">UN    </v>
          </cell>
          <cell r="D3612">
            <v>166.15</v>
          </cell>
        </row>
        <row r="3613">
          <cell r="A3613">
            <v>39596</v>
          </cell>
          <cell r="B3613" t="str">
            <v xml:space="preserve">PATCH PANEL, 24 PORTAS, CATEGORIA 6, COM RACKS DE 19" E 1 U DE ALTURA                                                                                                                                                                                                                                                                                                                                                                                                                                     </v>
          </cell>
          <cell r="C3613" t="str">
            <v xml:space="preserve">UN    </v>
          </cell>
          <cell r="D3613">
            <v>289.58999999999997</v>
          </cell>
        </row>
        <row r="3614">
          <cell r="A3614">
            <v>39595</v>
          </cell>
          <cell r="B3614" t="str">
            <v xml:space="preserve">PATCH PANEL, 48 PORTAS, CATEGORIA 5E, COM RACKS DE 19" E 2 U DE ALTURA                                                                                                                                                                                                                                                                                                                                                                                                                                    </v>
          </cell>
          <cell r="C3614" t="str">
            <v xml:space="preserve">UN    </v>
          </cell>
          <cell r="D3614">
            <v>243.09</v>
          </cell>
        </row>
        <row r="3615">
          <cell r="A3615">
            <v>39597</v>
          </cell>
          <cell r="B3615" t="str">
            <v xml:space="preserve">PATCH PANEL, 48 PORTAS, CATEGORIA 6, COM RACKS DE 19" E 2 U DE ALTURA                                                                                                                                                                                                                                                                                                                                                                                                                                     </v>
          </cell>
          <cell r="C3615" t="str">
            <v xml:space="preserve">UN    </v>
          </cell>
          <cell r="D3615">
            <v>390.53</v>
          </cell>
        </row>
        <row r="3616">
          <cell r="A3616">
            <v>20209</v>
          </cell>
          <cell r="B3616" t="str">
            <v xml:space="preserve">PECA DE MADEIRA APARELHADA *7,5 X 7,5* CM (3 X 3 ") MACARANDUBA, ANGELIM OU EQUIVALENTE DA REGIAO                                                                                                                                                                                                                                                                                                                                                                                                         </v>
          </cell>
          <cell r="C3616" t="str">
            <v xml:space="preserve">M     </v>
          </cell>
          <cell r="D3616">
            <v>7.75</v>
          </cell>
        </row>
        <row r="3617">
          <cell r="A3617">
            <v>4433</v>
          </cell>
          <cell r="B3617" t="str">
            <v xml:space="preserve">PECA DE MADEIRA NAO APARELHADA *7,5 X 7,5* CM (3 X 3 ") MACARANDUBA, ANGELIM OU EQUIVALENTE DA REGIAO                                                                                                                                                                                                                                                                                                                                                                                                     </v>
          </cell>
          <cell r="C3617" t="str">
            <v xml:space="preserve">M     </v>
          </cell>
          <cell r="D3617">
            <v>7.18</v>
          </cell>
        </row>
        <row r="3618">
          <cell r="A3618">
            <v>4491</v>
          </cell>
          <cell r="B3618" t="str">
            <v xml:space="preserve">PECA DE MADEIRA NATIVA / REGIONAL 7,5 X 7,5CM (3X3) NAO APARELHADA (P/FORMA)                                                                                                                                                                                                                                                                                                                                                                                                                              </v>
          </cell>
          <cell r="C3618" t="str">
            <v xml:space="preserve">M     </v>
          </cell>
          <cell r="D3618">
            <v>4.5199999999999996</v>
          </cell>
        </row>
        <row r="3619">
          <cell r="A3619">
            <v>4505</v>
          </cell>
          <cell r="B3619" t="str">
            <v xml:space="preserve">PECA DE MADEIRA NATIVA/REGIONAL 1 X 7CM NAO APARELHADA (P/FORMA)                                                                                                                                                                                                                                                                                                                                                                                                                                          </v>
          </cell>
          <cell r="C3619" t="str">
            <v xml:space="preserve">M     </v>
          </cell>
          <cell r="D3619">
            <v>1.78</v>
          </cell>
        </row>
        <row r="3620">
          <cell r="A3620">
            <v>4517</v>
          </cell>
          <cell r="B3620" t="str">
            <v xml:space="preserve">PECA DE MADEIRA NATIVA/REGIONAL 2,5 X 7,0 CM (SARRAFO-P/FORMA)                                                                                                                                                                                                                                                                                                                                                                                                                                            </v>
          </cell>
          <cell r="C3620" t="str">
            <v xml:space="preserve">M     </v>
          </cell>
          <cell r="D3620">
            <v>0.76</v>
          </cell>
        </row>
        <row r="3621">
          <cell r="A3621">
            <v>4448</v>
          </cell>
          <cell r="B3621" t="str">
            <v xml:space="preserve">PECA DE MADEIRA NATIVA/REGIONAL 7,5 X 12,50 CM (3X5") NAO APARELHADA (P/FORMA)                                                                                                                                                                                                                                                                                                                                                                                                                            </v>
          </cell>
          <cell r="C3621" t="str">
            <v xml:space="preserve">M     </v>
          </cell>
          <cell r="D3621">
            <v>8.26</v>
          </cell>
        </row>
        <row r="3622">
          <cell r="A3622">
            <v>6194</v>
          </cell>
          <cell r="B3622" t="str">
            <v xml:space="preserve">PECA DE MADEIRA 2A QUALIDADE 2,5 X 15CM (1X6") NAO APARELHADA                                                                                                                                                                                                                                                                                                                                                                                                                                             </v>
          </cell>
          <cell r="C3622" t="str">
            <v xml:space="preserve">M     </v>
          </cell>
          <cell r="D3622">
            <v>4.0199999999999996</v>
          </cell>
        </row>
        <row r="3623">
          <cell r="A3623">
            <v>4509</v>
          </cell>
          <cell r="B3623" t="str">
            <v xml:space="preserve">PECA DE MADEIRA 3A QUALIDADE 2,5 X 10CM NAO APARELHADA                                                                                                                                                                                                                                                                                                                                                                                                                                                    </v>
          </cell>
          <cell r="C3623" t="str">
            <v xml:space="preserve">M     </v>
          </cell>
          <cell r="D3623">
            <v>2.3199999999999998</v>
          </cell>
        </row>
        <row r="3624">
          <cell r="A3624">
            <v>4513</v>
          </cell>
          <cell r="B3624" t="str">
            <v xml:space="preserve">PECA DE MADEIRA 3A/4A NATIVA/REGIONAL 5 X 5 CM                                                                                                                                                                                                                                                                                                                                                                                                                                                            </v>
          </cell>
          <cell r="C3624" t="str">
            <v xml:space="preserve">M     </v>
          </cell>
          <cell r="D3624">
            <v>1.1000000000000001</v>
          </cell>
        </row>
        <row r="3625">
          <cell r="A3625">
            <v>4512</v>
          </cell>
          <cell r="B3625" t="str">
            <v xml:space="preserve">PECA DE MADEIRA 3A/4A QUALIDADE 2,5 X 5CM NAO APARELHADA                                                                                                                                                                                                                                                                                                                                                                                                                                                  </v>
          </cell>
          <cell r="C3625" t="str">
            <v xml:space="preserve">M     </v>
          </cell>
          <cell r="D3625">
            <v>1.43</v>
          </cell>
        </row>
        <row r="3626">
          <cell r="A3626">
            <v>4500</v>
          </cell>
          <cell r="B3626" t="str">
            <v xml:space="preserve">PECA DE MADEIRA 3A/4A QUALIDADE 7,5 X 10CM NAO APARELHADA                                                                                                                                                                                                                                                                                                                                                                                                                                                 </v>
          </cell>
          <cell r="C3626" t="str">
            <v xml:space="preserve">M     </v>
          </cell>
          <cell r="D3626">
            <v>7.01</v>
          </cell>
        </row>
        <row r="3627">
          <cell r="A3627">
            <v>10731</v>
          </cell>
          <cell r="B3627" t="str">
            <v xml:space="preserve">PEDRA ARDOSIA, CINZA, *40 X 40* CM, E= *1 CM                                                                                                                                                                                                                                                                                                                                                                                                                                                              </v>
          </cell>
          <cell r="C3627" t="str">
            <v xml:space="preserve">M2    </v>
          </cell>
          <cell r="D3627">
            <v>38</v>
          </cell>
        </row>
        <row r="3628">
          <cell r="A3628">
            <v>4704</v>
          </cell>
          <cell r="B3628" t="str">
            <v xml:space="preserve">PEDRA ARDOSIA, CINZA, 20  X  40 CM,  E=  *1 CM                                                                                                                                                                                                                                                                                                                                                                                                                                                            </v>
          </cell>
          <cell r="C3628" t="str">
            <v xml:space="preserve">M2    </v>
          </cell>
          <cell r="D3628">
            <v>34.29</v>
          </cell>
        </row>
        <row r="3629">
          <cell r="A3629">
            <v>10730</v>
          </cell>
          <cell r="B3629" t="str">
            <v xml:space="preserve">PEDRA ARDOSIA, CINZA, 30  X  30,  E= *1 CM                                                                                                                                                                                                                                                                                                                                                                                                                                                                </v>
          </cell>
          <cell r="C3629" t="str">
            <v xml:space="preserve">M2    </v>
          </cell>
          <cell r="D3629">
            <v>36.74</v>
          </cell>
        </row>
        <row r="3630">
          <cell r="A3630">
            <v>4729</v>
          </cell>
          <cell r="B3630" t="str">
            <v xml:space="preserve">PEDRA BRITADA GRADUADA, CLASSIFICADA (POSTO PEDREIRA/FORNECEDOR, SEM FRETE)                                                                                                                                                                                                                                                                                                                                                                                                                               </v>
          </cell>
          <cell r="C3630" t="str">
            <v xml:space="preserve">M3    </v>
          </cell>
          <cell r="D3630">
            <v>63.64</v>
          </cell>
        </row>
        <row r="3631">
          <cell r="A3631">
            <v>4720</v>
          </cell>
          <cell r="B3631" t="str">
            <v xml:space="preserve">PEDRA BRITADA N. 0, OU PEDRISCO (4,8 A 9,5 MM) POSTO PEDREIRA/FORNECEDOR, SEM FRETE                                                                                                                                                                                                                                                                                                                                                                                                                       </v>
          </cell>
          <cell r="C3631" t="str">
            <v xml:space="preserve">M3    </v>
          </cell>
          <cell r="D3631">
            <v>69.59</v>
          </cell>
        </row>
        <row r="3632">
          <cell r="A3632">
            <v>4721</v>
          </cell>
          <cell r="B3632" t="str">
            <v xml:space="preserve">PEDRA BRITADA N. 1 (9,5 a 19 MM) POSTO PEDREIRA/FORNECEDOR, SEM FRETE                                                                                                                                                                                                                                                                                                                                                                                                                                     </v>
          </cell>
          <cell r="C3632" t="str">
            <v xml:space="preserve">M3    </v>
          </cell>
          <cell r="D3632">
            <v>54.5</v>
          </cell>
        </row>
        <row r="3633">
          <cell r="A3633">
            <v>4718</v>
          </cell>
          <cell r="B3633" t="str">
            <v xml:space="preserve">PEDRA BRITADA N. 2 (19 A 38 MM) POSTO PEDREIRA/FORNECEDOR, SEM FRETE                                                                                                                                                                                                                                                                                                                                                                                                                                      </v>
          </cell>
          <cell r="C3633" t="str">
            <v xml:space="preserve">M3    </v>
          </cell>
          <cell r="D3633">
            <v>54.5</v>
          </cell>
        </row>
        <row r="3634">
          <cell r="A3634">
            <v>4722</v>
          </cell>
          <cell r="B3634" t="str">
            <v xml:space="preserve">PEDRA BRITADA N. 3 (38 A 50 MM) POSTO PEDREIRA/FORNECEDOR, SEM FRETE                                                                                                                                                                                                                                                                                                                                                                                                                                      </v>
          </cell>
          <cell r="C3634" t="str">
            <v xml:space="preserve">M3    </v>
          </cell>
          <cell r="D3634">
            <v>54.5</v>
          </cell>
        </row>
        <row r="3635">
          <cell r="A3635">
            <v>4723</v>
          </cell>
          <cell r="B3635" t="str">
            <v xml:space="preserve">PEDRA BRITADA N. 4 (50 A 76 MM) POSTO PEDREIRA/FORNECEDOR, SEM FRETE                                                                                                                                                                                                                                                                                                                                                                                                                                      </v>
          </cell>
          <cell r="C3635" t="str">
            <v xml:space="preserve">M3    </v>
          </cell>
          <cell r="D3635">
            <v>59.46</v>
          </cell>
        </row>
        <row r="3636">
          <cell r="A3636">
            <v>4727</v>
          </cell>
          <cell r="B3636" t="str">
            <v xml:space="preserve">PEDRA BRITADA N. 5 (76 A 100 MM) POSTO PEDREIRA/FORNECEDOR, SEM FRETE                                                                                                                                                                                                                                                                                                                                                                                                                                     </v>
          </cell>
          <cell r="C3636" t="str">
            <v xml:space="preserve">M3    </v>
          </cell>
          <cell r="D3636">
            <v>61.11</v>
          </cell>
        </row>
        <row r="3637">
          <cell r="A3637">
            <v>4748</v>
          </cell>
          <cell r="B3637" t="str">
            <v xml:space="preserve">PEDRA BRITADA OU BICA CORRIDA, NAO CLASSIFICADA (POSTO PEDREIRA/FORNECEDOR, SEM FRETE)                                                                                                                                                                                                                                                                                                                                                                                                                    </v>
          </cell>
          <cell r="C3637" t="str">
            <v xml:space="preserve">M3    </v>
          </cell>
          <cell r="D3637">
            <v>58.96</v>
          </cell>
        </row>
        <row r="3638">
          <cell r="A3638">
            <v>4730</v>
          </cell>
          <cell r="B3638" t="str">
            <v xml:space="preserve">PEDRA DE MAO OU PEDRA RACHAO PARA ARRIMO/FUNDACAO (POSTO PEDREIRA/FORNECEDOR, SEM FRETE)                                                                                                                                                                                                                                                                                                                                                                                                                  </v>
          </cell>
          <cell r="C3638" t="str">
            <v xml:space="preserve">M3    </v>
          </cell>
          <cell r="D3638">
            <v>56.98</v>
          </cell>
        </row>
        <row r="3639">
          <cell r="A3639">
            <v>13186</v>
          </cell>
          <cell r="B3639" t="str">
            <v xml:space="preserve">PEDRA GRANITICA OU BASALTICA IRREGULAR, FAIXA GRANULOMETRICA 100 A 150 MM PARA PAVIMENTACAO OU CALCAMENTO POLIEDRICO, POSTO PEDREIRA / FORNECEDOR (SEM FRETE)                                                                                                                                                                                                                                                                                                                                             </v>
          </cell>
          <cell r="C3639" t="str">
            <v xml:space="preserve">M3    </v>
          </cell>
          <cell r="D3639">
            <v>71.37</v>
          </cell>
        </row>
        <row r="3640">
          <cell r="A3640">
            <v>10737</v>
          </cell>
          <cell r="B3640" t="str">
            <v xml:space="preserve">PEDRA GRANITICA OU BASALTO, CACO, RETALHO, CAVACO, TIPO MIRACEMA, MADEIRA, PADUANA, RACHINHA, SANTA ISABEL OU OUTRAS SIMILARES, E=  *1,0 A *2,0 CM                                                                                                                                                                                                                                                                                                                                                        </v>
          </cell>
          <cell r="C3640" t="str">
            <v xml:space="preserve">M2    </v>
          </cell>
          <cell r="D3640">
            <v>119.41</v>
          </cell>
        </row>
        <row r="3641">
          <cell r="A3641">
            <v>10734</v>
          </cell>
          <cell r="B3641" t="str">
            <v xml:space="preserve">PEDRA GRANITICA, SERRADA, TIPO MIRACEMA, MADEIRA, PADUANA, RACHINHA, SANTA ISABEL OU OUTRAS SIMILARES, *11,5 X  *23 CM, E=  *1,0 A *2,0 CM                                                                                                                                                                                                                                                                                                                                                                </v>
          </cell>
          <cell r="C3641" t="str">
            <v xml:space="preserve">M2    </v>
          </cell>
          <cell r="D3641">
            <v>71.03</v>
          </cell>
        </row>
        <row r="3642">
          <cell r="A3642">
            <v>4708</v>
          </cell>
          <cell r="B3642" t="str">
            <v xml:space="preserve">PEDRA PORTUGUESA  OU PETIT PAVE, BRANCA OU PRETA                                                                                                                                                                                                                                                                                                                                                                                                                                                          </v>
          </cell>
          <cell r="C3642" t="str">
            <v xml:space="preserve">M2    </v>
          </cell>
          <cell r="D3642">
            <v>137.79</v>
          </cell>
        </row>
        <row r="3643">
          <cell r="A3643">
            <v>4712</v>
          </cell>
          <cell r="B3643" t="str">
            <v xml:space="preserve">PEDRA QUARTZITO OU CALCARIO LAMINADO, CACO, TIPO CARIRI, ITACOLOMI, LAGOA SANTA, LUMINARIA, PIRENOPOLIS, SAO TOME OU OUTRAS SIMILARES DA REGIAO, E=  *1,5 A *2,5 CM                                                                                                                                                                                                                                                                                                                                       </v>
          </cell>
          <cell r="C3643" t="str">
            <v xml:space="preserve">M2    </v>
          </cell>
          <cell r="D3643">
            <v>67.36</v>
          </cell>
        </row>
        <row r="3644">
          <cell r="A3644">
            <v>4710</v>
          </cell>
          <cell r="B3644" t="str">
            <v xml:space="preserve">PEDRA QUARTZITO OU CALCARIO LAMINADO, SERRADA, TIPO CARIRI, ITACOLOMI, LAGOA SANTA, LUMINARIA, PIRENOPOLIS, SAO TOME OU OUTRAS SIMILARES DA REGIAO, *20 X *40 CM, E=  *1,5 A *2,5 CM                                                                                                                                                                                                                                                                                                                      </v>
          </cell>
          <cell r="C3644" t="str">
            <v xml:space="preserve">M2    </v>
          </cell>
          <cell r="D3644">
            <v>216.02</v>
          </cell>
        </row>
        <row r="3645">
          <cell r="A3645">
            <v>4746</v>
          </cell>
          <cell r="B3645" t="str">
            <v xml:space="preserve">PEDREGULHO OU PICARRA DE JAZIDA, AO NATURAL, PARA BASE DE PAVIMENTACAO (RETIRADO NA JAZIDA, SEM TRANSPORTE)                                                                                                                                                                                                                                                                                                                                                                                               </v>
          </cell>
          <cell r="C3645" t="str">
            <v xml:space="preserve">M3    </v>
          </cell>
          <cell r="D3645">
            <v>52.85</v>
          </cell>
        </row>
        <row r="3646">
          <cell r="A3646">
            <v>4750</v>
          </cell>
          <cell r="B3646" t="str">
            <v xml:space="preserve">PEDREIRO                                                                                                                                                                                                                                                                                                                                                                                                                                                                                                  </v>
          </cell>
          <cell r="C3646" t="str">
            <v xml:space="preserve">H     </v>
          </cell>
          <cell r="D3646">
            <v>13.49</v>
          </cell>
        </row>
        <row r="3647">
          <cell r="A3647">
            <v>41065</v>
          </cell>
          <cell r="B3647" t="str">
            <v xml:space="preserve">PEDREIRO (MENSALISTA)                                                                                                                                                                                                                                                                                                                                                                                                                                                                                     </v>
          </cell>
          <cell r="C3647" t="str">
            <v xml:space="preserve">MES   </v>
          </cell>
          <cell r="D3647">
            <v>2370.08</v>
          </cell>
        </row>
        <row r="3648">
          <cell r="A3648">
            <v>34747</v>
          </cell>
          <cell r="B3648" t="str">
            <v xml:space="preserve">PEITORIL EM MARMORE, POLIDO, BRANCO COMUM, L= *15* CM, E=  *2,0* CM, COM PINGADEIRA                                                                                                                                                                                                                                                                                                                                                                                                                       </v>
          </cell>
          <cell r="C3648" t="str">
            <v xml:space="preserve">M     </v>
          </cell>
          <cell r="D3648">
            <v>70.84</v>
          </cell>
        </row>
        <row r="3649">
          <cell r="A3649">
            <v>4826</v>
          </cell>
          <cell r="B3649" t="str">
            <v xml:space="preserve">PEITORIL EM MARMORE, POLIDO, BRANCO COMUM, L= *15* CM, E=  *3* CM, CORTE RETO                                                                                                                                                                                                                                                                                                                                                                                                                             </v>
          </cell>
          <cell r="C3649" t="str">
            <v xml:space="preserve">M     </v>
          </cell>
          <cell r="D3649">
            <v>76.17</v>
          </cell>
        </row>
        <row r="3650">
          <cell r="A3650">
            <v>41975</v>
          </cell>
          <cell r="B3650" t="str">
            <v xml:space="preserve">PEITORIL PRE-MOLDADO EM GRANILITE, MARMORITE OU GRANITINA, L = *15* CM                                                                                                                                                                                                                                                                                                                                                                                                                                    </v>
          </cell>
          <cell r="C3650" t="str">
            <v xml:space="preserve">M2    </v>
          </cell>
          <cell r="D3650">
            <v>69.56</v>
          </cell>
        </row>
        <row r="3651">
          <cell r="A3651">
            <v>4825</v>
          </cell>
          <cell r="B3651" t="str">
            <v xml:space="preserve">PEITORIL/ SOLEIRA EM MARMORE, POLIDO, BRANCO COMUM, L= *25* CM, E=  *3* CM, CORTE RETO                                                                                                                                                                                                                                                                                                                                                                                                                    </v>
          </cell>
          <cell r="C3651" t="str">
            <v xml:space="preserve">M     </v>
          </cell>
          <cell r="D3651">
            <v>105.44</v>
          </cell>
        </row>
        <row r="3652">
          <cell r="A3652">
            <v>34744</v>
          </cell>
          <cell r="B3652" t="str">
            <v xml:space="preserve">PELICULA REFLETIVA, GT 7 ANOS PARA SINALIZACAO VERTICAL                                                                                                                                                                                                                                                                                                                                                                                                                                                   </v>
          </cell>
          <cell r="C3652" t="str">
            <v xml:space="preserve">M2    </v>
          </cell>
          <cell r="D3652">
            <v>23.01</v>
          </cell>
        </row>
        <row r="3653">
          <cell r="A3653">
            <v>39430</v>
          </cell>
          <cell r="B3653" t="str">
            <v xml:space="preserve">PENDURAL OU PRESILHA REGULADORA, EM ACO GALVANIZADO, COM CORPO, MOLA E REBITE, PARA PERFIL TIPO CANALETA DE ESTRUTURA EM FORROS DRYWALL                                                                                                                                                                                                                                                                                                                                                                   </v>
          </cell>
          <cell r="C3653" t="str">
            <v xml:space="preserve">UN    </v>
          </cell>
          <cell r="D3653">
            <v>1.07</v>
          </cell>
        </row>
        <row r="3654">
          <cell r="A3654">
            <v>39573</v>
          </cell>
          <cell r="B3654" t="str">
            <v xml:space="preserve">PENDURAL OU REGULADOR, COM MOLA, EM ACO GALVANIZADO, PARA PERFIL TIPO T CLICADO DE FORROS REMOVIVEL                                                                                                                                                                                                                                                                                                                                                                                                       </v>
          </cell>
          <cell r="C3654" t="str">
            <v xml:space="preserve">UN    </v>
          </cell>
          <cell r="D3654">
            <v>1.05</v>
          </cell>
        </row>
        <row r="3655">
          <cell r="A3655">
            <v>38410</v>
          </cell>
          <cell r="B3655" t="str">
            <v xml:space="preserve">PENEIRA ROTATIVA COM MOTOR ELETRICO TRIFASICO DE 2 CV, CILINDRO DE 1 M X 0,60 M, COM FUROS DE 3,17 MM                                                                                                                                                                                                                                                                                                                                                                                                     </v>
          </cell>
          <cell r="C3655" t="str">
            <v xml:space="preserve">UN    </v>
          </cell>
          <cell r="D3655">
            <v>8774.02</v>
          </cell>
        </row>
        <row r="3656">
          <cell r="A3656">
            <v>4765</v>
          </cell>
          <cell r="B3656" t="str">
            <v xml:space="preserve">PERFIL "I" DE ACO LAMINADO, "I" 102 X 12,7                                                                                                                                                                                                                                                                                                                                                                                                                                                                </v>
          </cell>
          <cell r="C3656" t="str">
            <v xml:space="preserve">M     </v>
          </cell>
          <cell r="D3656">
            <v>54.14</v>
          </cell>
        </row>
        <row r="3657">
          <cell r="A3657">
            <v>4767</v>
          </cell>
          <cell r="B3657" t="str">
            <v xml:space="preserve">PERFIL "I" DE ACO LAMINADO, "I" 152 X 22                                                                                                                                                                                                                                                                                                                                                                                                                                                                  </v>
          </cell>
          <cell r="C3657" t="str">
            <v xml:space="preserve">M     </v>
          </cell>
          <cell r="D3657">
            <v>93.28</v>
          </cell>
        </row>
        <row r="3658">
          <cell r="A3658">
            <v>4766</v>
          </cell>
          <cell r="B3658" t="str">
            <v xml:space="preserve">PERFIL "I" DE ACO LAMINADO, "I" 152 X 22                                                                                                                                                                                                                                                                                                                                                                                                                                                                  </v>
          </cell>
          <cell r="C3658" t="str">
            <v xml:space="preserve">KG    </v>
          </cell>
          <cell r="D3658">
            <v>4.32</v>
          </cell>
        </row>
        <row r="3659">
          <cell r="A3659">
            <v>10963</v>
          </cell>
          <cell r="B3659" t="str">
            <v xml:space="preserve">PERFIL "I" DE ACO LAMINADO, "I" 203  X  34,3                                                                                                                                                                                                                                                                                                                                                                                                                                                              </v>
          </cell>
          <cell r="C3659" t="str">
            <v xml:space="preserve">M     </v>
          </cell>
          <cell r="D3659">
            <v>147.83000000000001</v>
          </cell>
        </row>
        <row r="3660">
          <cell r="A3660">
            <v>10962</v>
          </cell>
          <cell r="B3660" t="str">
            <v xml:space="preserve">PERFIL "I" DE ACO LAMINADO, "W" 150 X 22,5                                                                                                                                                                                                                                                                                                                                                                                                                                                                </v>
          </cell>
          <cell r="C3660" t="str">
            <v xml:space="preserve">KG    </v>
          </cell>
          <cell r="D3660">
            <v>4.59</v>
          </cell>
        </row>
        <row r="3661">
          <cell r="A3661">
            <v>34742</v>
          </cell>
          <cell r="B3661" t="str">
            <v xml:space="preserve">PERFIL "I" DE ACO LAMINADO, "W" 250 X 32,7                                                                                                                                                                                                                                                                                                                                                                                                                                                                </v>
          </cell>
          <cell r="C3661" t="str">
            <v xml:space="preserve">KG    </v>
          </cell>
          <cell r="D3661">
            <v>4.3</v>
          </cell>
        </row>
        <row r="3662">
          <cell r="A3662">
            <v>4773</v>
          </cell>
          <cell r="B3662" t="str">
            <v xml:space="preserve">PERFIL "I" DE ACO LAMINADO, "W" 250 X 44,8                                                                                                                                                                                                                                                                                                                                                                                                                                                                </v>
          </cell>
          <cell r="C3662" t="str">
            <v xml:space="preserve">M     </v>
          </cell>
          <cell r="D3662">
            <v>186.61</v>
          </cell>
        </row>
        <row r="3663">
          <cell r="A3663">
            <v>34740</v>
          </cell>
          <cell r="B3663" t="str">
            <v xml:space="preserve">PERFIL "I" DE ACO LAMINADO, "W" 310 X 52,0                                                                                                                                                                                                                                                                                                                                                                                                                                                                </v>
          </cell>
          <cell r="C3663" t="str">
            <v xml:space="preserve">KG    </v>
          </cell>
          <cell r="D3663">
            <v>4.3</v>
          </cell>
        </row>
        <row r="3664">
          <cell r="A3664">
            <v>4774</v>
          </cell>
          <cell r="B3664" t="str">
            <v xml:space="preserve">PERFIL "I" DE ACO LAMINADO, "W" 410 X 67                                                                                                                                                                                                                                                                                                                                                                                                                                                                  </v>
          </cell>
          <cell r="C3664" t="str">
            <v xml:space="preserve">KG    </v>
          </cell>
          <cell r="D3664">
            <v>4.32</v>
          </cell>
        </row>
        <row r="3665">
          <cell r="A3665">
            <v>4776</v>
          </cell>
          <cell r="B3665" t="str">
            <v xml:space="preserve">PERFIL "I" DE ACO LAMINADO, "W" 410 X 67                                                                                                                                                                                                                                                                                                                                                                                                                                                                  </v>
          </cell>
          <cell r="C3665" t="str">
            <v xml:space="preserve">M     </v>
          </cell>
          <cell r="D3665">
            <v>289.31</v>
          </cell>
        </row>
        <row r="3666">
          <cell r="A3666">
            <v>40313</v>
          </cell>
          <cell r="B3666" t="str">
            <v xml:space="preserve">PERFIL "I" DE ACO LAMINADO, W 250 X 38,50                                                                                                                                                                                                                                                                                                                                                                                                                                                                 </v>
          </cell>
          <cell r="C3666" t="str">
            <v xml:space="preserve">KG    </v>
          </cell>
          <cell r="D3666">
            <v>4.3</v>
          </cell>
        </row>
        <row r="3667">
          <cell r="A3667">
            <v>13340</v>
          </cell>
          <cell r="B3667" t="str">
            <v xml:space="preserve">PERFIL "U" CHAPA ACO DOBRADA,  E = 3,04 MM , H = 20 CM, ABAS = 5 CM (4,47 KG/M)                                                                                                                                                                                                                                                                                                                                                                                                                           </v>
          </cell>
          <cell r="C3667" t="str">
            <v xml:space="preserve">M     </v>
          </cell>
          <cell r="D3667">
            <v>18.239999999999998</v>
          </cell>
        </row>
        <row r="3668">
          <cell r="A3668">
            <v>10965</v>
          </cell>
          <cell r="B3668" t="str">
            <v xml:space="preserve">PERFIL "U" DE ACO LAMINADO, "U" 102 X 9,3                                                                                                                                                                                                                                                                                                                                                                                                                                                                 </v>
          </cell>
          <cell r="C3668" t="str">
            <v xml:space="preserve">M     </v>
          </cell>
          <cell r="D3668">
            <v>38.909999999999997</v>
          </cell>
        </row>
        <row r="3669">
          <cell r="A3669">
            <v>10966</v>
          </cell>
          <cell r="B3669" t="str">
            <v xml:space="preserve">PERFIL "U" DE ACO LAMINADO, "U" 152 X 15,6                                                                                                                                                                                                                                                                                                                                                                                                                                                                </v>
          </cell>
          <cell r="C3669" t="str">
            <v xml:space="preserve">KG    </v>
          </cell>
          <cell r="D3669">
            <v>4.3499999999999996</v>
          </cell>
        </row>
        <row r="3670">
          <cell r="A3670">
            <v>40537</v>
          </cell>
          <cell r="B3670" t="str">
            <v xml:space="preserve">PERFIL "U" ENRIJECIDO DE  ACO GALVANIZADO, DOBRADO, 200 X 75 X 25 MM, E = 3,75 MM                                                                                                                                                                                                                                                                                                                                                                                                                         </v>
          </cell>
          <cell r="C3670" t="str">
            <v xml:space="preserve">KG    </v>
          </cell>
          <cell r="D3670">
            <v>4.75</v>
          </cell>
        </row>
        <row r="3671">
          <cell r="A3671">
            <v>40536</v>
          </cell>
          <cell r="B3671" t="str">
            <v xml:space="preserve">PERFIL "U" ENRIJECIDO DE ACO GALVANIZADO, DOBRADO, 150 X 60 X 20 MM, E = 3,00 MM                                                                                                                                                                                                                                                                                                                                                                                                                          </v>
          </cell>
          <cell r="C3671" t="str">
            <v xml:space="preserve">KG    </v>
          </cell>
          <cell r="D3671">
            <v>4.75</v>
          </cell>
        </row>
        <row r="3672">
          <cell r="A3672">
            <v>40535</v>
          </cell>
          <cell r="B3672" t="str">
            <v xml:space="preserve">PERFIL "U" SIMPLES DE ACO GALVANIZADO DOBRADO 75 X *40* MM, E = 2,65 MM                                                                                                                                                                                                                                                                                                                                                                                                                                   </v>
          </cell>
          <cell r="C3672" t="str">
            <v xml:space="preserve">KG    </v>
          </cell>
          <cell r="D3672">
            <v>4.75</v>
          </cell>
        </row>
        <row r="3673">
          <cell r="A3673">
            <v>39427</v>
          </cell>
          <cell r="B3673" t="str">
            <v xml:space="preserve">PERFIL CANALETA, FORMATO C, EM ACO ZINCADO, PARA ESTRUTURA FORRO DRYWALL, E = 0,5 MM, *46 X 18* (L X H), COMPRIMENTO 3 M                                                                                                                                                                                                                                                                                                                                                                                  </v>
          </cell>
          <cell r="C3673" t="str">
            <v xml:space="preserve">M     </v>
          </cell>
          <cell r="D3673">
            <v>2.84</v>
          </cell>
        </row>
        <row r="3674">
          <cell r="A3674">
            <v>39424</v>
          </cell>
          <cell r="B3674" t="str">
            <v xml:space="preserve">PERFIL CANTONEIRA L, LISA, EM ACO, 25 X 30 MM, E = 0,5 MM, PARA ESTRUTURA DRYWALL                                                                                                                                                                                                                                                                                                                                                                                                                         </v>
          </cell>
          <cell r="C3674" t="str">
            <v xml:space="preserve">M     </v>
          </cell>
          <cell r="D3674">
            <v>1.69</v>
          </cell>
        </row>
        <row r="3675">
          <cell r="A3675">
            <v>39425</v>
          </cell>
          <cell r="B3675" t="str">
            <v xml:space="preserve">PERFIL CANTONEIRA L, PERFURADA, EM ACO, 23 X 23 MM, E = 0,5 MM, PARA ESTRUTURA DRYWALL                                                                                                                                                                                                                                                                                                                                                                                                                    </v>
          </cell>
          <cell r="C3675" t="str">
            <v xml:space="preserve">M     </v>
          </cell>
          <cell r="D3675">
            <v>1.66</v>
          </cell>
        </row>
        <row r="3676">
          <cell r="A3676">
            <v>40664</v>
          </cell>
          <cell r="B3676" t="str">
            <v xml:space="preserve">PERFIL CARTOLA DE ACO GALVANIZADO, *20 X 30 X 10* MM, E =  0,8 MM                                                                                                                                                                                                                                                                                                                                                                                                                                         </v>
          </cell>
          <cell r="C3676" t="str">
            <v xml:space="preserve">KG    </v>
          </cell>
          <cell r="D3676">
            <v>4.07</v>
          </cell>
        </row>
        <row r="3677">
          <cell r="A3677">
            <v>34360</v>
          </cell>
          <cell r="B3677" t="str">
            <v xml:space="preserve">PERFIL DE ALUMINIO ANODIZADO                                                                                                                                                                                                                                                                                                                                                                                                                                                                              </v>
          </cell>
          <cell r="C3677" t="str">
            <v xml:space="preserve">KG    </v>
          </cell>
          <cell r="D3677">
            <v>36.25</v>
          </cell>
        </row>
        <row r="3678">
          <cell r="A3678">
            <v>20259</v>
          </cell>
          <cell r="B3678" t="str">
            <v xml:space="preserve">PERFIL DE BORRACHA EPDM MACICO *12 X 15* MM PARA ESQUADRIAS                                                                                                                                                                                                                                                                                                                                                                                                                                               </v>
          </cell>
          <cell r="C3678" t="str">
            <v xml:space="preserve">M     </v>
          </cell>
          <cell r="D3678">
            <v>20.399999999999999</v>
          </cell>
        </row>
        <row r="3679">
          <cell r="A3679">
            <v>14077</v>
          </cell>
          <cell r="B3679" t="str">
            <v xml:space="preserve">PERFIL ELASTOMERICO PRE-FORMADO EM EPMD, PARA JUNTA DE DILATACAO DE PISOS COM POUCA SOLICITACAO, 15 MM DE LARGURA, MOVIMENTACAO DE *11 A 19* MM                                                                                                                                                                                                                                                                                                                                                           </v>
          </cell>
          <cell r="C3679" t="str">
            <v xml:space="preserve">M     </v>
          </cell>
          <cell r="D3679">
            <v>312.24</v>
          </cell>
        </row>
        <row r="3680">
          <cell r="A3680">
            <v>3678</v>
          </cell>
          <cell r="B3680" t="str">
            <v xml:space="preserve">PERFIL ELASTOMERICO PRE-FORMADO EM EPMD, PARA JUNTA DE DILATACAO DE USO GERAL EM MEDIAS SOLICITACOES, 8 MM DE LARGURA, MOVIMENTACAO DE *5 A 11* MM                                                                                                                                                                                                                                                                                                                                                        </v>
          </cell>
          <cell r="C3680" t="str">
            <v xml:space="preserve">M     </v>
          </cell>
          <cell r="D3680">
            <v>141.13</v>
          </cell>
        </row>
        <row r="3681">
          <cell r="A3681">
            <v>39418</v>
          </cell>
          <cell r="B3681" t="str">
            <v xml:space="preserve">PERFIL GUIA, FORMATO U, EM ACO ZINCADO, PARA ESTRUTURA PAREDE DRYWALL, E = 0,5 MM, 48  X 3000 MM (L X C)                                                                                                                                                                                                                                                                                                                                                                                                  </v>
          </cell>
          <cell r="C3681" t="str">
            <v xml:space="preserve">M     </v>
          </cell>
          <cell r="D3681">
            <v>3.17</v>
          </cell>
        </row>
        <row r="3682">
          <cell r="A3682">
            <v>39419</v>
          </cell>
          <cell r="B3682" t="str">
            <v xml:space="preserve">PERFIL GUIA, FORMATO U, EM ACO ZINCADO, PARA ESTRUTURA PAREDE DRYWALL, E = 0,5 MM, 70 X 3000 MM (L X C)                                                                                                                                                                                                                                                                                                                                                                                                   </v>
          </cell>
          <cell r="C3682" t="str">
            <v xml:space="preserve">M     </v>
          </cell>
          <cell r="D3682">
            <v>3.86</v>
          </cell>
        </row>
        <row r="3683">
          <cell r="A3683">
            <v>39420</v>
          </cell>
          <cell r="B3683" t="str">
            <v xml:space="preserve">PERFIL GUIA, FORMATO U, EM ACO ZINCADO, PARA ESTRUTURA PAREDE DRYWALL, E = 0,5 MM, 90 X 3000 MM (L X C)                                                                                                                                                                                                                                                                                                                                                                                                   </v>
          </cell>
          <cell r="C3683" t="str">
            <v xml:space="preserve">M     </v>
          </cell>
          <cell r="D3683">
            <v>4.26</v>
          </cell>
        </row>
        <row r="3684">
          <cell r="A3684">
            <v>39571</v>
          </cell>
          <cell r="B3684" t="str">
            <v xml:space="preserve">PERFIL LONGARINA (PRINCIPAL), T CLICADO, EM ACO, BRANCO, PARA FORRO REMOVIVEL, 24 X 3750 MM (L X C)                                                                                                                                                                                                                                                                                                                                                                                                       </v>
          </cell>
          <cell r="C3684" t="str">
            <v xml:space="preserve">M     </v>
          </cell>
          <cell r="D3684">
            <v>2.57</v>
          </cell>
        </row>
        <row r="3685">
          <cell r="A3685">
            <v>39421</v>
          </cell>
          <cell r="B3685" t="str">
            <v xml:space="preserve">PERFIL MONTANTE, FORMATO C, EM ACO ZINCADO, PARA ESTRUTURA PAREDE DRYWALL, E = 0,5 MM, 48 X 3000 MM (L X C)                                                                                                                                                                                                                                                                                                                                                                                               </v>
          </cell>
          <cell r="C3685" t="str">
            <v xml:space="preserve">M     </v>
          </cell>
          <cell r="D3685">
            <v>3.75</v>
          </cell>
        </row>
        <row r="3686">
          <cell r="A3686">
            <v>39422</v>
          </cell>
          <cell r="B3686" t="str">
            <v xml:space="preserve">PERFIL MONTANTE, FORMATO C, EM ACO ZINCADO, PARA ESTRUTURA PAREDE DRYWALL, E = 0,5 MM, 70 X 3000 MM (L X C)                                                                                                                                                                                                                                                                                                                                                                                               </v>
          </cell>
          <cell r="C3686" t="str">
            <v xml:space="preserve">M     </v>
          </cell>
          <cell r="D3686">
            <v>4.38</v>
          </cell>
        </row>
        <row r="3687">
          <cell r="A3687">
            <v>39423</v>
          </cell>
          <cell r="B3687" t="str">
            <v xml:space="preserve">PERFIL MONTANTE, FORMATO C, EM ACO ZINCADO, PARA ESTRUTURA PAREDE DRYWALL, E = 0,5 MM, 90 X 3000 MM (L X C)                                                                                                                                                                                                                                                                                                                                                                                               </v>
          </cell>
          <cell r="C3687" t="str">
            <v xml:space="preserve">M     </v>
          </cell>
          <cell r="D3687">
            <v>5.08</v>
          </cell>
        </row>
        <row r="3688">
          <cell r="A3688">
            <v>39426</v>
          </cell>
          <cell r="B3688" t="str">
            <v xml:space="preserve">PERFIL RODAPE DE IMPERMEABILIZACAO, FORMATO L, EM ACO ZINCADO, PARA ESTRUTURA DRYWALL, E = 0,5 MM, 220 X 3000 MM (H X C)                                                                                                                                                                                                                                                                                                                                                                                  </v>
          </cell>
          <cell r="C3688" t="str">
            <v xml:space="preserve">M     </v>
          </cell>
          <cell r="D3688">
            <v>11.43</v>
          </cell>
        </row>
        <row r="3689">
          <cell r="A3689">
            <v>39429</v>
          </cell>
          <cell r="B3689" t="str">
            <v xml:space="preserve">PERFIL TABICA ABERTA, PERFURADA, FORMATO Z, EM ACO GALVANIZADO NATURAL, LARGURA APROXIMADA 40 MM, PARA ESTRUTURA FORRO DRYWALL                                                                                                                                                                                                                                                                                                                                                                            </v>
          </cell>
          <cell r="C3689" t="str">
            <v xml:space="preserve">M     </v>
          </cell>
          <cell r="D3689">
            <v>3.6</v>
          </cell>
        </row>
        <row r="3690">
          <cell r="A3690">
            <v>39428</v>
          </cell>
          <cell r="B3690" t="str">
            <v xml:space="preserve">PERFIL TABICA FECHADA, LISA, FORMATO Z, EM ACO GALVANIZADO NATURAL, LARGURA TOTAL NA HORIZONTAL *40* MM, PARA ESTRUTURA FORRO DRYWALL                                                                                                                                                                                                                                                                                                                                                                     </v>
          </cell>
          <cell r="C3690" t="str">
            <v xml:space="preserve">M     </v>
          </cell>
          <cell r="D3690">
            <v>2.75</v>
          </cell>
        </row>
        <row r="3691">
          <cell r="A3691">
            <v>39572</v>
          </cell>
          <cell r="B3691" t="str">
            <v xml:space="preserve">PERFIL TIPO CANTONEIRA EM L, EM ACO GALVANIZADO, BRANCO, PARA FORRO REMOVIVEL, *23* X 3000 MM (L X C)                                                                                                                                                                                                                                                                                                                                                                                                     </v>
          </cell>
          <cell r="C3691" t="str">
            <v xml:space="preserve">M     </v>
          </cell>
          <cell r="D3691">
            <v>2.38</v>
          </cell>
        </row>
        <row r="3692">
          <cell r="A3692">
            <v>39570</v>
          </cell>
          <cell r="B3692" t="str">
            <v xml:space="preserve">PERFIL TRAVESSA (SECUNDARIO), T CLICADO, EM ACO GALVANIZADO , BRANCO, PARA FORRO REMOVIVEL, 24 X 1250 MM (L X C)                                                                                                                                                                                                                                                                                                                                                                                          </v>
          </cell>
          <cell r="C3692" t="str">
            <v xml:space="preserve">M     </v>
          </cell>
          <cell r="D3692">
            <v>2.5299999999999998</v>
          </cell>
        </row>
        <row r="3693">
          <cell r="A3693">
            <v>39569</v>
          </cell>
          <cell r="B3693" t="str">
            <v xml:space="preserve">PERFIL TRAVESSA (SECUNDARIO), T CLICADO, EM ACO GALVANIZADO, BRANCO, PARA FORRO REMOVIVEL, 24 X 625 MM (L X C)                                                                                                                                                                                                                                                                                                                                                                                            </v>
          </cell>
          <cell r="C3693" t="str">
            <v xml:space="preserve">M     </v>
          </cell>
          <cell r="D3693">
            <v>2.5</v>
          </cell>
        </row>
        <row r="3694">
          <cell r="A3694">
            <v>11552</v>
          </cell>
          <cell r="B3694" t="str">
            <v xml:space="preserve">PERFIL U / CANALETA DE ALUMINIO, DE ABAS IGUAIS, 1/2" (1,27 X 1,27 CM), PARA PORTA OU JANELA DE CORRER                                                                                                                                                                                                                                                                                                                                                                                                    </v>
          </cell>
          <cell r="C3694" t="str">
            <v xml:space="preserve">M     </v>
          </cell>
          <cell r="D3694">
            <v>7.8</v>
          </cell>
        </row>
        <row r="3695">
          <cell r="A3695">
            <v>40598</v>
          </cell>
          <cell r="B3695" t="str">
            <v xml:space="preserve">PERFIL UDC ("U" DOBRADO DE CHAPA) SIMPLES DE ACO LAMINADO, GALVANIZADO, ASTM A36, 127 X 50 MM, E= 3 MM                                                                                                                                                                                                                                                                                                                                                                                                    </v>
          </cell>
          <cell r="C3695" t="str">
            <v xml:space="preserve">KG    </v>
          </cell>
          <cell r="D3695">
            <v>4.75</v>
          </cell>
        </row>
        <row r="3696">
          <cell r="A3696">
            <v>39029</v>
          </cell>
          <cell r="B3696" t="str">
            <v xml:space="preserve">PERFILADO PERFURADO DUPLO 38 X 76 MM, CHAPA 22                                                                                                                                                                                                                                                                                                                                                                                                                                                            </v>
          </cell>
          <cell r="C3696" t="str">
            <v xml:space="preserve">M     </v>
          </cell>
          <cell r="D3696">
            <v>8.07</v>
          </cell>
        </row>
        <row r="3697">
          <cell r="A3697">
            <v>39028</v>
          </cell>
          <cell r="B3697" t="str">
            <v xml:space="preserve">PERFILADO PERFURADO SIMPLES 38 X 38 MM, CHAPA 22                                                                                                                                                                                                                                                                                                                                                                                                                                                          </v>
          </cell>
          <cell r="C3697" t="str">
            <v xml:space="preserve">M     </v>
          </cell>
          <cell r="D3697">
            <v>4.7</v>
          </cell>
        </row>
        <row r="3698">
          <cell r="A3698">
            <v>39328</v>
          </cell>
          <cell r="B3698" t="str">
            <v xml:space="preserve">PERFILADO PERFURADO 19 X 38 MM, CHAPA 22                                                                                                                                                                                                                                                                                                                                                                                                                                                                  </v>
          </cell>
          <cell r="C3698" t="str">
            <v xml:space="preserve">M     </v>
          </cell>
          <cell r="D3698">
            <v>2.58</v>
          </cell>
        </row>
        <row r="3699">
          <cell r="A3699">
            <v>38541</v>
          </cell>
          <cell r="B3699" t="str">
            <v xml:space="preserve">PERFURATRIZ COM TORRE METALICA PARA EXECUCAO DE ESTACA HELICE CONTINUA, PROFUNDIDADE MAXIMA DE 30 M, DIAMETRO MAXIMO DE 800 MM, POTENCIA INSTALADA DE 268 HP, MESA ROTATIVA COM TORQUE MAXIMO DE 170 KNM                                                                                                                                                                                                                                                                                                  </v>
          </cell>
          <cell r="C3699" t="str">
            <v xml:space="preserve">UN    </v>
          </cell>
          <cell r="D3699">
            <v>2132480.2400000002</v>
          </cell>
        </row>
        <row r="3700">
          <cell r="A3700">
            <v>38542</v>
          </cell>
          <cell r="B3700" t="str">
            <v xml:space="preserve">PERFURATRIZ COM TORRE METALICA PARA EXECUCAO DE ESTACA HELICE CONTINUA, PROFUNDIDADE MAXIMA DE 32 M, DIAMETRO MAXIMO DE 1000 MM, POTENCIA INSTALADA DE 350 HP, MESA ROTATIVA COM TORQUE MAXIMO DE 263 KNM                                                                                                                                                                                                                                                                                                 </v>
          </cell>
          <cell r="C3700" t="str">
            <v xml:space="preserve">UN    </v>
          </cell>
          <cell r="D3700">
            <v>3315921.03</v>
          </cell>
        </row>
        <row r="3701">
          <cell r="A3701">
            <v>38543</v>
          </cell>
          <cell r="B3701" t="str">
            <v xml:space="preserve">PERFURATRIZ HIDRAULICA COM TRADO CURTO ACOPLADO, PROFUNDIDADE MAXIMA DE 20 M, DIAMETRO MAXIMO DE 1500 MM, POTENCIA INSTALADA DE 137 HP, MESA ROTATIVA COM TORQUE MAXIMO DE 30 KNM (INCLUI MONTAGEM, NAO INCLUI CAMINHAO)                                                                                                                                                                                                                                                                                  </v>
          </cell>
          <cell r="C3701" t="str">
            <v xml:space="preserve">UN    </v>
          </cell>
          <cell r="D3701">
            <v>811828.96</v>
          </cell>
        </row>
        <row r="3702">
          <cell r="A3702">
            <v>40406</v>
          </cell>
          <cell r="B3702" t="str">
            <v xml:space="preserve">PERFURATRIZ MANUAL, TORQUE MAXIMO 55 KGF.M, POTENCIA 5 CV, COM DIAMETRO MAXIMO 8 1/2" (INCLUI SUPORTE/CHASSI TIPO MESA)                                                                                                                                                                                                                                                                                                                                                                                   </v>
          </cell>
          <cell r="C3702" t="str">
            <v xml:space="preserve">UN    </v>
          </cell>
          <cell r="D3702">
            <v>43156.67</v>
          </cell>
        </row>
        <row r="3703">
          <cell r="A3703">
            <v>40789</v>
          </cell>
          <cell r="B3703" t="str">
            <v xml:space="preserve">PERFURATRIZ MANUAL, TORQUE MAXIMO 83 N.M, POTENCIA 5 CV, COM DIAMETRO MAXIMO 4" (NAO INCLUI SUPORTE / CHASSI)                                                                                                                                                                                                                                                                                                                                                                                             </v>
          </cell>
          <cell r="C3703" t="str">
            <v xml:space="preserve">UN    </v>
          </cell>
          <cell r="D3703">
            <v>6219.32</v>
          </cell>
        </row>
        <row r="3704">
          <cell r="A3704">
            <v>40791</v>
          </cell>
          <cell r="B3704" t="str">
            <v xml:space="preserve">PERFURATRIZ MANUAL, TORQUE MAXIMO 83 N.M, POTENCIA 5 CV, COM DIAMETRO MAXIMO 4", PARA SOLO GRAMPEADO (INCLUI SUPORTE OU CHASSI TIPO MESA)                                                                                                                                                                                                                                                                                                                                                                 </v>
          </cell>
          <cell r="C3704" t="str">
            <v xml:space="preserve">UN    </v>
          </cell>
          <cell r="D3704">
            <v>19469.169999999998</v>
          </cell>
        </row>
        <row r="3705">
          <cell r="A3705">
            <v>11651</v>
          </cell>
          <cell r="B3705" t="str">
            <v xml:space="preserve">PERFURATRIZ PNEUMATICA MANUAL DE PESO MEDIO, 18KG, COMPRIMENTO DE CURSO DE 6 M, DIAMETRO DO PISTAO DE 5,5 CM                                                                                                                                                                                                                                                                                                                                                                                              </v>
          </cell>
          <cell r="C3705" t="str">
            <v xml:space="preserve">UN    </v>
          </cell>
          <cell r="D3705">
            <v>10647.97</v>
          </cell>
        </row>
        <row r="3706">
          <cell r="A3706">
            <v>42002</v>
          </cell>
          <cell r="B3706" t="str">
            <v xml:space="preserve">PERFURATRIZ ROTATIVA SOBRE ESTEIRA, TORQUE MAXIMO 2500 KGM, POTENCIA 110 HP, MOTOR DIESEL  (COLETADO CAIXA)                                                                                                                                                                                                                                                                                                                                                                                               </v>
          </cell>
          <cell r="C3706" t="str">
            <v xml:space="preserve">UN    </v>
          </cell>
          <cell r="D3706">
            <v>695311.49</v>
          </cell>
        </row>
        <row r="3707">
          <cell r="A3707">
            <v>40435</v>
          </cell>
          <cell r="B3707" t="str">
            <v xml:space="preserve">PERFURATRIZ SOBRE ESTEIRA, TORQUE MAXIMO DE 600 KGF, POTENCIA ENTRE 50 E 60 HP, DIAMETRO MAXIMO DE 10"                                                                                                                                                                                                                                                                                                                                                                                                    </v>
          </cell>
          <cell r="C3707" t="str">
            <v xml:space="preserve">UN    </v>
          </cell>
          <cell r="D3707">
            <v>445362.5</v>
          </cell>
        </row>
        <row r="3708">
          <cell r="A3708">
            <v>39012</v>
          </cell>
          <cell r="B3708" t="str">
            <v xml:space="preserve">PERFURATRIZ SOBRE ESTEIRA, TORQUE MAXIMO 600 KGF, PESO MEDIO 1000 KG, POTENCIA 20 HP, DIAMETRO MAXIMO 10"                                                                                                                                                                                                                                                                                                                                                                                                 </v>
          </cell>
          <cell r="C3708" t="str">
            <v xml:space="preserve">UN    </v>
          </cell>
          <cell r="D3708">
            <v>464674.2</v>
          </cell>
        </row>
        <row r="3709">
          <cell r="A3709">
            <v>5327</v>
          </cell>
          <cell r="B3709" t="str">
            <v xml:space="preserve">PIGMENTO EM PO PARA ARGAMASSAS, CIMENTOS E OUTROS                                                                                                                                                                                                                                                                                                                                                                                                                                                         </v>
          </cell>
          <cell r="C3709" t="str">
            <v xml:space="preserve">KG    </v>
          </cell>
          <cell r="D3709">
            <v>22.87</v>
          </cell>
        </row>
        <row r="3710">
          <cell r="A3710">
            <v>35274</v>
          </cell>
          <cell r="B3710" t="str">
            <v xml:space="preserve">PILAR DE MADEIRA NAO APARELHADA *10 X 10* CM, MACARANDUBA, ANGELIM OU EQUIVALENTE DA REGIAO                                                                                                                                                                                                                                                                                                                                                                                                               </v>
          </cell>
          <cell r="C3710" t="str">
            <v xml:space="preserve">M     </v>
          </cell>
          <cell r="D3710">
            <v>22.09</v>
          </cell>
        </row>
        <row r="3711">
          <cell r="A3711">
            <v>35275</v>
          </cell>
          <cell r="B3711" t="str">
            <v xml:space="preserve">PILAR DE MADEIRA NAO APARELHADA *15 X 15* CM, MACARANDUBA, ANGELIM OU EQUIVALENTE DA REGIAO                                                                                                                                                                                                                                                                                                                                                                                                               </v>
          </cell>
          <cell r="C3711" t="str">
            <v xml:space="preserve">M     </v>
          </cell>
          <cell r="D3711">
            <v>47.18</v>
          </cell>
        </row>
        <row r="3712">
          <cell r="A3712">
            <v>35276</v>
          </cell>
          <cell r="B3712" t="str">
            <v xml:space="preserve">PILAR DE MADEIRA NAO APARELHADA *20 X 20* CM, MACARANDUBA, ANGELIM OU EQUIVALENTE DA REGIAO                                                                                                                                                                                                                                                                                                                                                                                                               </v>
          </cell>
          <cell r="C3712" t="str">
            <v xml:space="preserve">M     </v>
          </cell>
          <cell r="D3712">
            <v>77.150000000000006</v>
          </cell>
        </row>
        <row r="3713">
          <cell r="A3713">
            <v>38386</v>
          </cell>
          <cell r="B3713" t="str">
            <v xml:space="preserve">PINCEL CHATO (TRINCHA) CERDAS GRIS 1.1/2 " (38 MM)                                                                                                                                                                                                                                                                                                                                                                                                                                                        </v>
          </cell>
          <cell r="C3713" t="str">
            <v xml:space="preserve">UN    </v>
          </cell>
          <cell r="D3713">
            <v>3.88</v>
          </cell>
        </row>
        <row r="3714">
          <cell r="A3714">
            <v>11091</v>
          </cell>
          <cell r="B3714" t="str">
            <v xml:space="preserve">PINGADEIRA PLASTICA PARA TELHA DE FIBROCIMENTO CANALETE 49/KALHETA OU CANALETE 90/KALHETAO                                                                                                                                                                                                                                                                                                                                                                                                                </v>
          </cell>
          <cell r="C3714" t="str">
            <v xml:space="preserve">UN    </v>
          </cell>
          <cell r="D3714">
            <v>0.73</v>
          </cell>
        </row>
        <row r="3715">
          <cell r="A3715">
            <v>37586</v>
          </cell>
          <cell r="B3715" t="str">
            <v xml:space="preserve">PINO DE ACO COM ARRUELA CONICA, DIAMETRO ARRUELA = *23* MM E COMP HASTE = *27* MM (ACAO INDIRETA)                                                                                                                                                                                                                                                                                                                                                                                                         </v>
          </cell>
          <cell r="C3715" t="str">
            <v xml:space="preserve">CENTO </v>
          </cell>
          <cell r="D3715">
            <v>50.34</v>
          </cell>
        </row>
        <row r="3716">
          <cell r="A3716">
            <v>37395</v>
          </cell>
          <cell r="B3716" t="str">
            <v xml:space="preserve">PINO DE ACO COM FURO, HASTE = 27 MM (ACAO DIRETA)                                                                                                                                                                                                                                                                                                                                                                                                                                                         </v>
          </cell>
          <cell r="C3716" t="str">
            <v xml:space="preserve">CENTO </v>
          </cell>
          <cell r="D3716">
            <v>43.29</v>
          </cell>
        </row>
        <row r="3717">
          <cell r="A3717">
            <v>14147</v>
          </cell>
          <cell r="B3717" t="str">
            <v xml:space="preserve">PINO DE ACO COM ROSCA 1/4 ", COMPRIMENTO DA HASTE = 30 MM E ROSCA = 20 MM (ACAO DIRETA)                                                                                                                                                                                                                                                                                                                                                                                                                   </v>
          </cell>
          <cell r="C3717" t="str">
            <v xml:space="preserve">CENTO </v>
          </cell>
          <cell r="D3717">
            <v>57.42</v>
          </cell>
        </row>
        <row r="3718">
          <cell r="A3718">
            <v>37396</v>
          </cell>
          <cell r="B3718" t="str">
            <v xml:space="preserve">PINO DE ACO LISO 1/4 ", HASTE = *36,5* MM (ACAO DIRETA)                                                                                                                                                                                                                                                                                                                                                                                                                                                   </v>
          </cell>
          <cell r="C3718" t="str">
            <v xml:space="preserve">CENTO </v>
          </cell>
          <cell r="D3718">
            <v>35.42</v>
          </cell>
        </row>
        <row r="3719">
          <cell r="A3719">
            <v>37397</v>
          </cell>
          <cell r="B3719" t="str">
            <v xml:space="preserve">PINO DE ACO LISO 1/4 ", HASTE = *53* MM (ACAO DIRETA)                                                                                                                                                                                                                                                                                                                                                                                                                                                     </v>
          </cell>
          <cell r="C3719" t="str">
            <v xml:space="preserve">CENTO </v>
          </cell>
          <cell r="D3719">
            <v>37.1</v>
          </cell>
        </row>
        <row r="3720">
          <cell r="A3720">
            <v>11559</v>
          </cell>
          <cell r="B3720" t="str">
            <v xml:space="preserve">PINO GUIA, RETO, COM CHAPA DE LATAO CROMADO, 3/4", PARA PORTA / JANELA DE CORRER                                                                                                                                                                                                                                                                                                                                                                                                                          </v>
          </cell>
          <cell r="C3720" t="str">
            <v xml:space="preserve">UN    </v>
          </cell>
          <cell r="D3720">
            <v>3.59</v>
          </cell>
        </row>
        <row r="3721">
          <cell r="A3721">
            <v>444</v>
          </cell>
          <cell r="B3721" t="str">
            <v xml:space="preserve">PINO ROSCA EXTERNA, EM ACO GALVANIZADO, PARA ISOLADOR DE 15KV, DIAMETRO 25 MM, COMPRIMENTO *290* MM                                                                                                                                                                                                                                                                                                                                                                                                       </v>
          </cell>
          <cell r="C3721" t="str">
            <v xml:space="preserve">UN    </v>
          </cell>
          <cell r="D3721">
            <v>17.14</v>
          </cell>
        </row>
        <row r="3722">
          <cell r="A3722">
            <v>445</v>
          </cell>
          <cell r="B3722" t="str">
            <v xml:space="preserve">PINO ROSCA EXTERNA, EM ACO GALVANIZADO, PARA ISOLADOR DE 25KV, DIAMETRO 35MM, COMPRIMENTO *320* MM                                                                                                                                                                                                                                                                                                                                                                                                        </v>
          </cell>
          <cell r="C3722" t="str">
            <v xml:space="preserve">UN    </v>
          </cell>
          <cell r="D3722">
            <v>23.46</v>
          </cell>
        </row>
        <row r="3723">
          <cell r="A3723">
            <v>4783</v>
          </cell>
          <cell r="B3723" t="str">
            <v xml:space="preserve">PINTOR                                                                                                                                                                                                                                                                                                                                                                                                                                                                                                    </v>
          </cell>
          <cell r="C3723" t="str">
            <v xml:space="preserve">H     </v>
          </cell>
          <cell r="D3723">
            <v>13.49</v>
          </cell>
        </row>
        <row r="3724">
          <cell r="A3724">
            <v>41079</v>
          </cell>
          <cell r="B3724" t="str">
            <v xml:space="preserve">PINTOR (MENSALISTA)                                                                                                                                                                                                                                                                                                                                                                                                                                                                                       </v>
          </cell>
          <cell r="C3724" t="str">
            <v xml:space="preserve">MES   </v>
          </cell>
          <cell r="D3724">
            <v>2370.08</v>
          </cell>
        </row>
        <row r="3725">
          <cell r="A3725">
            <v>12874</v>
          </cell>
          <cell r="B3725" t="str">
            <v xml:space="preserve">PINTOR DE LETREIROS                                                                                                                                                                                                                                                                                                                                                                                                                                                                                       </v>
          </cell>
          <cell r="C3725" t="str">
            <v xml:space="preserve">H     </v>
          </cell>
          <cell r="D3725">
            <v>14.25</v>
          </cell>
        </row>
        <row r="3726">
          <cell r="A3726">
            <v>41082</v>
          </cell>
          <cell r="B3726" t="str">
            <v xml:space="preserve">PINTOR DE LETREIROS (MENSALISTA)                                                                                                                                                                                                                                                                                                                                                                                                                                                                          </v>
          </cell>
          <cell r="C3726" t="str">
            <v xml:space="preserve">MES   </v>
          </cell>
          <cell r="D3726">
            <v>2505.16</v>
          </cell>
        </row>
        <row r="3727">
          <cell r="A3727">
            <v>4785</v>
          </cell>
          <cell r="B3727" t="str">
            <v xml:space="preserve">PINTOR PARA TINTA EPOXI                                                                                                                                                                                                                                                                                                                                                                                                                                                                                   </v>
          </cell>
          <cell r="C3727" t="str">
            <v xml:space="preserve">H     </v>
          </cell>
          <cell r="D3727">
            <v>16.059999999999999</v>
          </cell>
        </row>
        <row r="3728">
          <cell r="A3728">
            <v>41081</v>
          </cell>
          <cell r="B3728" t="str">
            <v xml:space="preserve">PINTOR PARA TINTA EPOXI (MENSALISTA)                                                                                                                                                                                                                                                                                                                                                                                                                                                                      </v>
          </cell>
          <cell r="C3728" t="str">
            <v xml:space="preserve">MES   </v>
          </cell>
          <cell r="D3728">
            <v>2822.38</v>
          </cell>
        </row>
        <row r="3729">
          <cell r="A3729">
            <v>4801</v>
          </cell>
          <cell r="B3729" t="str">
            <v xml:space="preserve">PISO DE BORRACHA CANELADO EM PLACAS 50 X 50 CM, E = *3,5* MM, PARA COLA                                                                                                                                                                                                                                                                                                                                                                                                                                   </v>
          </cell>
          <cell r="C3729" t="str">
            <v xml:space="preserve">M2    </v>
          </cell>
          <cell r="D3729">
            <v>49.71</v>
          </cell>
        </row>
        <row r="3730">
          <cell r="A3730">
            <v>4794</v>
          </cell>
          <cell r="B3730" t="str">
            <v xml:space="preserve">PISO DE BORRACHA ESPORTIVO EM PLACAS 50 X 50 CM, E = 15 MM, PARA ARGAMASSA, PRETO                                                                                                                                                                                                                                                                                                                                                                                                                         </v>
          </cell>
          <cell r="C3730" t="str">
            <v xml:space="preserve">M2    </v>
          </cell>
          <cell r="D3730">
            <v>226.4</v>
          </cell>
        </row>
        <row r="3731">
          <cell r="A3731">
            <v>4796</v>
          </cell>
          <cell r="B3731" t="str">
            <v xml:space="preserve">PISO DE BORRACHA FRISADO OU PASTILHADO, PRETO, EM PLACAS 50 X 50 CM, E = 7 MM, PARA ARGAMASSA                                                                                                                                                                                                                                                                                                                                                                                                             </v>
          </cell>
          <cell r="C3731" t="str">
            <v xml:space="preserve">M2    </v>
          </cell>
          <cell r="D3731">
            <v>137.51</v>
          </cell>
        </row>
        <row r="3732">
          <cell r="A3732">
            <v>4800</v>
          </cell>
          <cell r="B3732" t="str">
            <v xml:space="preserve">PISO DE BORRACHA PASTILHADO EM PLACAS 50 X 50 CM, E = *3,5* MM, PARA COLA, PRETO                                                                                                                                                                                                                                                                                                                                                                                                                          </v>
          </cell>
          <cell r="C3732" t="str">
            <v xml:space="preserve">M2    </v>
          </cell>
          <cell r="D3732">
            <v>37.81</v>
          </cell>
        </row>
        <row r="3733">
          <cell r="A3733">
            <v>4795</v>
          </cell>
          <cell r="B3733" t="str">
            <v xml:space="preserve">PISO DE BORRACHA PASTILHADO EM PLACAS 50 X 50 CM, E = 15 MM, PARA ARGAMASSA, PRETO                                                                                                                                                                                                                                                                                                                                                                                                                        </v>
          </cell>
          <cell r="C3733" t="str">
            <v xml:space="preserve">M2    </v>
          </cell>
          <cell r="D3733">
            <v>220.38</v>
          </cell>
        </row>
        <row r="3734">
          <cell r="A3734">
            <v>39694</v>
          </cell>
          <cell r="B3734" t="str">
            <v xml:space="preserve">PISO ELEVADO COM 2 PLACAS DE ACO COM ENCHIMENTO DE CONCRETO CELULAR, INCLUSO BASE/HASTE/CRUZETAS, 60 X 60 CM, H = *28* CM, RESISTENCIA CARGA CONCENTRADA 496 KG (COM COLOCACAO)                                                                                                                                                                                                                                                                                                                           </v>
          </cell>
          <cell r="C3734" t="str">
            <v xml:space="preserve">M2    </v>
          </cell>
          <cell r="D3734">
            <v>234.03</v>
          </cell>
        </row>
        <row r="3735">
          <cell r="A3735">
            <v>1292</v>
          </cell>
          <cell r="B3735" t="str">
            <v xml:space="preserve">PISO EM CERAMICA ESMALTADA EXTRA, PEI MAIOR OU IGUAL A 4, FORMATO MAIOR QUE 2025 CM2                                                                                                                                                                                                                                                                                                                                                                                                                      </v>
          </cell>
          <cell r="C3735" t="str">
            <v xml:space="preserve">M2    </v>
          </cell>
          <cell r="D3735">
            <v>43.95</v>
          </cell>
        </row>
        <row r="3736">
          <cell r="A3736">
            <v>1287</v>
          </cell>
          <cell r="B3736" t="str">
            <v xml:space="preserve">PISO EM CERAMICA ESMALTADA EXTRA, PEI MAIOR OU IGUAL A 4, FORMATO MENOR OU IGUAL A 2025 CM2                                                                                                                                                                                                                                                                                                                                                                                                               </v>
          </cell>
          <cell r="C3736" t="str">
            <v xml:space="preserve">M2    </v>
          </cell>
          <cell r="D3736">
            <v>21.56</v>
          </cell>
        </row>
        <row r="3737">
          <cell r="A3737">
            <v>1297</v>
          </cell>
          <cell r="B3737" t="str">
            <v xml:space="preserve">PISO EM CERAMICA ESMALTADA, COMERCIAL (PADRAO POPULAR), PEI MAIOR OU IGUAL A 3, FORMATO MENOR OU IGUAL A  2025 CM2                                                                                                                                                                                                                                                                                                                                                                                        </v>
          </cell>
          <cell r="C3737" t="str">
            <v xml:space="preserve">M2    </v>
          </cell>
          <cell r="D3737">
            <v>17.88</v>
          </cell>
        </row>
        <row r="3738">
          <cell r="A3738">
            <v>4786</v>
          </cell>
          <cell r="B3738" t="str">
            <v xml:space="preserve">PISO EM GRANILITE, MARMORITE OU GRANITINA, AGREGADO COR PRETO, CINZA, PALHA OU BRANCO, E=  *8* MM (INCLUSO EXECUCAO)                                                                                                                                                                                                                                                                                                                                                                                      </v>
          </cell>
          <cell r="C3738" t="str">
            <v xml:space="preserve">M2    </v>
          </cell>
          <cell r="D3738">
            <v>80</v>
          </cell>
        </row>
        <row r="3739">
          <cell r="A3739">
            <v>10840</v>
          </cell>
          <cell r="B3739" t="str">
            <v xml:space="preserve">PISO EM GRANITO, POLIDO, TIPO AMENDOA/ AMARELO CAPRI/ AMARELO DOURADO CARIOCA OU OUTROS EQUIVALENTES DA REGIAO, FORMATO MENOR OU IGUAL A 3025 CM2, E=  *2* CM                                                                                                                                                                                                                                                                                                                                             </v>
          </cell>
          <cell r="C3739" t="str">
            <v xml:space="preserve">M2    </v>
          </cell>
          <cell r="D3739">
            <v>317.5</v>
          </cell>
        </row>
        <row r="3740">
          <cell r="A3740">
            <v>10841</v>
          </cell>
          <cell r="B3740" t="str">
            <v xml:space="preserve">PISO EM GRANITO, POLIDO, TIPO ANDORINHA/ QUARTZ/ CASTELO/ CORUMBA OU OUTROS EQUIVALENTES DA REGIAO, FORMATO MENOR OU IGUAL A 3025 CM2, E=  *2* CM                                                                                                                                                                                                                                                                                                                                                         </v>
          </cell>
          <cell r="C3740" t="str">
            <v xml:space="preserve">M2    </v>
          </cell>
          <cell r="D3740">
            <v>239.62</v>
          </cell>
        </row>
        <row r="3741">
          <cell r="A3741">
            <v>25980</v>
          </cell>
          <cell r="B3741" t="str">
            <v xml:space="preserve">PISO EM GRANITO, POLIDO, TIPO MARFIM, DALLAS, CARAVELAS OU OUTROS EQUIVALENTES DA REGIAO, FORMATO MENOR OU IGUAL A 3025 CM2, E=  *2* CM                                                                                                                                                                                                                                                                                                                                                                   </v>
          </cell>
          <cell r="C3741" t="str">
            <v xml:space="preserve">M2    </v>
          </cell>
          <cell r="D3741">
            <v>306.18</v>
          </cell>
        </row>
        <row r="3742">
          <cell r="A3742">
            <v>10842</v>
          </cell>
          <cell r="B3742" t="str">
            <v xml:space="preserve">PISO EM GRANITO, POLIDO, TIPO PRETO SAO GABRIEL/ TIJUCA OU OUTROS EQUIVALENTES DA REGIAO, FORMATO MENOR OU IGUAL A 3025 CM2, E=  *2* CM                                                                                                                                                                                                                                                                                                                                                                   </v>
          </cell>
          <cell r="C3742" t="str">
            <v xml:space="preserve">M2    </v>
          </cell>
          <cell r="D3742">
            <v>346.12</v>
          </cell>
        </row>
        <row r="3743">
          <cell r="A3743">
            <v>21108</v>
          </cell>
          <cell r="B3743" t="str">
            <v xml:space="preserve">PISO EM PORCELANATO RETIFICADO EXTRA, FORMATO MENOR OU IGUAL A 2025 CM2                                                                                                                                                                                                                                                                                                                                                                                                                                   </v>
          </cell>
          <cell r="C3743" t="str">
            <v xml:space="preserve">M2    </v>
          </cell>
          <cell r="D3743">
            <v>58.57</v>
          </cell>
        </row>
        <row r="3744">
          <cell r="A3744">
            <v>38180</v>
          </cell>
          <cell r="B3744" t="str">
            <v xml:space="preserve">PISO EM REGUA VINILICA SEMIFLEXIVEL, ENCAIXE CLICADO, E = 4 MM (SEM COLOCACAO)                                                                                                                                                                                                                                                                                                                                                                                                                            </v>
          </cell>
          <cell r="C3744" t="str">
            <v xml:space="preserve">M2    </v>
          </cell>
          <cell r="D3744">
            <v>110.71</v>
          </cell>
        </row>
        <row r="3745">
          <cell r="A3745">
            <v>40648</v>
          </cell>
          <cell r="B3745" t="str">
            <v xml:space="preserve">PISO EPOXI AUTONIVELANTE, ESPESSURA *4* MM (INCLUSO EXECUCAO)                                                                                                                                                                                                                                                                                                                                                                                                                                             </v>
          </cell>
          <cell r="C3745" t="str">
            <v xml:space="preserve">M2    </v>
          </cell>
          <cell r="D3745">
            <v>153.6</v>
          </cell>
        </row>
        <row r="3746">
          <cell r="A3746">
            <v>40649</v>
          </cell>
          <cell r="B3746" t="str">
            <v xml:space="preserve">PISO EPOXI MULTILAYER, ESPESSURA *2* MM (INCLUSO EXECUCAO)                                                                                                                                                                                                                                                                                                                                                                                                                                                </v>
          </cell>
          <cell r="C3746" t="str">
            <v xml:space="preserve">M2    </v>
          </cell>
          <cell r="D3746">
            <v>89.47</v>
          </cell>
        </row>
        <row r="3747">
          <cell r="A3747">
            <v>40650</v>
          </cell>
          <cell r="B3747" t="str">
            <v xml:space="preserve">PISO FULGET (GRANITO LAVADO) EM PLACAS DE *40 X 40* CM (SEM COLOCACAO)                                                                                                                                                                                                                                                                                                                                                                                                                                    </v>
          </cell>
          <cell r="C3747" t="str">
            <v xml:space="preserve">M2    </v>
          </cell>
          <cell r="D3747">
            <v>115.2</v>
          </cell>
        </row>
        <row r="3748">
          <cell r="A3748">
            <v>40651</v>
          </cell>
          <cell r="B3748" t="str">
            <v xml:space="preserve">PISO FULGET (GRANITO LAVADO) EM PLACAS DE *75 X 75* CM (SEM COLOCACAO)                                                                                                                                                                                                                                                                                                                                                                                                                                    </v>
          </cell>
          <cell r="C3748" t="str">
            <v xml:space="preserve">M2    </v>
          </cell>
          <cell r="D3748">
            <v>212.48</v>
          </cell>
        </row>
        <row r="3749">
          <cell r="A3749">
            <v>40652</v>
          </cell>
          <cell r="B3749" t="str">
            <v xml:space="preserve">PISO FULGET (GRANITO LAVADO) MOLDADO IN LOCO (INCLUSO EXECUCAO)                                                                                                                                                                                                                                                                                                                                                                                                                                           </v>
          </cell>
          <cell r="C3749" t="str">
            <v xml:space="preserve">M2    </v>
          </cell>
          <cell r="D3749">
            <v>113.92</v>
          </cell>
        </row>
        <row r="3750">
          <cell r="A3750">
            <v>40647</v>
          </cell>
          <cell r="B3750" t="str">
            <v xml:space="preserve">PISO INDUSTRIAL EM CONCRETO ARMADO DE ACABAMENTO POLIDO, ESPESSURA 12 CM (CIMENTO QUEIMADO) (INCLUSO EXECUCAO)                                                                                                                                                                                                                                                                                                                                                                                            </v>
          </cell>
          <cell r="C3750" t="str">
            <v xml:space="preserve">M2    </v>
          </cell>
          <cell r="D3750">
            <v>125.44</v>
          </cell>
        </row>
        <row r="3751">
          <cell r="A3751">
            <v>40653</v>
          </cell>
          <cell r="B3751" t="str">
            <v xml:space="preserve">PISO KORODUR (INCLUSO EXECUCAO)                                                                                                                                                                                                                                                                                                                                                                                                                                                                           </v>
          </cell>
          <cell r="C3751" t="str">
            <v xml:space="preserve">M2    </v>
          </cell>
          <cell r="D3751">
            <v>96</v>
          </cell>
        </row>
        <row r="3752">
          <cell r="A3752">
            <v>36178</v>
          </cell>
          <cell r="B3752" t="str">
            <v xml:space="preserve">PISO PODOTATIL DE CONCRETO - DIRECIONAL E ALERTA, *40 X 40 X 2,5* CM                                                                                                                                                                                                                                                                                                                                                                                                                                      </v>
          </cell>
          <cell r="C3752" t="str">
            <v xml:space="preserve">UN    </v>
          </cell>
          <cell r="D3752">
            <v>7.23</v>
          </cell>
        </row>
        <row r="3753">
          <cell r="A3753">
            <v>38195</v>
          </cell>
          <cell r="B3753" t="str">
            <v xml:space="preserve">PISO PORCELANATO, BORDA RETA, EXTRA, FORMATO MAIOR QUE 2025 CM2                                                                                                                                                                                                                                                                                                                                                                                                                                           </v>
          </cell>
          <cell r="C3753" t="str">
            <v xml:space="preserve">M2    </v>
          </cell>
          <cell r="D3753">
            <v>69.180000000000007</v>
          </cell>
        </row>
        <row r="3754">
          <cell r="A3754">
            <v>38181</v>
          </cell>
          <cell r="B3754" t="str">
            <v xml:space="preserve">PISO TATIL ALERTA OU DIRECIONAL, DE BORRACHA, COLORIDO, 25 X 25 CM, E = 5 MM, PARA COLA                                                                                                                                                                                                                                                                                                                                                                                                                   </v>
          </cell>
          <cell r="C3754" t="str">
            <v xml:space="preserve">M2    </v>
          </cell>
          <cell r="D3754">
            <v>151.13999999999999</v>
          </cell>
        </row>
        <row r="3755">
          <cell r="A3755">
            <v>38182</v>
          </cell>
          <cell r="B3755" t="str">
            <v xml:space="preserve">PISO TATIL DE ALERTA OU DIRECIONAL DE BORRACHA, PRETO, 25 X 25 CM, E = 5 MM, PARA COLA                                                                                                                                                                                                                                                                                                                                                                                                                    </v>
          </cell>
          <cell r="C3755" t="str">
            <v xml:space="preserve">M2    </v>
          </cell>
          <cell r="D3755">
            <v>143.97</v>
          </cell>
        </row>
        <row r="3756">
          <cell r="A3756">
            <v>38186</v>
          </cell>
          <cell r="B3756" t="str">
            <v xml:space="preserve">PISO TATIL DE ALERTA OU DIRECIONAL, DE BORRACHA, COLORIDO, 25 X 25 CM, E = 12 MM, PARA ARGAMASSA                                                                                                                                                                                                                                                                                                                                                                                                          </v>
          </cell>
          <cell r="C3756" t="str">
            <v xml:space="preserve">M2    </v>
          </cell>
          <cell r="D3756">
            <v>374.22</v>
          </cell>
        </row>
        <row r="3757">
          <cell r="A3757">
            <v>38185</v>
          </cell>
          <cell r="B3757" t="str">
            <v xml:space="preserve">PISO TATIL DE ALERTA OU DIRECIONAL, DE BORRACHA, PRETO, 25 X 25 CM, E = 12 MM, PARA ARGAMASSA                                                                                                                                                                                                                                                                                                                                                                                                             </v>
          </cell>
          <cell r="C3757" t="str">
            <v xml:space="preserve">M2    </v>
          </cell>
          <cell r="D3757">
            <v>333.19</v>
          </cell>
        </row>
        <row r="3758">
          <cell r="A3758">
            <v>40654</v>
          </cell>
          <cell r="B3758" t="str">
            <v xml:space="preserve">PISO URETANO, VERSAO REVESTIMENTO AUTONIVELANTE, ESPESSURA VARIÁVEL DE 3 A 4 MM (INCLUSO EXECUCAO)                                                                                                                                                                                                                                                                                                                                                                                                        </v>
          </cell>
          <cell r="C3758" t="str">
            <v xml:space="preserve">M2    </v>
          </cell>
          <cell r="D3758">
            <v>149.12</v>
          </cell>
        </row>
        <row r="3759">
          <cell r="A3759">
            <v>25981</v>
          </cell>
          <cell r="B3759" t="str">
            <v xml:space="preserve">PISO/ REVESTIMENTO EM GRANITO, POLIDO, TIPO ANDORINHA/ QUARTZ/ CASTELO/ CORUMBA OU OUTROS EQUIVALENTES DA REGIAO, FORMATO MAIOR OU IGUAL A 3025 CM2, E = *2* CM                                                                                                                                                                                                                                                                                                                                           </v>
          </cell>
          <cell r="C3759" t="str">
            <v xml:space="preserve">M2    </v>
          </cell>
          <cell r="D3759">
            <v>252.93</v>
          </cell>
        </row>
        <row r="3760">
          <cell r="A3760">
            <v>4822</v>
          </cell>
          <cell r="B3760" t="str">
            <v xml:space="preserve">PISO/ REVESTIMENTO EM MARMORE, POLIDO, BRANCO COMUM, FORMATO MAIOR OU IGUAL A 3025 CM2, E = *2* CM                                                                                                                                                                                                                                                                                                                                                                                                        </v>
          </cell>
          <cell r="C3760" t="str">
            <v xml:space="preserve">M2    </v>
          </cell>
          <cell r="D3760">
            <v>291.87</v>
          </cell>
        </row>
        <row r="3761">
          <cell r="A3761">
            <v>4818</v>
          </cell>
          <cell r="B3761" t="str">
            <v xml:space="preserve">PISO/ REVESTIMENTO EM MARMORE, POLIDO, BRANCO COMUM, FORMATO MENOR OU IGUAL A 3025 CM2, E = *2* CM                                                                                                                                                                                                                                                                                                                                                                                                        </v>
          </cell>
          <cell r="C3761" t="str">
            <v xml:space="preserve">M2    </v>
          </cell>
          <cell r="D3761">
            <v>300</v>
          </cell>
        </row>
        <row r="3762">
          <cell r="A3762">
            <v>39567</v>
          </cell>
          <cell r="B3762" t="str">
            <v xml:space="preserve">PLACA / CHAPA DE GESSO ACARTONADO, ACABAMENTO VINILICO LISO EM UMA DAS FACES, COR BRANCA, BORDA QUADRADA, E = 9,5 MM, 625 X 1250 MM (L X C), PARA FORRO REMOVIVEL                                                                                                                                                                                                                                                                                                                                         </v>
          </cell>
          <cell r="C3762" t="str">
            <v xml:space="preserve">M2    </v>
          </cell>
          <cell r="D3762">
            <v>35.18</v>
          </cell>
        </row>
        <row r="3763">
          <cell r="A3763">
            <v>39566</v>
          </cell>
          <cell r="B3763" t="str">
            <v xml:space="preserve">PLACA / CHAPA DE GESSO ACARTONADO, ACABAMENTO VINILICO LISO EM UMA DAS FACES, COR BRANCA, BORDA QUADRADA, E = 9,5 MM, 625 X 625 MM (L X C), PARA FORRO REMOVIVEL                                                                                                                                                                                                                                                                                                                                          </v>
          </cell>
          <cell r="C3763" t="str">
            <v xml:space="preserve">M2    </v>
          </cell>
          <cell r="D3763">
            <v>40.630000000000003</v>
          </cell>
        </row>
        <row r="3764">
          <cell r="A3764">
            <v>11062</v>
          </cell>
          <cell r="B3764" t="str">
            <v xml:space="preserve">PLACA CIMENTICIA LISA E = 10 MM, DE 1,20 X 3,00 M (SEM AMIANTO)                                                                                                                                                                                                                                                                                                                                                                                                                                           </v>
          </cell>
          <cell r="C3764" t="str">
            <v xml:space="preserve">M2    </v>
          </cell>
          <cell r="D3764">
            <v>44.82</v>
          </cell>
        </row>
        <row r="3765">
          <cell r="A3765">
            <v>11063</v>
          </cell>
          <cell r="B3765" t="str">
            <v xml:space="preserve">PLACA CIMENTICIA LISA E = 6 MM, DE 1,20 X 3,00 M (SEM AMIANTO)                                                                                                                                                                                                                                                                                                                                                                                                                                            </v>
          </cell>
          <cell r="C3765" t="str">
            <v xml:space="preserve">M2    </v>
          </cell>
          <cell r="D3765">
            <v>43.39</v>
          </cell>
        </row>
        <row r="3766">
          <cell r="A3766">
            <v>13521</v>
          </cell>
          <cell r="B3766" t="str">
            <v xml:space="preserve">PLACA DE ACO ESMALTADA PARA  IDENTIFICACAO DE RUA, *45 CM X 20* CM                                                                                                                                                                                                                                                                                                                                                                                                                                        </v>
          </cell>
          <cell r="C3766" t="str">
            <v xml:space="preserve">UN    </v>
          </cell>
          <cell r="D3766">
            <v>81.67</v>
          </cell>
        </row>
        <row r="3767">
          <cell r="A3767">
            <v>10851</v>
          </cell>
          <cell r="B3767" t="str">
            <v xml:space="preserve">PLACA DE ACRILICO TRANSPARENTE ADESIVADA PARA SINALIZACAO DE PORTAS, BORDA POLIDA, DE *25 X 8*, E = 6 MM (NAO INCLUI ACESSORIOS PARA FIXACAO)                                                                                                                                                                                                                                                                                                                                                             </v>
          </cell>
          <cell r="C3767" t="str">
            <v xml:space="preserve">UN    </v>
          </cell>
          <cell r="D3767">
            <v>49.56</v>
          </cell>
        </row>
        <row r="3768">
          <cell r="A3768">
            <v>39515</v>
          </cell>
          <cell r="B3768" t="str">
            <v xml:space="preserve">PLACA DE FIBRA MINERAL PARA FORRO, DE 1250 X 625 MM, E = 15 MM, BORDA RETA, COM PINTURA ANTIMOFO (NAO INCLUI PERFIS)                                                                                                                                                                                                                                                                                                                                                                                      </v>
          </cell>
          <cell r="C3768" t="str">
            <v xml:space="preserve">UN    </v>
          </cell>
          <cell r="D3768">
            <v>32.08</v>
          </cell>
        </row>
        <row r="3769">
          <cell r="A3769">
            <v>39516</v>
          </cell>
          <cell r="B3769" t="str">
            <v xml:space="preserve">PLACA DE FIBRA MINERAL PARA FORRO, DE 625 X 625 MM, E = 15 MM, BORDA REBAIXADA PARA PERFIL 24 MM, COM PINTURA ANTIMOFO (NAO INCLUI PERFIS)                                                                                                                                                                                                                                                                                                                                                                </v>
          </cell>
          <cell r="C3769" t="str">
            <v xml:space="preserve">UN    </v>
          </cell>
          <cell r="D3769">
            <v>27.05</v>
          </cell>
        </row>
        <row r="3770">
          <cell r="A3770">
            <v>39514</v>
          </cell>
          <cell r="B3770" t="str">
            <v xml:space="preserve">PLACA DE FIBRA MINERAL PARA FORRO, DE 625 X 625 MM, E = 15 MM, BORDA RETA, COM PINTURA ANTIMOFO (NAO INCLUI PERFIS)                                                                                                                                                                                                                                                                                                                                                                                       </v>
          </cell>
          <cell r="C3770" t="str">
            <v xml:space="preserve">UN    </v>
          </cell>
          <cell r="D3770">
            <v>16.829999999999998</v>
          </cell>
        </row>
        <row r="3771">
          <cell r="A3771">
            <v>4812</v>
          </cell>
          <cell r="B3771" t="str">
            <v xml:space="preserve">PLACA DE GESSO PARA FORRO, DE  *60 X 60* CM E ESPESSURA DE 12 MM (30 MM NAS BORDAS) SEM COLOCACAO                                                                                                                                                                                                                                                                                                                                                                                                         </v>
          </cell>
          <cell r="C3771" t="str">
            <v xml:space="preserve">M2    </v>
          </cell>
          <cell r="D3771">
            <v>9.7200000000000006</v>
          </cell>
        </row>
        <row r="3772">
          <cell r="A3772">
            <v>10849</v>
          </cell>
          <cell r="B3772" t="str">
            <v xml:space="preserve">PLACA DE INAUGURACAO EM BRONZE *35X 50*CM                                                                                                                                                                                                                                                                                                                                                                                                                                                                 </v>
          </cell>
          <cell r="C3772" t="str">
            <v xml:space="preserve">UN    </v>
          </cell>
          <cell r="D3772">
            <v>1188.01</v>
          </cell>
        </row>
        <row r="3773">
          <cell r="A3773">
            <v>10848</v>
          </cell>
          <cell r="B3773" t="str">
            <v xml:space="preserve">PLACA DE INAUGURACAO METALICA, *40* CM X *60* CM                                                                                                                                                                                                                                                                                                                                                                                                                                                          </v>
          </cell>
          <cell r="C3773" t="str">
            <v xml:space="preserve">UN    </v>
          </cell>
          <cell r="D3773">
            <v>746.21</v>
          </cell>
        </row>
        <row r="3774">
          <cell r="A3774">
            <v>4813</v>
          </cell>
          <cell r="B3774" t="str">
            <v xml:space="preserve">PLACA DE OBRA (PARA CONSTRUCAO CIVIL) EM CHAPA GALVANIZADA *N. 22*, DE *2,0 X 1,125* M                                                                                                                                                                                                                                                                                                                                                                                                                    </v>
          </cell>
          <cell r="C3774" t="str">
            <v xml:space="preserve">M2    </v>
          </cell>
          <cell r="D3774">
            <v>247.5</v>
          </cell>
        </row>
        <row r="3775">
          <cell r="A3775">
            <v>37560</v>
          </cell>
          <cell r="B3775" t="str">
            <v xml:space="preserve">PLACA DE SINALIZACAO DE SEGURANCA CONTRA INCENDIO - ALERTA, TRIANGULAR, BASE DE *30* CM, EM PVC *2* MM ANTI-CHAMAS (SIMBOLOS, CORES E PICTOGRAMAS CONFORME NBR 13434)                                                                                                                                                                                                                                                                                                                                     </v>
          </cell>
          <cell r="C3775" t="str">
            <v xml:space="preserve">UN    </v>
          </cell>
          <cell r="D3775">
            <v>28.05</v>
          </cell>
        </row>
        <row r="3776">
          <cell r="A3776">
            <v>37557</v>
          </cell>
          <cell r="B3776" t="str">
            <v xml:space="preserve">PLACA DE SINALIZACAO DE SEGURANCA CONTRA INCENDIO, FOTOLUMINESCENTE, QUADRADA, *14 X 14* CM, EM PVC *2* MM ANTI-CHAMAS (SIMBOLOS, CORES E PICTOGRAMAS CONFORME NBR 13434)                                                                                                                                                                                                                                                                                                                                 </v>
          </cell>
          <cell r="C3776" t="str">
            <v xml:space="preserve">UN    </v>
          </cell>
          <cell r="D3776">
            <v>8.52</v>
          </cell>
        </row>
        <row r="3777">
          <cell r="A3777">
            <v>37556</v>
          </cell>
          <cell r="B3777" t="str">
            <v xml:space="preserve">PLACA DE SINALIZACAO DE SEGURANCA CONTRA INCENDIO, FOTOLUMINESCENTE, QUADRADA, *20 X 20* CM, EM PVC *2* MM ANTI-CHAMAS (SIMBOLOS, CORES E PICTOGRAMAS CONFORME NBR 13434)                                                                                                                                                                                                                                                                                                                                 </v>
          </cell>
          <cell r="C3777" t="str">
            <v xml:space="preserve">UN    </v>
          </cell>
          <cell r="D3777">
            <v>16.48</v>
          </cell>
        </row>
        <row r="3778">
          <cell r="A3778">
            <v>37559</v>
          </cell>
          <cell r="B3778" t="str">
            <v xml:space="preserve">PLACA DE SINALIZACAO DE SEGURANCA CONTRA INCENDIO, FOTOLUMINESCENTE, RETANGULAR, *12 X 40* CM, EM PVC *2* MM ANTI-CHAMAS (SIMBOLOS, CORES E PICTOGRAMAS CONFORME NBR 13434)                                                                                                                                                                                                                                                                                                                               </v>
          </cell>
          <cell r="C3778" t="str">
            <v xml:space="preserve">UN    </v>
          </cell>
          <cell r="D3778">
            <v>20.21</v>
          </cell>
        </row>
        <row r="3779">
          <cell r="A3779">
            <v>37539</v>
          </cell>
          <cell r="B3779" t="str">
            <v xml:space="preserve">PLACA DE SINALIZACAO DE SEGURANCA CONTRA INCENDIO, FOTOLUMINESCENTE, RETANGULAR, *13 X 26* CM, EM PVC *2* MM ANTI-CHAMAS (SIMBOLOS, CORES E PICTOGRAMAS CONFORME NBR 13434)                                                                                                                                                                                                                                                                                                                               </v>
          </cell>
          <cell r="C3779" t="str">
            <v xml:space="preserve">UN    </v>
          </cell>
          <cell r="D3779">
            <v>14.25</v>
          </cell>
        </row>
        <row r="3780">
          <cell r="A3780">
            <v>37558</v>
          </cell>
          <cell r="B3780" t="str">
            <v xml:space="preserve">PLACA DE SINALIZACAO DE SEGURANCA CONTRA INCENDIO, FOTOLUMINESCENTE, RETANGULAR, *20 X 40* CM, EM PVC *2* MM ANTI-CHAMAS (SIMBOLOS, CORES E PICTOGRAMAS CONFORME NBR 13434)                                                                                                                                                                                                                                                                                                                               </v>
          </cell>
          <cell r="C3780" t="str">
            <v xml:space="preserve">UN    </v>
          </cell>
          <cell r="D3780">
            <v>26.57</v>
          </cell>
        </row>
        <row r="3781">
          <cell r="A3781">
            <v>34723</v>
          </cell>
          <cell r="B3781" t="str">
            <v xml:space="preserve">PLACA DE SINALIZACAO EM CHAPA DE ACO NUM 16 COM PINTURA REFLETIVA                                                                                                                                                                                                                                                                                                                                                                                                                                         </v>
          </cell>
          <cell r="C3781" t="str">
            <v xml:space="preserve">M2    </v>
          </cell>
          <cell r="D3781">
            <v>571.73</v>
          </cell>
        </row>
        <row r="3782">
          <cell r="A3782">
            <v>34721</v>
          </cell>
          <cell r="B3782" t="str">
            <v xml:space="preserve">PLACA DE SINALIZACAO EM CHAPA DE ALUMINIO COM PINTURA REFLETIVA, E = 2 MM                                                                                                                                                                                                                                                                                                                                                                                                                                 </v>
          </cell>
          <cell r="C3782" t="str">
            <v xml:space="preserve">M2    </v>
          </cell>
          <cell r="D3782">
            <v>712.8</v>
          </cell>
        </row>
        <row r="3783">
          <cell r="A3783">
            <v>4309</v>
          </cell>
          <cell r="B3783" t="str">
            <v xml:space="preserve">PLACA DE VENTILACAO PARA TELHA DE FIBROCIMENTO CANALETE 49 KALHETA                                                                                                                                                                                                                                                                                                                                                                                                                                        </v>
          </cell>
          <cell r="C3783" t="str">
            <v xml:space="preserve">UN    </v>
          </cell>
          <cell r="D3783">
            <v>3.28</v>
          </cell>
        </row>
        <row r="3784">
          <cell r="A3784">
            <v>4307</v>
          </cell>
          <cell r="B3784" t="str">
            <v xml:space="preserve">PLACA DE VENTILACAO PARA TELHA DE FIBROCIMENTO, CANALETE 90 OU KALHETAO                                                                                                                                                                                                                                                                                                                                                                                                                                   </v>
          </cell>
          <cell r="C3784" t="str">
            <v xml:space="preserve">UN    </v>
          </cell>
          <cell r="D3784">
            <v>5.61</v>
          </cell>
        </row>
        <row r="3785">
          <cell r="A3785">
            <v>10850</v>
          </cell>
          <cell r="B3785" t="str">
            <v xml:space="preserve">PLACA NUMERACAO RESIDENCIAL EM CHAPA GALVANIZADA ESMALTADA 12 X 18 CM                                                                                                                                                                                                                                                                                                                                                                                                                                     </v>
          </cell>
          <cell r="C3785" t="str">
            <v xml:space="preserve">UN    </v>
          </cell>
          <cell r="D3785">
            <v>37.119999999999997</v>
          </cell>
        </row>
        <row r="3786">
          <cell r="A3786">
            <v>4792</v>
          </cell>
          <cell r="B3786" t="str">
            <v xml:space="preserve">PLACA VINILICA SEMIFLEXIVEL PARA PISOS, E = 3,2 MM, 30 X 30 CM (SEM COLOCACAO)                                                                                                                                                                                                                                                                                                                                                                                                                            </v>
          </cell>
          <cell r="C3786" t="str">
            <v xml:space="preserve">M2    </v>
          </cell>
          <cell r="D3786">
            <v>106.28</v>
          </cell>
        </row>
        <row r="3787">
          <cell r="A3787">
            <v>4790</v>
          </cell>
          <cell r="B3787" t="str">
            <v xml:space="preserve">PLACA VINILICA SEMIFLEXIVEL PARA REVESTIMENTO DE PISOS E PAREDES, E = 2 MM (SEM COLOCACAO)                                                                                                                                                                                                                                                                                                                                                                                                                </v>
          </cell>
          <cell r="C3787" t="str">
            <v xml:space="preserve">M2    </v>
          </cell>
          <cell r="D3787">
            <v>63.9</v>
          </cell>
        </row>
        <row r="3788">
          <cell r="A3788">
            <v>40671</v>
          </cell>
          <cell r="B3788" t="str">
            <v xml:space="preserve">PLACA/PISO DE CONCRETO POROSO/ PAVIMENTO PERMEAVEL/BLOCO DRENANTE DE CONCRETO, 40 CM X 40 CM, E = 6 CM, COR NATURAL                                                                                                                                                                                                                                                                                                                                                                                       </v>
          </cell>
          <cell r="C3788" t="str">
            <v xml:space="preserve">M2    </v>
          </cell>
          <cell r="D3788">
            <v>41.24</v>
          </cell>
        </row>
        <row r="3789">
          <cell r="A3789">
            <v>7552</v>
          </cell>
          <cell r="B3789" t="str">
            <v xml:space="preserve">PLACA/TAMPA CEGA EM LATAO ESCOVADO PARA CONDULETE EM LIGA DE ALUMINIO 4 X 4"                                                                                                                                                                                                                                                                                                                                                                                                                              </v>
          </cell>
          <cell r="C3789" t="str">
            <v xml:space="preserve">UN    </v>
          </cell>
          <cell r="D3789">
            <v>10.5</v>
          </cell>
        </row>
        <row r="3790">
          <cell r="A3790">
            <v>4893</v>
          </cell>
          <cell r="B3790" t="str">
            <v xml:space="preserve">PLUG OU BUJAO DE FERRO GALVANIZADO, DE 1 1/2"                                                                                                                                                                                                                                                                                                                                                                                                                                                             </v>
          </cell>
          <cell r="C3790" t="str">
            <v xml:space="preserve">UN    </v>
          </cell>
          <cell r="D3790">
            <v>8.17</v>
          </cell>
        </row>
        <row r="3791">
          <cell r="A3791">
            <v>4894</v>
          </cell>
          <cell r="B3791" t="str">
            <v xml:space="preserve">PLUG OU BUJAO DE FERRO GALVANIZADO, DE 1 1/4"                                                                                                                                                                                                                                                                                                                                                                                                                                                             </v>
          </cell>
          <cell r="C3791" t="str">
            <v xml:space="preserve">UN    </v>
          </cell>
          <cell r="D3791">
            <v>7.01</v>
          </cell>
        </row>
        <row r="3792">
          <cell r="A3792">
            <v>4888</v>
          </cell>
          <cell r="B3792" t="str">
            <v xml:space="preserve">PLUG OU BUJAO DE FERRO GALVANIZADO, DE 1/2"                                                                                                                                                                                                                                                                                                                                                                                                                                                               </v>
          </cell>
          <cell r="C3792" t="str">
            <v xml:space="preserve">UN    </v>
          </cell>
          <cell r="D3792">
            <v>2.38</v>
          </cell>
        </row>
        <row r="3793">
          <cell r="A3793">
            <v>4890</v>
          </cell>
          <cell r="B3793" t="str">
            <v xml:space="preserve">PLUG OU BUJAO DE FERRO GALVANIZADO, DE 1"                                                                                                                                                                                                                                                                                                                                                                                                                                                                 </v>
          </cell>
          <cell r="C3793" t="str">
            <v xml:space="preserve">UN    </v>
          </cell>
          <cell r="D3793">
            <v>4.4800000000000004</v>
          </cell>
        </row>
        <row r="3794">
          <cell r="A3794">
            <v>12411</v>
          </cell>
          <cell r="B3794" t="str">
            <v xml:space="preserve">PLUG OU BUJAO DE FERRO GALVANIZADO, DE 2 1/2"                                                                                                                                                                                                                                                                                                                                                                                                                                                             </v>
          </cell>
          <cell r="C3794" t="str">
            <v xml:space="preserve">UN    </v>
          </cell>
          <cell r="D3794">
            <v>24.16</v>
          </cell>
        </row>
        <row r="3795">
          <cell r="A3795">
            <v>4891</v>
          </cell>
          <cell r="B3795" t="str">
            <v xml:space="preserve">PLUG OU BUJAO DE FERRO GALVANIZADO, DE 2"                                                                                                                                                                                                                                                                                                                                                                                                                                                                 </v>
          </cell>
          <cell r="C3795" t="str">
            <v xml:space="preserve">UN    </v>
          </cell>
          <cell r="D3795">
            <v>12.08</v>
          </cell>
        </row>
        <row r="3796">
          <cell r="A3796">
            <v>4889</v>
          </cell>
          <cell r="B3796" t="str">
            <v xml:space="preserve">PLUG OU BUJAO DE FERRO GALVANIZADO, DE 3/4"                                                                                                                                                                                                                                                                                                                                                                                                                                                               </v>
          </cell>
          <cell r="C3796" t="str">
            <v xml:space="preserve">UN    </v>
          </cell>
          <cell r="D3796">
            <v>3.23</v>
          </cell>
        </row>
        <row r="3797">
          <cell r="A3797">
            <v>4892</v>
          </cell>
          <cell r="B3797" t="str">
            <v xml:space="preserve">PLUG OU BUJAO DE FERRO GALVANIZADO, DE 3"                                                                                                                                                                                                                                                                                                                                                                                                                                                                 </v>
          </cell>
          <cell r="C3797" t="str">
            <v xml:space="preserve">UN    </v>
          </cell>
          <cell r="D3797">
            <v>33.83</v>
          </cell>
        </row>
        <row r="3798">
          <cell r="A3798">
            <v>12412</v>
          </cell>
          <cell r="B3798" t="str">
            <v xml:space="preserve">PLUG OU BUJAO DE FERRO GALVANIZADO, DE 4"                                                                                                                                                                                                                                                                                                                                                                                                                                                                 </v>
          </cell>
          <cell r="C3798" t="str">
            <v xml:space="preserve">UN    </v>
          </cell>
          <cell r="D3798">
            <v>62.89</v>
          </cell>
        </row>
        <row r="3799">
          <cell r="A3799">
            <v>11073</v>
          </cell>
          <cell r="B3799" t="str">
            <v xml:space="preserve">PLUG PVC P/ ESG PREDIAL  75MM                                                                                                                                                                                                                                                                                                                                                                                                                                                                             </v>
          </cell>
          <cell r="C3799" t="str">
            <v xml:space="preserve">UN    </v>
          </cell>
          <cell r="D3799">
            <v>6.46</v>
          </cell>
        </row>
        <row r="3800">
          <cell r="A3800">
            <v>11071</v>
          </cell>
          <cell r="B3800" t="str">
            <v xml:space="preserve">PLUG PVC P/ ESG PREDIAL 100MM                                                                                                                                                                                                                                                                                                                                                                                                                                                                             </v>
          </cell>
          <cell r="C3800" t="str">
            <v xml:space="preserve">UN    </v>
          </cell>
          <cell r="D3800">
            <v>7.7</v>
          </cell>
        </row>
        <row r="3801">
          <cell r="A3801">
            <v>11072</v>
          </cell>
          <cell r="B3801" t="str">
            <v xml:space="preserve">PLUG PVC P/ ESG PREDIAL 50MM                                                                                                                                                                                                                                                                                                                                                                                                                                                                              </v>
          </cell>
          <cell r="C3801" t="str">
            <v xml:space="preserve">UN    </v>
          </cell>
          <cell r="D3801">
            <v>2.82</v>
          </cell>
        </row>
        <row r="3802">
          <cell r="A3802">
            <v>4895</v>
          </cell>
          <cell r="B3802" t="str">
            <v xml:space="preserve">PLUG PVC ROSCAVEL,  1/2",  AGUA FRIA PREDIAL (NBR 5648)                                                                                                                                                                                                                                                                                                                                                                                                                                                   </v>
          </cell>
          <cell r="C3802" t="str">
            <v xml:space="preserve">UN    </v>
          </cell>
          <cell r="D3802">
            <v>0.47</v>
          </cell>
        </row>
        <row r="3803">
          <cell r="A3803">
            <v>4907</v>
          </cell>
          <cell r="B3803" t="str">
            <v xml:space="preserve">PLUG PVC,  JE, DN 100 MM, PARA REDE COLETORA ESGOTO (NBR 10569)                                                                                                                                                                                                                                                                                                                                                                                                                                           </v>
          </cell>
          <cell r="C3803" t="str">
            <v xml:space="preserve">UN    </v>
          </cell>
          <cell r="D3803">
            <v>11.03</v>
          </cell>
        </row>
        <row r="3804">
          <cell r="A3804">
            <v>4904</v>
          </cell>
          <cell r="B3804" t="str">
            <v xml:space="preserve">PLUG PVC,  JE, DN 300 MM, PARA REDE COLETORA ESGOTO (NBR 10569)                                                                                                                                                                                                                                                                                                                                                                                                                                           </v>
          </cell>
          <cell r="C3804" t="str">
            <v xml:space="preserve">UN    </v>
          </cell>
          <cell r="D3804">
            <v>89.06</v>
          </cell>
        </row>
        <row r="3805">
          <cell r="A3805">
            <v>4905</v>
          </cell>
          <cell r="B3805" t="str">
            <v xml:space="preserve">PLUG PVC,  JE, DN 400 MM, PARA REDE COLETORA ESGOTO ( NBR 10569)                                                                                                                                                                                                                                                                                                                                                                                                                                          </v>
          </cell>
          <cell r="C3805" t="str">
            <v xml:space="preserve">UN    </v>
          </cell>
          <cell r="D3805">
            <v>145.26</v>
          </cell>
        </row>
        <row r="3806">
          <cell r="A3806">
            <v>4902</v>
          </cell>
          <cell r="B3806" t="str">
            <v xml:space="preserve">PLUG PVC, JE, DN 150 MM, PARA REDE COLETORA ESGOTO (NBR 10569)                                                                                                                                                                                                                                                                                                                                                                                                                                            </v>
          </cell>
          <cell r="C3806" t="str">
            <v xml:space="preserve">UN    </v>
          </cell>
          <cell r="D3806">
            <v>24.98</v>
          </cell>
        </row>
        <row r="3807">
          <cell r="A3807">
            <v>4908</v>
          </cell>
          <cell r="B3807" t="str">
            <v xml:space="preserve">PLUG PVC, JE, DN 200 MM, PARA REDE COLETORA ESGOTO (NBR 10569)                                                                                                                                                                                                                                                                                                                                                                                                                                            </v>
          </cell>
          <cell r="C3807" t="str">
            <v xml:space="preserve">UN    </v>
          </cell>
          <cell r="D3807">
            <v>35.950000000000003</v>
          </cell>
        </row>
        <row r="3808">
          <cell r="A3808">
            <v>4909</v>
          </cell>
          <cell r="B3808" t="str">
            <v xml:space="preserve">PLUG PVC, JE, DN 250 MM, PARA REDE COLETORA ESGOTO (NBR 10569)                                                                                                                                                                                                                                                                                                                                                                                                                                            </v>
          </cell>
          <cell r="C3808" t="str">
            <v xml:space="preserve">UN    </v>
          </cell>
          <cell r="D3808">
            <v>65.900000000000006</v>
          </cell>
        </row>
        <row r="3809">
          <cell r="A3809">
            <v>4903</v>
          </cell>
          <cell r="B3809" t="str">
            <v xml:space="preserve">PLUG PVC, JE, DN 350 MM, PARA REDE COLETORA ESGOTO (NBR 10569)                                                                                                                                                                                                                                                                                                                                                                                                                                            </v>
          </cell>
          <cell r="C3809" t="str">
            <v xml:space="preserve">UN    </v>
          </cell>
          <cell r="D3809">
            <v>129.62</v>
          </cell>
        </row>
        <row r="3810">
          <cell r="A3810">
            <v>4897</v>
          </cell>
          <cell r="B3810" t="str">
            <v xml:space="preserve">PLUG PVC, ROSCAVEL 1", PARA AGUA FRIA PREDIAL                                                                                                                                                                                                                                                                                                                                                                                                                                                             </v>
          </cell>
          <cell r="C3810" t="str">
            <v xml:space="preserve">UN    </v>
          </cell>
          <cell r="D3810">
            <v>1.1399999999999999</v>
          </cell>
        </row>
        <row r="3811">
          <cell r="A3811">
            <v>4896</v>
          </cell>
          <cell r="B3811" t="str">
            <v xml:space="preserve">PLUG PVC, ROSCAVEL 3/4", PARA  AGUA FRIA PREDIAL                                                                                                                                                                                                                                                                                                                                                                                                                                                          </v>
          </cell>
          <cell r="C3811" t="str">
            <v xml:space="preserve">UN    </v>
          </cell>
          <cell r="D3811">
            <v>0.48</v>
          </cell>
        </row>
        <row r="3812">
          <cell r="A3812">
            <v>4900</v>
          </cell>
          <cell r="B3812" t="str">
            <v xml:space="preserve">PLUG PVC, ROSCAVEL, 1 1/2",  AGUA FRIA PREDIAL                                                                                                                                                                                                                                                                                                                                                                                                                                                            </v>
          </cell>
          <cell r="C3812" t="str">
            <v xml:space="preserve">UN    </v>
          </cell>
          <cell r="D3812">
            <v>3.3</v>
          </cell>
        </row>
        <row r="3813">
          <cell r="A3813">
            <v>4898</v>
          </cell>
          <cell r="B3813" t="str">
            <v xml:space="preserve">PLUG PVC, ROSCAVEL, 1 1/4",  AGUA FRIA PREDIAL                                                                                                                                                                                                                                                                                                                                                                                                                                                            </v>
          </cell>
          <cell r="C3813" t="str">
            <v xml:space="preserve">UN    </v>
          </cell>
          <cell r="D3813">
            <v>1.44</v>
          </cell>
        </row>
        <row r="3814">
          <cell r="A3814">
            <v>4899</v>
          </cell>
          <cell r="B3814" t="str">
            <v xml:space="preserve">PLUG PVC, ROSCAVEL, 2",  AGUA FRIA PREDIAL                                                                                                                                                                                                                                                                                                                                                                                                                                                                </v>
          </cell>
          <cell r="C3814" t="str">
            <v xml:space="preserve">UN    </v>
          </cell>
          <cell r="D3814">
            <v>4.5</v>
          </cell>
        </row>
        <row r="3815">
          <cell r="A3815">
            <v>11096</v>
          </cell>
          <cell r="B3815" t="str">
            <v xml:space="preserve">PO DE MARMORE (POSTO PEDREIRA/FORNECEDOR, SEM FRETE)                                                                                                                                                                                                                                                                                                                                                                                                                                                      </v>
          </cell>
          <cell r="C3815" t="str">
            <v xml:space="preserve">KG    </v>
          </cell>
          <cell r="D3815">
            <v>0.28000000000000003</v>
          </cell>
        </row>
        <row r="3816">
          <cell r="A3816">
            <v>4741</v>
          </cell>
          <cell r="B3816" t="str">
            <v xml:space="preserve">PO DE PEDRA (POSTO PEDREIRA/FORNECEDOR, SEM FRETE)                                                                                                                                                                                                                                                                                                                                                                                                                                                        </v>
          </cell>
          <cell r="C3816" t="str">
            <v xml:space="preserve">M3    </v>
          </cell>
          <cell r="D3816">
            <v>52.02</v>
          </cell>
        </row>
        <row r="3817">
          <cell r="A3817">
            <v>4752</v>
          </cell>
          <cell r="B3817" t="str">
            <v xml:space="preserve">POCEIRO / ESCAVADOR DE VALAS E TUBULOES                                                                                                                                                                                                                                                                                                                                                                                                                                                                   </v>
          </cell>
          <cell r="C3817" t="str">
            <v xml:space="preserve">H     </v>
          </cell>
          <cell r="D3817">
            <v>14.36</v>
          </cell>
        </row>
        <row r="3818">
          <cell r="A3818">
            <v>41091</v>
          </cell>
          <cell r="B3818" t="str">
            <v xml:space="preserve">POCEIRO / ESCAVADOR DE VALAS E TUBULOES (MENSALISTA)                                                                                                                                                                                                                                                                                                                                                                                                                                                      </v>
          </cell>
          <cell r="C3818" t="str">
            <v xml:space="preserve">MES   </v>
          </cell>
          <cell r="D3818">
            <v>2525.16</v>
          </cell>
        </row>
        <row r="3819">
          <cell r="A3819">
            <v>13954</v>
          </cell>
          <cell r="B3819" t="str">
            <v xml:space="preserve">POLIDORA DE PISO (POLITRIZ) ELETRICA, MOTOR MONOFASICO DE 4 HP, PESO DE 100 KG, DIAMETRO DO TRABALHO DE 450 MM                                                                                                                                                                                                                                                                                                                                                                                            </v>
          </cell>
          <cell r="C3819" t="str">
            <v xml:space="preserve">UN    </v>
          </cell>
          <cell r="D3819">
            <v>9210.51</v>
          </cell>
        </row>
        <row r="3820">
          <cell r="A3820">
            <v>3411</v>
          </cell>
          <cell r="B3820" t="str">
            <v xml:space="preserve">POLIESTIRENO EXPANDIDO/EPS (ISOPOR), PEROLAS, PARA CONCRETO LEVE                                                                                                                                                                                                                                                                                                                                                                                                                                          </v>
          </cell>
          <cell r="C3820" t="str">
            <v xml:space="preserve">KG    </v>
          </cell>
          <cell r="D3820">
            <v>42.64</v>
          </cell>
        </row>
        <row r="3821">
          <cell r="A3821">
            <v>39995</v>
          </cell>
          <cell r="B3821" t="str">
            <v xml:space="preserve">POLIESTIRENO EXPANDIDO/EPS (ISOPOR), TIPO 2F, BLOCO                                                                                                                                                                                                                                                                                                                                                                                                                                                       </v>
          </cell>
          <cell r="C3821" t="str">
            <v xml:space="preserve">M3    </v>
          </cell>
          <cell r="D3821">
            <v>328.05</v>
          </cell>
        </row>
        <row r="3822">
          <cell r="A3822">
            <v>11615</v>
          </cell>
          <cell r="B3822" t="str">
            <v xml:space="preserve">POLIESTIRENO EXPANDIDO/EPS (ISOPOR), TIPO 2F, PLACA, ISOLAMENTO TERMOACUSTICO, E = 10 MM, 1000 X 500 MM                                                                                                                                                                                                                                                                                                                                                                                                   </v>
          </cell>
          <cell r="C3822" t="str">
            <v xml:space="preserve">M2    </v>
          </cell>
          <cell r="D3822">
            <v>2.78</v>
          </cell>
        </row>
        <row r="3823">
          <cell r="A3823">
            <v>3408</v>
          </cell>
          <cell r="B3823" t="str">
            <v xml:space="preserve">POLIESTIRENO EXPANDIDO/EPS (ISOPOR), TIPO 2F, PLACA, ISOLAMENTO TERMOACUSTICO, E = 20 MM, 1000 X 500 MM                                                                                                                                                                                                                                                                                                                                                                                                   </v>
          </cell>
          <cell r="C3823" t="str">
            <v xml:space="preserve">M2    </v>
          </cell>
          <cell r="D3823">
            <v>7.39</v>
          </cell>
        </row>
        <row r="3824">
          <cell r="A3824">
            <v>3409</v>
          </cell>
          <cell r="B3824" t="str">
            <v xml:space="preserve">POLIESTIRENO EXPANDIDO/EPS (ISOPOR), TIPO 2F, PLACA, ISOLAMENTO TERMOACUSTICO, E = 50 MM, 1000 X 500 MM                                                                                                                                                                                                                                                                                                                                                                                                   </v>
          </cell>
          <cell r="C3824" t="str">
            <v xml:space="preserve">M2    </v>
          </cell>
          <cell r="D3824">
            <v>18.47</v>
          </cell>
        </row>
        <row r="3825">
          <cell r="A3825">
            <v>11427</v>
          </cell>
          <cell r="B3825" t="str">
            <v xml:space="preserve">POLVORA NEGRA                                                                                                                                                                                                                                                                                                                                                                                                                                                                                             </v>
          </cell>
          <cell r="C3825" t="str">
            <v xml:space="preserve">KG    </v>
          </cell>
          <cell r="D3825">
            <v>61.79</v>
          </cell>
        </row>
        <row r="3826">
          <cell r="A3826">
            <v>26022</v>
          </cell>
          <cell r="B3826" t="str">
            <v xml:space="preserve">PONTEIRO PARA MARTELO ROMPEDOR, DIAMETRO = *28* MM, COMPRIMENTO = *520* MM, ENCAIXE SEXTAVADO                                                                                                                                                                                                                                                                                                                                                                                                             </v>
          </cell>
          <cell r="C3826" t="str">
            <v xml:space="preserve">UN    </v>
          </cell>
          <cell r="D3826">
            <v>97.27</v>
          </cell>
        </row>
        <row r="3827">
          <cell r="A3827">
            <v>421</v>
          </cell>
          <cell r="B3827" t="str">
            <v xml:space="preserve">PORCA OLHAL EM ACO GALVANIZADO, DIAMETRO NOMINAL DE 16 MM                                                                                                                                                                                                                                                                                                                                                                                                                                                 </v>
          </cell>
          <cell r="C3827" t="str">
            <v xml:space="preserve">UN    </v>
          </cell>
          <cell r="D3827">
            <v>8.8000000000000007</v>
          </cell>
        </row>
        <row r="3828">
          <cell r="A3828">
            <v>12362</v>
          </cell>
          <cell r="B3828" t="str">
            <v xml:space="preserve">PORCA OLHAL EM ACO GALVANIZADO, ESPESSURA 16MM, ABERTURA 21MM                                                                                                                                                                                                                                                                                                                                                                                                                                             </v>
          </cell>
          <cell r="C3828" t="str">
            <v xml:space="preserve">UN    </v>
          </cell>
          <cell r="D3828">
            <v>9.31</v>
          </cell>
        </row>
        <row r="3829">
          <cell r="A3829">
            <v>14148</v>
          </cell>
          <cell r="B3829" t="str">
            <v xml:space="preserve">PORCA UNIAO/JUNCAO ZINCADA SEXTAVADA 1/4 ", CHAVE 7/16 ", COMPRIMENTO = 25 MM                                                                                                                                                                                                                                                                                                                                                                                                                             </v>
          </cell>
          <cell r="C3829" t="str">
            <v xml:space="preserve">UN    </v>
          </cell>
          <cell r="D3829">
            <v>0.97</v>
          </cell>
        </row>
        <row r="3830">
          <cell r="A3830">
            <v>4341</v>
          </cell>
          <cell r="B3830" t="str">
            <v xml:space="preserve">PORCA ZINCADA, QUADRADA, DIAMETRO 3/8"                                                                                                                                                                                                                                                                                                                                                                                                                                                                    </v>
          </cell>
          <cell r="C3830" t="str">
            <v xml:space="preserve">UN    </v>
          </cell>
          <cell r="D3830">
            <v>0.31</v>
          </cell>
        </row>
        <row r="3831">
          <cell r="A3831">
            <v>4337</v>
          </cell>
          <cell r="B3831" t="str">
            <v xml:space="preserve">PORCA ZINCADA, QUADRADA, DIAMETRO 5/8"                                                                                                                                                                                                                                                                                                                                                                                                                                                                    </v>
          </cell>
          <cell r="C3831" t="str">
            <v xml:space="preserve">UN    </v>
          </cell>
          <cell r="D3831">
            <v>0.79</v>
          </cell>
        </row>
        <row r="3832">
          <cell r="A3832">
            <v>4339</v>
          </cell>
          <cell r="B3832" t="str">
            <v xml:space="preserve">PORCA ZINCADA, SEXTAVADA, DIAMETRO 1/2"                                                                                                                                                                                                                                                                                                                                                                                                                                                                   </v>
          </cell>
          <cell r="C3832" t="str">
            <v xml:space="preserve">UN    </v>
          </cell>
          <cell r="D3832">
            <v>0.16</v>
          </cell>
        </row>
        <row r="3833">
          <cell r="A3833">
            <v>39997</v>
          </cell>
          <cell r="B3833" t="str">
            <v xml:space="preserve">PORCA ZINCADA, SEXTAVADA, DIAMETRO 1/4"                                                                                                                                                                                                                                                                                                                                                                                                                                                                   </v>
          </cell>
          <cell r="C3833" t="str">
            <v xml:space="preserve">UN    </v>
          </cell>
          <cell r="D3833">
            <v>0.09</v>
          </cell>
        </row>
        <row r="3834">
          <cell r="A3834">
            <v>11971</v>
          </cell>
          <cell r="B3834" t="str">
            <v xml:space="preserve">PORCA ZINCADA, SEXTAVADA, DIAMETRO 1"                                                                                                                                                                                                                                                                                                                                                                                                                                                                     </v>
          </cell>
          <cell r="C3834" t="str">
            <v xml:space="preserve">UN    </v>
          </cell>
          <cell r="D3834">
            <v>1.31</v>
          </cell>
        </row>
        <row r="3835">
          <cell r="A3835">
            <v>4342</v>
          </cell>
          <cell r="B3835" t="str">
            <v xml:space="preserve">PORCA ZINCADA, SEXTAVADA, DIAMETRO 3/8"                                                                                                                                                                                                                                                                                                                                                                                                                                                                   </v>
          </cell>
          <cell r="C3835" t="str">
            <v xml:space="preserve">UN    </v>
          </cell>
          <cell r="D3835">
            <v>0.06</v>
          </cell>
        </row>
        <row r="3836">
          <cell r="A3836">
            <v>4330</v>
          </cell>
          <cell r="B3836" t="str">
            <v xml:space="preserve">PORCA ZINCADA, SEXTAVADA, DIAMETRO 5/16"                                                                                                                                                                                                                                                                                                                                                                                                                                                                  </v>
          </cell>
          <cell r="C3836" t="str">
            <v xml:space="preserve">UN    </v>
          </cell>
          <cell r="D3836">
            <v>0.04</v>
          </cell>
        </row>
        <row r="3837">
          <cell r="A3837">
            <v>4340</v>
          </cell>
          <cell r="B3837" t="str">
            <v xml:space="preserve">PORCA ZINCADA, SEXTAVADA, DIAMETRO 5/8"                                                                                                                                                                                                                                                                                                                                                                                                                                                                   </v>
          </cell>
          <cell r="C3837" t="str">
            <v xml:space="preserve">UN    </v>
          </cell>
          <cell r="D3837">
            <v>0.36</v>
          </cell>
        </row>
        <row r="3838">
          <cell r="A3838">
            <v>5088</v>
          </cell>
          <cell r="B3838" t="str">
            <v xml:space="preserve">PORTA CADEADO,  3 1/2", EM ACO ZINCADO, PRETO, PARA PORTAO E JANELA                                                                                                                                                                                                                                                                                                                                                                                                                                       </v>
          </cell>
          <cell r="C3838" t="str">
            <v xml:space="preserve">UN    </v>
          </cell>
          <cell r="D3838">
            <v>2.29</v>
          </cell>
        </row>
        <row r="3839">
          <cell r="A3839">
            <v>11154</v>
          </cell>
          <cell r="B3839" t="str">
            <v xml:space="preserve">PORTA CORTA-FOGO PARA SAIDA DE EMERGENCIA, COM FECHADURA, VAO LUZ DE 90 X 210 CM, CLASSE P-90 (NBR 11742)                                                                                                                                                                                                                                                                                                                                                                                                 </v>
          </cell>
          <cell r="C3839" t="str">
            <v xml:space="preserve">UN    </v>
          </cell>
          <cell r="D3839">
            <v>849.2</v>
          </cell>
        </row>
        <row r="3840">
          <cell r="A3840">
            <v>39021</v>
          </cell>
          <cell r="B3840" t="str">
            <v xml:space="preserve">PORTA DE ABRIR EM ACO COM DIVISAO HORIZONTAL  PARA VIDROS, COM FUNDO ANTICORROSIVO/PRIMER DE PROTECAO, SEM GUARNICAO/ALIZAR/VISTA, VIDROS NAO INCLUSOS, 87 X 210 CM                                                                                                                                                                                                                                                                                                                                       </v>
          </cell>
          <cell r="C3840" t="str">
            <v xml:space="preserve">UN    </v>
          </cell>
          <cell r="D3840">
            <v>381.96</v>
          </cell>
        </row>
        <row r="3841">
          <cell r="A3841">
            <v>39022</v>
          </cell>
          <cell r="B3841" t="str">
            <v xml:space="preserve">PORTA DE ABRIR EM ACO TIPO VENEZIANA, COM FUNDO ANTICORROSIVO / PRIMER DE PROTECAO, SEM GUARNICAO/ALIZAR/VISTA, 87 X 210 CM                                                                                                                                                                                                                                                                                                                                                                               </v>
          </cell>
          <cell r="C3841" t="str">
            <v xml:space="preserve">UN    </v>
          </cell>
          <cell r="D3841">
            <v>472.38</v>
          </cell>
        </row>
        <row r="3842">
          <cell r="A3842">
            <v>39024</v>
          </cell>
          <cell r="B3842" t="str">
            <v xml:space="preserve">PORTA DE ABRIR EM ALUMINIO COM DIVISAO HORIZONTAL  PARA VIDROS,  ACABAMENTO ANODIZADO NATURAL, VIDROS INCLUSOS, SEM GUARNICAO/ALIZAR/VISTA , 87 X 210 CM                                                                                                                                                                                                                                                                                                                                                  </v>
          </cell>
          <cell r="C3842" t="str">
            <v xml:space="preserve">UN    </v>
          </cell>
          <cell r="D3842">
            <v>1278.0899999999999</v>
          </cell>
        </row>
        <row r="3843">
          <cell r="A3843">
            <v>4914</v>
          </cell>
          <cell r="B3843" t="str">
            <v xml:space="preserve">PORTA DE ABRIR EM ALUMINIO COM LAMBRI HORIZONTAL/LAMINADA, ACABAMENTO ANODIZADO NATURAL, SEM GUARNICAO/ALIZAR/VISTA                                                                                                                                                                                                                                                                                                                                                                                       </v>
          </cell>
          <cell r="C3843" t="str">
            <v xml:space="preserve">M2    </v>
          </cell>
          <cell r="D3843">
            <v>1036.3</v>
          </cell>
        </row>
        <row r="3844">
          <cell r="A3844">
            <v>4917</v>
          </cell>
          <cell r="B3844" t="str">
            <v xml:space="preserve">PORTA DE ABRIR EM ALUMINIO TIPO VENEZIANA, ACABAMENTO ANODIZADO NATURAL, SEM GUARNICAO/ALIZAR/VISTA                                                                                                                                                                                                                                                                                                                                                                                                       </v>
          </cell>
          <cell r="C3844" t="str">
            <v xml:space="preserve">M2    </v>
          </cell>
          <cell r="D3844">
            <v>715.68</v>
          </cell>
        </row>
        <row r="3845">
          <cell r="A3845">
            <v>39025</v>
          </cell>
          <cell r="B3845" t="str">
            <v xml:space="preserve">PORTA DE ABRIR EM ALUMINIO TIPO VENEZIANA, ACABAMENTO ANODIZADO NATURAL, SEM GUARNICAO/ALIZAR/VISTA, 87 X 210 CM                                                                                                                                                                                                                                                                                                                                                                                          </v>
          </cell>
          <cell r="C3845" t="str">
            <v xml:space="preserve">UN    </v>
          </cell>
          <cell r="D3845">
            <v>1310.54</v>
          </cell>
        </row>
        <row r="3846">
          <cell r="A3846">
            <v>4930</v>
          </cell>
          <cell r="B3846" t="str">
            <v xml:space="preserve">PORTA DE ABRIR EM GRADIL COM BARRA CHATA 3 CM X 1/4", COM REQUADRO E GUARNICAO - COMPLETO - ACABAMENTO NATURAL                                                                                                                                                                                                                                                                                                                                                                                            </v>
          </cell>
          <cell r="C3846" t="str">
            <v xml:space="preserve">M2    </v>
          </cell>
          <cell r="D3846">
            <v>410.5</v>
          </cell>
        </row>
        <row r="3847">
          <cell r="A3847">
            <v>4922</v>
          </cell>
          <cell r="B3847" t="str">
            <v xml:space="preserve">PORTA DE CORRER EM ALUMINIO, DUAS FOLHAS MOVEIS COM VIDRO, FECHADURA E PUXADOR EMBUTIDO, ACABAMENTO ANODIZADO NATURAL, SEM GUARNICAO/ALIZAR/VISTA                                                                                                                                                                                                                                                                                                                                                         </v>
          </cell>
          <cell r="C3847" t="str">
            <v xml:space="preserve">M2    </v>
          </cell>
          <cell r="D3847">
            <v>663.86</v>
          </cell>
        </row>
        <row r="3848">
          <cell r="A3848">
            <v>4911</v>
          </cell>
          <cell r="B3848" t="str">
            <v xml:space="preserve">PORTA DE ENROLAR MANUAL COMPLETA, ARTICULADA RAIADA LARGA, EM ACO GALVANIZADO NATURAL, CHAPA NUMERO 24 (SEM INSTALACAO)                                                                                                                                                                                                                                                                                                                                                                                   </v>
          </cell>
          <cell r="C3848" t="str">
            <v xml:space="preserve">M2    </v>
          </cell>
          <cell r="D3848">
            <v>117.8</v>
          </cell>
        </row>
        <row r="3849">
          <cell r="A3849">
            <v>37518</v>
          </cell>
          <cell r="B3849" t="str">
            <v xml:space="preserve">PORTA DE ENROLAR MANUAL COMPLETA, PERFIL MEIA CANA CEGA, EM ACO GALVANIZADO COM PINTURA ELETROSTATICA, CHAPA NUMERO 24 " (SEM INSTALACAO)                                                                                                                                                                                                                                                                                                                                                                 </v>
          </cell>
          <cell r="C3849" t="str">
            <v xml:space="preserve">M2    </v>
          </cell>
          <cell r="D3849">
            <v>150.38</v>
          </cell>
        </row>
        <row r="3850">
          <cell r="A3850">
            <v>4910</v>
          </cell>
          <cell r="B3850" t="str">
            <v xml:space="preserve">PORTA DE ENROLAR MANUAL COMPLETA, PERFIL MEIA CANA CEGA, EM ACO GALVANIZADO NATURAL, CHAPA NUMERO 24 (SEM INSTALACAO)                                                                                                                                                                                                                                                                                                                                                                                     </v>
          </cell>
          <cell r="C3850" t="str">
            <v xml:space="preserve">M2    </v>
          </cell>
          <cell r="D3850">
            <v>117.8</v>
          </cell>
        </row>
        <row r="3851">
          <cell r="A3851">
            <v>4943</v>
          </cell>
          <cell r="B3851" t="str">
            <v xml:space="preserve">PORTA DE ENROLAR MANUAL COMPLETA, PERFIL MEIA CANA VAZADA TIJOLINHO, EM ACO GALVANIZADO NATURAL, CHAPA NUMERO 24 (SEM INSTALACAO)                                                                                                                                                                                                                                                                                                                                                                         </v>
          </cell>
          <cell r="C3851" t="str">
            <v xml:space="preserve">M2    </v>
          </cell>
          <cell r="D3851">
            <v>186.97</v>
          </cell>
        </row>
        <row r="3852">
          <cell r="A3852">
            <v>5002</v>
          </cell>
          <cell r="B3852" t="str">
            <v xml:space="preserve">PORTA DE MADEIRA QUADRICULADA PARA VIDRO, DE CORRER (EUCALIPTO OU EQUIVALENTE REGIONAL), E = *3,5* CM                                                                                                                                                                                                                                                                                                                                                                                                     </v>
          </cell>
          <cell r="C3852" t="str">
            <v xml:space="preserve">M2    </v>
          </cell>
          <cell r="D3852">
            <v>242.38</v>
          </cell>
        </row>
        <row r="3853">
          <cell r="A3853">
            <v>4977</v>
          </cell>
          <cell r="B3853" t="str">
            <v xml:space="preserve">PORTA DE MADEIRA TIPO VENEZIANA (EUCALIPTO OU EQUIVALENTE REGIONAL), E = *3,5* CM                                                                                                                                                                                                                                                                                                                                                                                                                         </v>
          </cell>
          <cell r="C3853" t="str">
            <v xml:space="preserve">M2    </v>
          </cell>
          <cell r="D3853">
            <v>163.61000000000001</v>
          </cell>
        </row>
        <row r="3854">
          <cell r="A3854">
            <v>5028</v>
          </cell>
          <cell r="B3854" t="str">
            <v xml:space="preserve">PORTA DE MADEIRA-DE-LEI QUADRICULADA PARA VIDRO, DE CORRER (ANGELIM OU EQUIVALENTE REGIONAL), E = *3,5* CM                                                                                                                                                                                                                                                                                                                                                                                                </v>
          </cell>
          <cell r="C3854" t="str">
            <v xml:space="preserve">M2    </v>
          </cell>
          <cell r="D3854">
            <v>400.33</v>
          </cell>
        </row>
        <row r="3855">
          <cell r="A3855">
            <v>4998</v>
          </cell>
          <cell r="B3855" t="str">
            <v xml:space="preserve">PORTA DE MADEIRA-DE-LEI TIPO MEXICANA SEM EMENDA (ANGELIM OU EQUIVALENTE REGIONAL), E = *3,5* CM                                                                                                                                                                                                                                                                                                                                                                                                          </v>
          </cell>
          <cell r="C3855" t="str">
            <v xml:space="preserve">M2    </v>
          </cell>
          <cell r="D3855">
            <v>332.49</v>
          </cell>
        </row>
        <row r="3856">
          <cell r="A3856">
            <v>4969</v>
          </cell>
          <cell r="B3856" t="str">
            <v xml:space="preserve">PORTA DE MADEIRA-DE-LEI TIPO VENEZIANA (ANGELIM OU EQUIVALENTE REGIONAL), E = *3,5* CM                                                                                                                                                                                                                                                                                                                                                                                                                    </v>
          </cell>
          <cell r="C3856" t="str">
            <v xml:space="preserve">M2    </v>
          </cell>
          <cell r="D3856">
            <v>231.4</v>
          </cell>
        </row>
        <row r="3857">
          <cell r="A3857">
            <v>11364</v>
          </cell>
          <cell r="B3857" t="str">
            <v xml:space="preserve">PORTA DE MADEIRA, FOLHA LEVE (NBR 15930) DE 60 X 210 CM, E = *35* MM, NUCLEO COLMEIA, CAPA LISA EM HDF, ACABAMENTO EM PRIMER PARA PINTURA                                                                                                                                                                                                                                                                                                                                                                 </v>
          </cell>
          <cell r="C3857" t="str">
            <v xml:space="preserve">UN    </v>
          </cell>
          <cell r="D3857">
            <v>90.36</v>
          </cell>
        </row>
        <row r="3858">
          <cell r="A3858">
            <v>11365</v>
          </cell>
          <cell r="B3858" t="str">
            <v xml:space="preserve">PORTA DE MADEIRA, FOLHA LEVE (NBR 15930) DE 70 X 210 CM, E = *35* MM, NUCLEO COLMEIA, CAPA LISA EM HDF, ACABAMENTO EM PRIMER PARA PINTURA                                                                                                                                                                                                                                                                                                                                                                 </v>
          </cell>
          <cell r="C3858" t="str">
            <v xml:space="preserve">UN    </v>
          </cell>
          <cell r="D3858">
            <v>97.31</v>
          </cell>
        </row>
        <row r="3859">
          <cell r="A3859">
            <v>11366</v>
          </cell>
          <cell r="B3859" t="str">
            <v xml:space="preserve">PORTA DE MADEIRA, FOLHA LEVE (NBR 15930) DE 80 X 210 CM, E = *35* MM, NUCLEO COLMEIA, CAPA LISA EM HDF, ACABAMENTO EM PRIMER PARA PINTURA                                                                                                                                                                                                                                                                                                                                                                 </v>
          </cell>
          <cell r="C3859" t="str">
            <v xml:space="preserve">UN    </v>
          </cell>
          <cell r="D3859">
            <v>102.98</v>
          </cell>
        </row>
        <row r="3860">
          <cell r="A3860">
            <v>11367</v>
          </cell>
          <cell r="B3860" t="str">
            <v xml:space="preserve">PORTA DE MADEIRA, FOLHA LEVE (NBR 15930), E = *35* MM, NUCLEO COLMEIA, CAPA LISA EM HDF, ACABAMENTO MELAMINICO EM PADRAO MADEIRA                                                                                                                                                                                                                                                                                                                                                                          </v>
          </cell>
          <cell r="C3860" t="str">
            <v xml:space="preserve">M2    </v>
          </cell>
          <cell r="D3860">
            <v>79.33</v>
          </cell>
        </row>
        <row r="3861">
          <cell r="A3861">
            <v>4989</v>
          </cell>
          <cell r="B3861" t="str">
            <v xml:space="preserve">PORTA DE MADEIRA, FOLHA MEDIA (NBR 15930) DE 100 X 210 CM, E = 35 MM, NUCLEO SARRAFEADO, CAPA LISA EM HDF, ACABAMENTO EM LAMINADO NATURAL PARA VERNIZ                                                                                                                                                                                                                                                                                                                                                     </v>
          </cell>
          <cell r="C3861" t="str">
            <v xml:space="preserve">UN    </v>
          </cell>
          <cell r="D3861">
            <v>205.85</v>
          </cell>
        </row>
        <row r="3862">
          <cell r="A3862">
            <v>4982</v>
          </cell>
          <cell r="B3862" t="str">
            <v xml:space="preserve">PORTA DE MADEIRA, FOLHA MEDIA (NBR 15930) DE 100 X 210 CM, E = 35 MM, NUCLEO SARRAFEADO, CAPA LISA EM HDF, ACABAMENTO EM PRIMER PARA PINTURA                                                                                                                                                                                                                                                                                                                                                              </v>
          </cell>
          <cell r="C3862" t="str">
            <v xml:space="preserve">UN    </v>
          </cell>
          <cell r="D3862">
            <v>178.71</v>
          </cell>
        </row>
        <row r="3863">
          <cell r="A3863">
            <v>20322</v>
          </cell>
          <cell r="B3863" t="str">
            <v xml:space="preserve">PORTA DE MADEIRA, FOLHA MEDIA (NBR 15930) DE 60 X 210 CM, E = 35 MM, NUCLEO SARRAFEADO, CAPA FRISADA EM HDF, ACABAMENTO MELAMINICO EM PADRAO MADEIRA                                                                                                                                                                                                                                                                                                                                                      </v>
          </cell>
          <cell r="C3863" t="str">
            <v xml:space="preserve">UN    </v>
          </cell>
          <cell r="D3863">
            <v>157.5</v>
          </cell>
        </row>
        <row r="3864">
          <cell r="A3864">
            <v>10553</v>
          </cell>
          <cell r="B3864" t="str">
            <v xml:space="preserve">PORTA DE MADEIRA, FOLHA MEDIA (NBR 15930) DE 60 X 210 CM, E = 35 MM, NUCLEO SARRAFEADO, CAPA LISA EM HDF, ACABAMENTO EM PRIMER PARA PINTURA                                                                                                                                                                                                                                                                                                                                                               </v>
          </cell>
          <cell r="C3864" t="str">
            <v xml:space="preserve">UN    </v>
          </cell>
          <cell r="D3864">
            <v>167.93</v>
          </cell>
        </row>
        <row r="3865">
          <cell r="A3865">
            <v>5020</v>
          </cell>
          <cell r="B3865" t="str">
            <v xml:space="preserve">PORTA DE MADEIRA, FOLHA MEDIA (NBR 15930) DE 60 X 210 CM, E = 35 MM, NUCLEO SARRAFEADO, CAPA LISA EM HDF, ACABAMENTO LAMINADO NATURAL PARA VERNIZ                                                                                                                                                                                                                                                                                                                                                         </v>
          </cell>
          <cell r="C3865" t="str">
            <v xml:space="preserve">UN    </v>
          </cell>
          <cell r="D3865">
            <v>174.1</v>
          </cell>
        </row>
        <row r="3866">
          <cell r="A3866">
            <v>4962</v>
          </cell>
          <cell r="B3866" t="str">
            <v xml:space="preserve">PORTA DE MADEIRA, FOLHA MEDIA (NBR 15930) DE 70 X 210 CM, E = 35 MM, NUCLEO SARRAFEADO, CAPA FRISADA EM HDF, ACABAMENTO MELAMINICO EM PADRAO MADEIRA                                                                                                                                                                                                                                                                                                                                                      </v>
          </cell>
          <cell r="C3866" t="str">
            <v xml:space="preserve">UN    </v>
          </cell>
          <cell r="D3866">
            <v>169.62</v>
          </cell>
        </row>
        <row r="3867">
          <cell r="A3867">
            <v>4981</v>
          </cell>
          <cell r="B3867" t="str">
            <v xml:space="preserve">PORTA DE MADEIRA, FOLHA MEDIA (NBR 15930) DE 70 X 210 CM, E = 35 MM, NUCLEO SARRAFEADO, CAPA LISA EM HDF, ACABAMENTO EM LAMINADO NATURAL PARA VERNIZ                                                                                                                                                                                                                                                                                                                                                      </v>
          </cell>
          <cell r="C3867" t="str">
            <v xml:space="preserve">UN    </v>
          </cell>
          <cell r="D3867">
            <v>119.95</v>
          </cell>
        </row>
        <row r="3868">
          <cell r="A3868">
            <v>10554</v>
          </cell>
          <cell r="B3868" t="str">
            <v xml:space="preserve">PORTA DE MADEIRA, FOLHA MEDIA (NBR 15930) DE 70 X 210 CM, E = 35 MM, NUCLEO SARRAFEADO, CAPA LISA EM HDF, ACABAMENTO EM PRIMER PARA PINTURA                                                                                                                                                                                                                                                                                                                                                               </v>
          </cell>
          <cell r="C3868" t="str">
            <v xml:space="preserve">UN    </v>
          </cell>
          <cell r="D3868">
            <v>187.67</v>
          </cell>
        </row>
        <row r="3869">
          <cell r="A3869">
            <v>4964</v>
          </cell>
          <cell r="B3869" t="str">
            <v xml:space="preserve">PORTA DE MADEIRA, FOLHA MEDIA (NBR 15930) DE 80 X 210 CM, E = 35 MM, NUCLEO SARRAFEADO, CAPA FRISADA EM HDF, ACABAMENTO MELAMINICO EM PADRAO MADEIRA                                                                                                                                                                                                                                                                                                                                                      </v>
          </cell>
          <cell r="C3869" t="str">
            <v xml:space="preserve">UN    </v>
          </cell>
          <cell r="D3869">
            <v>205.97</v>
          </cell>
        </row>
        <row r="3870">
          <cell r="A3870">
            <v>4992</v>
          </cell>
          <cell r="B3870" t="str">
            <v xml:space="preserve">PORTA DE MADEIRA, FOLHA MEDIA (NBR 15930) DE 80 X 210 CM, E = 35 MM, NUCLEO SARRAFEADO, CAPA LISA EM HDF, ACABAMENTO EM LAMINADO NATURAL PARA VERNIZ                                                                                                                                                                                                                                                                                                                                                      </v>
          </cell>
          <cell r="C3870" t="str">
            <v xml:space="preserve">UN    </v>
          </cell>
          <cell r="D3870">
            <v>204.27</v>
          </cell>
        </row>
        <row r="3871">
          <cell r="A3871">
            <v>10555</v>
          </cell>
          <cell r="B3871" t="str">
            <v xml:space="preserve">PORTA DE MADEIRA, FOLHA MEDIA (NBR 15930) DE 80 X 210 CM, E = 35 MM, NUCLEO SARRAFEADO, CAPA LISA EM HDF, ACABAMENTO EM PRIMER PARA PINTURA                                                                                                                                                                                                                                                                                                                                                               </v>
          </cell>
          <cell r="C3871" t="str">
            <v xml:space="preserve">UN    </v>
          </cell>
          <cell r="D3871">
            <v>181.13</v>
          </cell>
        </row>
        <row r="3872">
          <cell r="A3872">
            <v>4987</v>
          </cell>
          <cell r="B3872" t="str">
            <v xml:space="preserve">PORTA DE MADEIRA, FOLHA MEDIA (NBR 15930) DE 90 X 210 CM, E = 35 MM, NUCLEO SARRAFEADO, CAPA LISA EM HDF, ACABAMENTO EM LAMINADO NATURAL PARA VERNIZ                                                                                                                                                                                                                                                                                                                                                      </v>
          </cell>
          <cell r="C3872" t="str">
            <v xml:space="preserve">UN    </v>
          </cell>
          <cell r="D3872">
            <v>187.67</v>
          </cell>
        </row>
        <row r="3873">
          <cell r="A3873">
            <v>10556</v>
          </cell>
          <cell r="B3873" t="str">
            <v xml:space="preserve">PORTA DE MADEIRA, FOLHA MEDIA (NBR 15930) DE 90 X 210 CM, E = 35 MM, NUCLEO SARRAFEADO, CAPA LISA EM HDF, ACABAMENTO EM PRIMER PARA PINTURA                                                                                                                                                                                                                                                                                                                                                               </v>
          </cell>
          <cell r="C3873" t="str">
            <v xml:space="preserve">UN    </v>
          </cell>
          <cell r="D3873">
            <v>192.43</v>
          </cell>
        </row>
        <row r="3874">
          <cell r="A3874">
            <v>4958</v>
          </cell>
          <cell r="B3874" t="str">
            <v xml:space="preserve">PORTA DE MADEIRA, FOLHA MEDIA (NBR 15930), E = 35 MM, NUCLEO SARRAFEADO, CAPA FRISADA EM HDF, ACABAMENTO MELAMINICO EM PADRAO MADEIRA                                                                                                                                                                                                                                                                                                                                                                     </v>
          </cell>
          <cell r="C3874" t="str">
            <v xml:space="preserve">M2    </v>
          </cell>
          <cell r="D3874">
            <v>109.98</v>
          </cell>
        </row>
        <row r="3875">
          <cell r="A3875">
            <v>39502</v>
          </cell>
          <cell r="B3875" t="str">
            <v xml:space="preserve">PORTA DE MADEIRA, FOLHA PESADA (NBR 15930) DE 80 X 210 CM, E = 35 MM, NUCLEO SOLIDO, CAPA LISA EM HDF, ACABAMENTO EM LAMINADO NATURAL PARA VERNIZ                                                                                                                                                                                                                                                                                                                                                         </v>
          </cell>
          <cell r="C3875" t="str">
            <v xml:space="preserve">UN    </v>
          </cell>
          <cell r="D3875">
            <v>266.55</v>
          </cell>
        </row>
        <row r="3876">
          <cell r="A3876">
            <v>39504</v>
          </cell>
          <cell r="B3876" t="str">
            <v xml:space="preserve">PORTA DE MADEIRA, FOLHA PESADA (NBR 15930) DE 80 X 210 CM, E = 35 MM, NUCLEO SOLIDO, CAPA LISA EM HDF, ACABAMENTO EM PRIMER PARA PINTURA                                                                                                                                                                                                                                                                                                                                                                  </v>
          </cell>
          <cell r="C3876" t="str">
            <v xml:space="preserve">UN    </v>
          </cell>
          <cell r="D3876">
            <v>189.01</v>
          </cell>
        </row>
        <row r="3877">
          <cell r="A3877">
            <v>39503</v>
          </cell>
          <cell r="B3877" t="str">
            <v xml:space="preserve">PORTA DE MADEIRA, FOLHA PESADA (NBR 15930) DE 90 X 210 CM, E = 35 MM, NUCLEO SOLIDO, CAPA LISA EM HDF, ACABAMENTO EM LAMINADO NATURAL PARA VERNIZ                                                                                                                                                                                                                                                                                                                                                         </v>
          </cell>
          <cell r="C3877" t="str">
            <v xml:space="preserve">UN    </v>
          </cell>
          <cell r="D3877">
            <v>289.57</v>
          </cell>
        </row>
        <row r="3878">
          <cell r="A3878">
            <v>39505</v>
          </cell>
          <cell r="B3878" t="str">
            <v xml:space="preserve">PORTA DE MADEIRA, FOLHA PESADA (NBR 15930) DE 90 X 210 CM, E = 35 MM, NUCLEO SOLIDO, CAPA LISA EM HDF, ACABAMENTO EM PRIMER PARA PINTURA                                                                                                                                                                                                                                                                                                                                                                  </v>
          </cell>
          <cell r="C3878" t="str">
            <v xml:space="preserve">UN    </v>
          </cell>
          <cell r="D3878">
            <v>205.97</v>
          </cell>
        </row>
        <row r="3879">
          <cell r="A3879">
            <v>25969</v>
          </cell>
          <cell r="B3879" t="str">
            <v xml:space="preserve">PORTA DENTE PARA FRESADORA                                                                                                                                                                                                                                                                                                                                                                                                                                                                                </v>
          </cell>
          <cell r="C3879" t="str">
            <v xml:space="preserve">UN    </v>
          </cell>
          <cell r="D3879">
            <v>255.17</v>
          </cell>
        </row>
        <row r="3880">
          <cell r="A3880">
            <v>4944</v>
          </cell>
          <cell r="B3880" t="str">
            <v xml:space="preserve">PORTA GRADE DE ENROLAR MANUAL COMPLETA, PERFIL TUBULAR TIJOLINHO 3/4 ", EM ACO GALVANIZADO NATURAL (SEM INSTALACAO)                                                                                                                                                                                                                                                                                                                                                                                       </v>
          </cell>
          <cell r="C3880" t="str">
            <v xml:space="preserve">M2    </v>
          </cell>
          <cell r="D3880">
            <v>229.3</v>
          </cell>
        </row>
        <row r="3881">
          <cell r="A3881">
            <v>21102</v>
          </cell>
          <cell r="B3881" t="str">
            <v xml:space="preserve">PORTA TOALHA BANHO EM METAL CROMADO, TIPO BARRA                                                                                                                                                                                                                                                                                                                                                                                                                                                           </v>
          </cell>
          <cell r="C3881" t="str">
            <v xml:space="preserve">UN    </v>
          </cell>
          <cell r="D3881">
            <v>35.39</v>
          </cell>
        </row>
        <row r="3882">
          <cell r="A3882">
            <v>21101</v>
          </cell>
          <cell r="B3882" t="str">
            <v xml:space="preserve">PORTA TOALHA ROSTO EM METAL CROMADO, TIPO ARGOLA                                                                                                                                                                                                                                                                                                                                                                                                                                                          </v>
          </cell>
          <cell r="C3882" t="str">
            <v xml:space="preserve">UN    </v>
          </cell>
          <cell r="D3882">
            <v>22.72</v>
          </cell>
        </row>
        <row r="3883">
          <cell r="A3883">
            <v>34713</v>
          </cell>
          <cell r="B3883" t="str">
            <v xml:space="preserve">PORTA VIDRO TEMPERADO INCOLOR, 2 FOLHAS DE CORRER, E = 10 MM (SEM FERRAGENS E SEM COLOCACAO)                                                                                                                                                                                                                                                                                                                                                                                                              </v>
          </cell>
          <cell r="C3883" t="str">
            <v xml:space="preserve">M2    </v>
          </cell>
          <cell r="D3883">
            <v>225.62</v>
          </cell>
        </row>
        <row r="3884">
          <cell r="A3884">
            <v>4947</v>
          </cell>
          <cell r="B3884" t="str">
            <v xml:space="preserve">PORTAO BASCULANTE MANUAL EM ACO GALVANIZADO NATURAL, TIPO LAMBRIL COM REQUADRO/BATENTE, CHAPA NUMERO 26, INCLUI FECHADURA (SEM INSTALACAO)                                                                                                                                                                                                                                                                                                                                                                </v>
          </cell>
          <cell r="C3884" t="str">
            <v xml:space="preserve">M2    </v>
          </cell>
          <cell r="D3884">
            <v>527.53</v>
          </cell>
        </row>
        <row r="3885">
          <cell r="A3885">
            <v>37563</v>
          </cell>
          <cell r="B3885" t="str">
            <v xml:space="preserve">PORTAO BASCULANTE, MANUAL, EM CHAPA TIPO LAMBRIL QUADRADO, COM REQUADRO, ACABAMENTO NATURAL                                                                                                                                                                                                                                                                                                                                                                                                               </v>
          </cell>
          <cell r="C3885" t="str">
            <v xml:space="preserve">M2    </v>
          </cell>
          <cell r="D3885">
            <v>405.06</v>
          </cell>
        </row>
        <row r="3886">
          <cell r="A3886">
            <v>4948</v>
          </cell>
          <cell r="B3886" t="str">
            <v xml:space="preserve">PORTAO DE ABRIR EM GRADIL DE METALON REDONDO DE 3/4"  VERTICAL, COM REQUADRO, ACABAMENTO NATURAL - COMPLETO                                                                                                                                                                                                                                                                                                                                                                                               </v>
          </cell>
          <cell r="C3886" t="str">
            <v xml:space="preserve">M2    </v>
          </cell>
          <cell r="D3886">
            <v>367.61</v>
          </cell>
        </row>
        <row r="3887">
          <cell r="A3887">
            <v>37561</v>
          </cell>
          <cell r="B3887" t="str">
            <v xml:space="preserve">PORTAO DE CORRER EM CHAPA TIPO PAINEL LAMBRIL QUADRADO, COM PORTA SOCIAL COMPLETA INCLUIDA, COM REQUADRO, ACABAMENTO NATURAL, COM TRILHOS E ROLDANAS                                                                                                                                                                                                                                                                                                                                                      </v>
          </cell>
          <cell r="C3887" t="str">
            <v xml:space="preserve">M2    </v>
          </cell>
          <cell r="D3887">
            <v>756.14</v>
          </cell>
        </row>
        <row r="3888">
          <cell r="A3888">
            <v>37562</v>
          </cell>
          <cell r="B3888" t="str">
            <v xml:space="preserve">PORTAO DE CORRER EM GRADIL FIXO DE BARRA DE FERRO CHATA DE 3 X 1/4" NA VERTICAL, SEM REQUADRO, ACABAMENTO NATURAL, COM TRILHOS E ROLDANAS                                                                                                                                                                                                                                                                                                                                                                 </v>
          </cell>
          <cell r="C3888" t="str">
            <v xml:space="preserve">M2    </v>
          </cell>
          <cell r="D3888">
            <v>484.98</v>
          </cell>
        </row>
        <row r="3889">
          <cell r="A3889">
            <v>37585</v>
          </cell>
          <cell r="B3889" t="str">
            <v xml:space="preserve">PORTINHOLA DE ABRIR EM ALUMINIO DE 60 X 80 CM, VENEZIANA VENTILADA 1 FOLHA, ACABAMENTO ANODIZADO NATURAL                                                                                                                                                                                                                                                                                                                                                                                                  </v>
          </cell>
          <cell r="C3889" t="str">
            <v xml:space="preserve">UN    </v>
          </cell>
          <cell r="D3889">
            <v>356.84</v>
          </cell>
        </row>
        <row r="3890">
          <cell r="A3890">
            <v>14164</v>
          </cell>
          <cell r="B3890" t="str">
            <v xml:space="preserve">POSTE CONICO CONTINUO EM ACO GALVANIZADO, CURVO, BRACO DUPLO, ENGASTADO,  H = 9 M, DIAMETRO INFERIOR = *135* MM                                                                                                                                                                                                                                                                                                                                                                                           </v>
          </cell>
          <cell r="C3890" t="str">
            <v xml:space="preserve">UN    </v>
          </cell>
          <cell r="D3890">
            <v>1209.3900000000001</v>
          </cell>
        </row>
        <row r="3891">
          <cell r="A3891">
            <v>14163</v>
          </cell>
          <cell r="B3891" t="str">
            <v xml:space="preserve">POSTE CONICO CONTINUO EM ACO GALVANIZADO, CURVO, BRACO DUPLO, FLANGEADO,  H = 9 M, DIAMETRO INFERIOR = *135* MM                                                                                                                                                                                                                                                                                                                                                                                           </v>
          </cell>
          <cell r="C3891" t="str">
            <v xml:space="preserve">UN    </v>
          </cell>
          <cell r="D3891">
            <v>1374.55</v>
          </cell>
        </row>
        <row r="3892">
          <cell r="A3892">
            <v>5051</v>
          </cell>
          <cell r="B3892" t="str">
            <v xml:space="preserve">POSTE CONICO CONTINUO EM ACO GALVANIZADO, CURVO, BRACO SIMPLES, ENGASTADO,  H = 9 M, DIAMETRO INFERIOR = *135* MM                                                                                                                                                                                                                                                                                                                                                                                         </v>
          </cell>
          <cell r="C3892" t="str">
            <v xml:space="preserve">UN    </v>
          </cell>
          <cell r="D3892">
            <v>1169.03</v>
          </cell>
        </row>
        <row r="3893">
          <cell r="A3893">
            <v>14162</v>
          </cell>
          <cell r="B3893" t="str">
            <v xml:space="preserve">POSTE CONICO CONTINUO EM ACO GALVANIZADO, CURVO, BRACO SIMPLES, FLANGEADO,  H = 9 M, DIAMETRO INFERIOR = *135* MM                                                                                                                                                                                                                                                                                                                                                                                         </v>
          </cell>
          <cell r="C3893" t="str">
            <v xml:space="preserve">UN    </v>
          </cell>
          <cell r="D3893">
            <v>1167.3399999999999</v>
          </cell>
        </row>
        <row r="3894">
          <cell r="A3894">
            <v>5052</v>
          </cell>
          <cell r="B3894" t="str">
            <v xml:space="preserve">POSTE CONICO CONTINUO EM ACO GALVANIZADO, CURVO, BRACO SIMPLES, FLANGEADO, H = 7 M, DIAMETRO INFERIOR = *125* MM                                                                                                                                                                                                                                                                                                                                                                                          </v>
          </cell>
          <cell r="C3894" t="str">
            <v xml:space="preserve">UN    </v>
          </cell>
          <cell r="D3894">
            <v>871</v>
          </cell>
        </row>
        <row r="3895">
          <cell r="A3895">
            <v>14166</v>
          </cell>
          <cell r="B3895" t="str">
            <v xml:space="preserve">POSTE CONICO CONTINUO EM ACO GALVANIZADO, RETO, ENGASTADO,  H = 7 M, DIAMETRO INFERIOR = *125* MM                                                                                                                                                                                                                                                                                                                                                                                                         </v>
          </cell>
          <cell r="C3895" t="str">
            <v xml:space="preserve">UN    </v>
          </cell>
          <cell r="D3895">
            <v>882.06</v>
          </cell>
        </row>
        <row r="3896">
          <cell r="A3896">
            <v>14165</v>
          </cell>
          <cell r="B3896" t="str">
            <v xml:space="preserve">POSTE CONICO CONTINUO EM ACO GALVANIZADO, RETO, ENGASTADO,  H = 9 M, DIAMETRO INFERIOR = *145* MM                                                                                                                                                                                                                                                                                                                                                                                                         </v>
          </cell>
          <cell r="C3896" t="str">
            <v xml:space="preserve">UN    </v>
          </cell>
          <cell r="D3896">
            <v>1221.97</v>
          </cell>
        </row>
        <row r="3897">
          <cell r="A3897">
            <v>5050</v>
          </cell>
          <cell r="B3897" t="str">
            <v xml:space="preserve">POSTE CONICO CONTINUO EM ACO GALVANIZADO, RETO, FLANGEADO,  H = 3 M, DIAMETRO INFERIOR = *95* MM                                                                                                                                                                                                                                                                                                                                                                                                          </v>
          </cell>
          <cell r="C3897" t="str">
            <v xml:space="preserve">UN    </v>
          </cell>
          <cell r="D3897">
            <v>300.75</v>
          </cell>
        </row>
        <row r="3898">
          <cell r="A3898">
            <v>12378</v>
          </cell>
          <cell r="B3898" t="str">
            <v xml:space="preserve">POSTE CONICO CONTINUO EM ACO GALVANIZADO, RETO, FLANGEADO, H = 6 M, DIAMETRO INFERIOR = *90* CM                                                                                                                                                                                                                                                                                                                                                                                                           </v>
          </cell>
          <cell r="C3898" t="str">
            <v xml:space="preserve">UN    </v>
          </cell>
          <cell r="D3898">
            <v>714.88</v>
          </cell>
        </row>
        <row r="3899">
          <cell r="A3899">
            <v>5040</v>
          </cell>
          <cell r="B3899" t="str">
            <v xml:space="preserve">POSTE DE CONCRETO CIRCULAR, 100 KG, H = 5 M (NBR 8451)                                                                                                                                                                                                                                                                                                                                                                                                                                                    </v>
          </cell>
          <cell r="C3899" t="str">
            <v xml:space="preserve">UN    </v>
          </cell>
          <cell r="D3899">
            <v>206.73</v>
          </cell>
        </row>
        <row r="3900">
          <cell r="A3900">
            <v>5054</v>
          </cell>
          <cell r="B3900" t="str">
            <v xml:space="preserve">POSTE DE CONCRETO CIRCULAR, 100 KG, H = 7 M (NBR 8451)                                                                                                                                                                                                                                                                                                                                                                                                                                                    </v>
          </cell>
          <cell r="C3900" t="str">
            <v xml:space="preserve">UN    </v>
          </cell>
          <cell r="D3900">
            <v>301.58</v>
          </cell>
        </row>
        <row r="3901">
          <cell r="A3901">
            <v>12366</v>
          </cell>
          <cell r="B3901" t="str">
            <v xml:space="preserve">POSTE DE CONCRETO CIRCULAR, 150 KG, H = 10 M (NBR 8451)                                                                                                                                                                                                                                                                                                                                                                                                                                                   </v>
          </cell>
          <cell r="C3901" t="str">
            <v xml:space="preserve">UN    </v>
          </cell>
          <cell r="D3901">
            <v>536.91999999999996</v>
          </cell>
        </row>
        <row r="3902">
          <cell r="A3902">
            <v>5045</v>
          </cell>
          <cell r="B3902" t="str">
            <v xml:space="preserve">POSTE DE CONCRETO CIRCULAR, 200 KG, H = 11 M (NBR 8451)                                                                                                                                                                                                                                                                                                                                                                                                                                                   </v>
          </cell>
          <cell r="C3902" t="str">
            <v xml:space="preserve">UN    </v>
          </cell>
          <cell r="D3902">
            <v>747.68</v>
          </cell>
        </row>
        <row r="3903">
          <cell r="A3903">
            <v>12367</v>
          </cell>
          <cell r="B3903" t="str">
            <v xml:space="preserve">POSTE DE CONCRETO CIRCULAR, 200 KG, H = 17 M (NBR 8451)                                                                                                                                                                                                                                                                                                                                                                                                                                                   </v>
          </cell>
          <cell r="C3903" t="str">
            <v xml:space="preserve">UN    </v>
          </cell>
          <cell r="D3903">
            <v>2289.0300000000002</v>
          </cell>
        </row>
        <row r="3904">
          <cell r="A3904">
            <v>12368</v>
          </cell>
          <cell r="B3904" t="str">
            <v xml:space="preserve">POSTE DE CONCRETO CIRCULAR, 200 KG, H = 22,5 M (NBR 8451)                                                                                                                                                                                                                                                                                                                                                                                                                                                 </v>
          </cell>
          <cell r="C3904" t="str">
            <v xml:space="preserve">UN    </v>
          </cell>
          <cell r="D3904">
            <v>4529.05</v>
          </cell>
        </row>
        <row r="3905">
          <cell r="A3905">
            <v>5042</v>
          </cell>
          <cell r="B3905" t="str">
            <v xml:space="preserve">POSTE DE CONCRETO CIRCULAR, 200 KG, H = 7 M (NBR 8451)                                                                                                                                                                                                                                                                                                                                                                                                                                                    </v>
          </cell>
          <cell r="C3905" t="str">
            <v xml:space="preserve">UN    </v>
          </cell>
          <cell r="D3905">
            <v>390.03</v>
          </cell>
        </row>
        <row r="3906">
          <cell r="A3906">
            <v>5044</v>
          </cell>
          <cell r="B3906" t="str">
            <v xml:space="preserve">POSTE DE CONCRETO CIRCULAR, 200 KG, H = 9 M (NBR 8451)                                                                                                                                                                                                                                                                                                                                                                                                                                                    </v>
          </cell>
          <cell r="C3906" t="str">
            <v xml:space="preserve">UN    </v>
          </cell>
          <cell r="D3906">
            <v>527.5</v>
          </cell>
        </row>
        <row r="3907">
          <cell r="A3907">
            <v>5055</v>
          </cell>
          <cell r="B3907" t="str">
            <v xml:space="preserve">POSTE DE CONCRETO CIRCULAR, 300 KG, H = 11 M (NBR 8451)                                                                                                                                                                                                                                                                                                                                                                                                                                                   </v>
          </cell>
          <cell r="C3907" t="str">
            <v xml:space="preserve">UN    </v>
          </cell>
          <cell r="D3907">
            <v>749.96</v>
          </cell>
        </row>
        <row r="3908">
          <cell r="A3908">
            <v>5041</v>
          </cell>
          <cell r="B3908" t="str">
            <v xml:space="preserve">POSTE DE CONCRETO CIRCULAR, 300 KG, H = 5 M (NBR 8451)                                                                                                                                                                                                                                                                                                                                                                                                                                                    </v>
          </cell>
          <cell r="C3908" t="str">
            <v xml:space="preserve">UN    </v>
          </cell>
          <cell r="D3908">
            <v>277.07</v>
          </cell>
        </row>
        <row r="3909">
          <cell r="A3909">
            <v>5043</v>
          </cell>
          <cell r="B3909" t="str">
            <v xml:space="preserve">POSTE DE CONCRETO CIRCULAR, 300 KG, H = 7 M (NBR 8451)                                                                                                                                                                                                                                                                                                                                                                                                                                                    </v>
          </cell>
          <cell r="C3909" t="str">
            <v xml:space="preserve">UN    </v>
          </cell>
          <cell r="D3909">
            <v>478.48</v>
          </cell>
        </row>
        <row r="3910">
          <cell r="A3910">
            <v>5053</v>
          </cell>
          <cell r="B3910" t="str">
            <v xml:space="preserve">POSTE DE CONCRETO CIRCULAR, 300 KG, H = 9 M (NBR 8451)                                                                                                                                                                                                                                                                                                                                                                                                                                                    </v>
          </cell>
          <cell r="C3910" t="str">
            <v xml:space="preserve">UN    </v>
          </cell>
          <cell r="D3910">
            <v>583.72</v>
          </cell>
        </row>
        <row r="3911">
          <cell r="A3911">
            <v>5035</v>
          </cell>
          <cell r="B3911" t="str">
            <v xml:space="preserve">POSTE DE CONCRETO CIRCULAR, 400 KG, H = 11 M (NBR 8451)                                                                                                                                                                                                                                                                                                                                                                                                                                                   </v>
          </cell>
          <cell r="C3911" t="str">
            <v xml:space="preserve">UN    </v>
          </cell>
          <cell r="D3911">
            <v>954.37</v>
          </cell>
        </row>
        <row r="3912">
          <cell r="A3912">
            <v>5036</v>
          </cell>
          <cell r="B3912" t="str">
            <v xml:space="preserve">POSTE DE CONCRETO CIRCULAR, 400 KG, H = 14 M (NBR 8451)                                                                                                                                                                                                                                                                                                                                                                                                                                                   </v>
          </cell>
          <cell r="C3912" t="str">
            <v xml:space="preserve">UN    </v>
          </cell>
          <cell r="D3912">
            <v>1593.16</v>
          </cell>
        </row>
        <row r="3913">
          <cell r="A3913">
            <v>5059</v>
          </cell>
          <cell r="B3913" t="str">
            <v xml:space="preserve">POSTE DE CONCRETO CIRCULAR, 400 KG, H = 9 M (NBR 8451)                                                                                                                                                                                                                                                                                                                                                                                                                                                    </v>
          </cell>
          <cell r="C3913" t="str">
            <v xml:space="preserve">UN    </v>
          </cell>
          <cell r="D3913">
            <v>746.4</v>
          </cell>
        </row>
        <row r="3914">
          <cell r="A3914">
            <v>5034</v>
          </cell>
          <cell r="B3914" t="str">
            <v xml:space="preserve">POSTE DE CONCRETO CIRCULAR, 600 KG, H = 10 M (NBR 8451)                                                                                                                                                                                                                                                                                                                                                                                                                                                   </v>
          </cell>
          <cell r="C3914" t="str">
            <v xml:space="preserve">UN    </v>
          </cell>
          <cell r="D3914">
            <v>1029.97</v>
          </cell>
        </row>
        <row r="3915">
          <cell r="A3915">
            <v>5056</v>
          </cell>
          <cell r="B3915" t="str">
            <v xml:space="preserve">POSTE DE CONCRETO DUPLO T ,TIPO B, 500 KG, H = 9 M (NBR 8451)                                                                                                                                                                                                                                                                                                                                                                                                                                             </v>
          </cell>
          <cell r="C3915" t="str">
            <v xml:space="preserve">UN    </v>
          </cell>
          <cell r="D3915">
            <v>800.31</v>
          </cell>
        </row>
        <row r="3916">
          <cell r="A3916">
            <v>5057</v>
          </cell>
          <cell r="B3916" t="str">
            <v xml:space="preserve">POSTE DE CONCRETO DUPLO T, TIPO B, 300 KG, H = 10 M (NBR 8451)                                                                                                                                                                                                                                                                                                                                                                                                                                            </v>
          </cell>
          <cell r="C3916" t="str">
            <v xml:space="preserve">UN    </v>
          </cell>
          <cell r="D3916">
            <v>641.84</v>
          </cell>
        </row>
        <row r="3917">
          <cell r="A3917">
            <v>5033</v>
          </cell>
          <cell r="B3917" t="str">
            <v xml:space="preserve">POSTE DE CONCRETO DUPLO T, TIPO B, 300 KG, H = 9 M (NBR 8451)                                                                                                                                                                                                                                                                                                                                                                                                                                             </v>
          </cell>
          <cell r="C3917" t="str">
            <v xml:space="preserve">UN    </v>
          </cell>
          <cell r="D3917">
            <v>532.83000000000004</v>
          </cell>
        </row>
        <row r="3918">
          <cell r="A3918">
            <v>5037</v>
          </cell>
          <cell r="B3918" t="str">
            <v xml:space="preserve">POSTE DE CONCRETO DUPLO T, TIPO D, 100 KG, H = 7 M (NBR 8451)                                                                                                                                                                                                                                                                                                                                                                                                                                             </v>
          </cell>
          <cell r="C3918" t="str">
            <v xml:space="preserve">UN    </v>
          </cell>
          <cell r="D3918">
            <v>270.33</v>
          </cell>
        </row>
        <row r="3919">
          <cell r="A3919">
            <v>5038</v>
          </cell>
          <cell r="B3919" t="str">
            <v xml:space="preserve">POSTE DE CONCRETO DUPLO T, TIPO D, 200 KG, H = 9 M (NBR 8451)                                                                                                                                                                                                                                                                                                                                                                                                                                             </v>
          </cell>
          <cell r="C3919" t="str">
            <v xml:space="preserve">UN    </v>
          </cell>
          <cell r="D3919">
            <v>434.25</v>
          </cell>
        </row>
        <row r="3920">
          <cell r="A3920">
            <v>12374</v>
          </cell>
          <cell r="B3920" t="str">
            <v xml:space="preserve">POSTE DE CONCRETO DUPLO T, 100 KG, H = 6 M, (NBR 8451)                                                                                                                                                                                                                                                                                                                                                                                                                                                    </v>
          </cell>
          <cell r="C3920" t="str">
            <v xml:space="preserve">UN    </v>
          </cell>
          <cell r="D3920">
            <v>266.41000000000003</v>
          </cell>
        </row>
        <row r="3921">
          <cell r="A3921">
            <v>12372</v>
          </cell>
          <cell r="B3921" t="str">
            <v xml:space="preserve">POSTE DE CONCRETO DUPLO T, 200 KG, H = 11 M (NBR 8451)                                                                                                                                                                                                                                                                                                                                                                                                                                                    </v>
          </cell>
          <cell r="C3921" t="str">
            <v xml:space="preserve">UN    </v>
          </cell>
          <cell r="D3921">
            <v>572.25</v>
          </cell>
        </row>
        <row r="3922">
          <cell r="A3922">
            <v>13335</v>
          </cell>
          <cell r="B3922" t="str">
            <v xml:space="preserve">POSTE DE CONCRETO DUPLO T, 200 KG, H = 8 M (NBR 8451)                                                                                                                                                                                                                                                                                                                                                                                                                                                     </v>
          </cell>
          <cell r="C3922" t="str">
            <v xml:space="preserve">UN    </v>
          </cell>
          <cell r="D3922">
            <v>344.62</v>
          </cell>
        </row>
        <row r="3923">
          <cell r="A3923">
            <v>13339</v>
          </cell>
          <cell r="B3923" t="str">
            <v xml:space="preserve">POSTE DE CONCRETO DUPLO T, 300 KG, H = 12 M (NBR 8451)                                                                                                                                                                                                                                                                                                                                                                                                                                                    </v>
          </cell>
          <cell r="C3923" t="str">
            <v xml:space="preserve">UN    </v>
          </cell>
          <cell r="D3923">
            <v>850.72</v>
          </cell>
        </row>
        <row r="3924">
          <cell r="A3924">
            <v>12373</v>
          </cell>
          <cell r="B3924" t="str">
            <v xml:space="preserve">POSTE DE CONCRETO DUPLO T, 400 KG,H = 12 M (NBR 8451)                                                                                                                                                                                                                                                                                                                                                                                                                                                     </v>
          </cell>
          <cell r="C3924" t="str">
            <v xml:space="preserve">UN    </v>
          </cell>
          <cell r="D3924">
            <v>890.89</v>
          </cell>
        </row>
        <row r="3925">
          <cell r="A3925">
            <v>34712</v>
          </cell>
          <cell r="B3925" t="str">
            <v xml:space="preserve">POSTE DE CONCRETO PADRAO, 1 CAIXA, H = 7,5 M                                                                                                                                                                                                                                                                                                                                                                                                                                                              </v>
          </cell>
          <cell r="C3925" t="str">
            <v xml:space="preserve">UN    </v>
          </cell>
          <cell r="D3925">
            <v>650.04999999999995</v>
          </cell>
        </row>
        <row r="3926">
          <cell r="A3926">
            <v>34711</v>
          </cell>
          <cell r="B3926" t="str">
            <v xml:space="preserve">POSTE DE CONCRETO PADRAO, 2 CAIXAS, H = 7,5 M                                                                                                                                                                                                                                                                                                                                                                                                                                                             </v>
          </cell>
          <cell r="C3926" t="str">
            <v xml:space="preserve">UN    </v>
          </cell>
          <cell r="D3926">
            <v>852.52</v>
          </cell>
        </row>
        <row r="3927">
          <cell r="A3927">
            <v>34706</v>
          </cell>
          <cell r="B3927" t="str">
            <v xml:space="preserve">POSTE DE CONCRETO PADRAO, 3 CAIXAS , H = 7,5 M                                                                                                                                                                                                                                                                                                                                                                                                                                                            </v>
          </cell>
          <cell r="C3927" t="str">
            <v xml:space="preserve">UN    </v>
          </cell>
          <cell r="D3927">
            <v>1461.01</v>
          </cell>
        </row>
        <row r="3928">
          <cell r="A3928">
            <v>34703</v>
          </cell>
          <cell r="B3928" t="str">
            <v xml:space="preserve">POSTE DE CONCRETO PADRAO, 4 CAIXAS , H = 7,5 M                                                                                                                                                                                                                                                                                                                                                                                                                                                            </v>
          </cell>
          <cell r="C3928" t="str">
            <v xml:space="preserve">UN    </v>
          </cell>
          <cell r="D3928">
            <v>2451.0100000000002</v>
          </cell>
        </row>
        <row r="3929">
          <cell r="A3929">
            <v>12388</v>
          </cell>
          <cell r="B3929" t="str">
            <v xml:space="preserve">POSTE DECORATIVO PARA JARDIM EM ACO TUBULAR, SEM LUMINARIA, H = *2,5* M                                                                                                                                                                                                                                                                                                                                                                                                                                   </v>
          </cell>
          <cell r="C3929" t="str">
            <v xml:space="preserve">UN    </v>
          </cell>
          <cell r="D3929">
            <v>178.02</v>
          </cell>
        </row>
        <row r="3930">
          <cell r="A3930">
            <v>34695</v>
          </cell>
          <cell r="B3930" t="str">
            <v xml:space="preserve">POSTE PADRAO SUBTERRANEO 100 A, H = 2,5 M                                                                                                                                                                                                                                                                                                                                                                                                                                                                 </v>
          </cell>
          <cell r="C3930" t="str">
            <v xml:space="preserve">UN    </v>
          </cell>
          <cell r="D3930">
            <v>612.75</v>
          </cell>
        </row>
        <row r="3931">
          <cell r="A3931">
            <v>34692</v>
          </cell>
          <cell r="B3931" t="str">
            <v xml:space="preserve">POSTE PADRAO SUBTERRANEO 200 A, H = 2,5 M                                                                                                                                                                                                                                                                                                                                                                                                                                                                 </v>
          </cell>
          <cell r="C3931" t="str">
            <v xml:space="preserve">UN    </v>
          </cell>
          <cell r="D3931">
            <v>1470.61</v>
          </cell>
        </row>
        <row r="3932">
          <cell r="A3932">
            <v>26028</v>
          </cell>
          <cell r="B3932" t="str">
            <v xml:space="preserve">POZOLANA DE CLASSE C                                                                                                                                                                                                                                                                                                                                                                                                                                                                                      </v>
          </cell>
          <cell r="C3932" t="str">
            <v xml:space="preserve">T     </v>
          </cell>
          <cell r="D3932">
            <v>274.87</v>
          </cell>
        </row>
        <row r="3933">
          <cell r="A3933">
            <v>11844</v>
          </cell>
          <cell r="B3933" t="str">
            <v xml:space="preserve">PRANCHA DE MADEIRA APARELHADA *4 X 30* CM, MACARANDUBA, ANGELIM OU EQUIVALENTE DA REGIAO                                                                                                                                                                                                                                                                                                                                                                                                                  </v>
          </cell>
          <cell r="C3933" t="str">
            <v xml:space="preserve">M     </v>
          </cell>
          <cell r="D3933">
            <v>23.55</v>
          </cell>
        </row>
        <row r="3934">
          <cell r="A3934">
            <v>4465</v>
          </cell>
          <cell r="B3934" t="str">
            <v xml:space="preserve">PRANCHA DE MADEIRA NAO APARELHADA *6 X 25* CM, MACARANDUBA, ANGELIM OU EQUIVALENTE DA REGIAO                                                                                                                                                                                                                                                                                                                                                                                                              </v>
          </cell>
          <cell r="C3934" t="str">
            <v xml:space="preserve">M     </v>
          </cell>
          <cell r="D3934">
            <v>28.75</v>
          </cell>
        </row>
        <row r="3935">
          <cell r="A3935">
            <v>35273</v>
          </cell>
          <cell r="B3935" t="str">
            <v xml:space="preserve">PRANCHA DE MADEIRA NAO APARELHADA *6 X 30* CM, MACARANDUBA, ANGELIM OU EQUIVALENTE DA REGIAO                                                                                                                                                                                                                                                                                                                                                                                                              </v>
          </cell>
          <cell r="C3935" t="str">
            <v xml:space="preserve">M     </v>
          </cell>
          <cell r="D3935">
            <v>31.76</v>
          </cell>
        </row>
        <row r="3936">
          <cell r="A3936">
            <v>4470</v>
          </cell>
          <cell r="B3936" t="str">
            <v xml:space="preserve">PRANCHA DE MADEIRA NAO APARELHADA *6 X 40* CM, MACARANDUBA, ANGELIM OU EQUIVALENTE DA REGIAO                                                                                                                                                                                                                                                                                                                                                                                                              </v>
          </cell>
          <cell r="C3936" t="str">
            <v xml:space="preserve">M     </v>
          </cell>
          <cell r="D3936">
            <v>47.46</v>
          </cell>
        </row>
        <row r="3937">
          <cell r="A3937">
            <v>20204</v>
          </cell>
          <cell r="B3937" t="str">
            <v xml:space="preserve">PRANCHAO DE MADEIRA APARELHADA *7,5 X 23* CM (3 X 9 ") MACARANDUBA, ANGELIM OU EQUIVALENTE DA REGIAO                                                                                                                                                                                                                                                                                                                                                                                                      </v>
          </cell>
          <cell r="C3937" t="str">
            <v xml:space="preserve">M     </v>
          </cell>
          <cell r="D3937">
            <v>33.26</v>
          </cell>
        </row>
        <row r="3938">
          <cell r="A3938">
            <v>20208</v>
          </cell>
          <cell r="B3938" t="str">
            <v xml:space="preserve">PRANCHAO DE MADEIRA APARELHADA *8 X 30* CM, MACARANDUBA, ANGELIM OU EQUIVALENTE DA REGIAO                                                                                                                                                                                                                                                                                                                                                                                                                 </v>
          </cell>
          <cell r="C3938" t="str">
            <v xml:space="preserve">M     </v>
          </cell>
          <cell r="D3938">
            <v>39.049999999999997</v>
          </cell>
        </row>
        <row r="3939">
          <cell r="A3939">
            <v>4437</v>
          </cell>
          <cell r="B3939" t="str">
            <v xml:space="preserve">PRANCHAO DE MADEIRA NAO APARELHADA *7,5 X 23* CM (3 x 9 ") MACARANDUBA, ANGELIM OU EQUIVALENTE DA REGIAO                                                                                                                                                                                                                                                                                                                                                                                                  </v>
          </cell>
          <cell r="C3939" t="str">
            <v xml:space="preserve">M     </v>
          </cell>
          <cell r="D3939">
            <v>34.369999999999997</v>
          </cell>
        </row>
        <row r="3940">
          <cell r="A3940">
            <v>14580</v>
          </cell>
          <cell r="B3940" t="str">
            <v xml:space="preserve">PRANCHAO DE MADEIRA NAO APARELHADA *8 X 30* CM, MACARANDUBA, ANGELIM OU EQUIVALENTE DA REGIAO                                                                                                                                                                                                                                                                                                                                                                                                             </v>
          </cell>
          <cell r="C3940" t="str">
            <v xml:space="preserve">M     </v>
          </cell>
          <cell r="D3940">
            <v>37.43</v>
          </cell>
        </row>
        <row r="3941">
          <cell r="A3941">
            <v>40304</v>
          </cell>
          <cell r="B3941" t="str">
            <v xml:space="preserve">PREGO DE ACO POLIDO COM CABECA DUPLA 17 X 27 (2 1/2 X 11)                                                                                                                                                                                                                                                                                                                                                                                                                                                 </v>
          </cell>
          <cell r="C3941" t="str">
            <v xml:space="preserve">KG    </v>
          </cell>
          <cell r="D3941">
            <v>10.83</v>
          </cell>
        </row>
        <row r="3942">
          <cell r="A3942">
            <v>5065</v>
          </cell>
          <cell r="B3942" t="str">
            <v xml:space="preserve">PREGO DE ACO POLIDO COM CABECA 10 X 10 (7/8 X 17)                                                                                                                                                                                                                                                                                                                                                                                                                                                         </v>
          </cell>
          <cell r="C3942" t="str">
            <v xml:space="preserve">KG    </v>
          </cell>
          <cell r="D3942">
            <v>16.7</v>
          </cell>
        </row>
        <row r="3943">
          <cell r="A3943">
            <v>5072</v>
          </cell>
          <cell r="B3943" t="str">
            <v xml:space="preserve">PREGO DE ACO POLIDO COM CABECA 10 X 11 (1 X 17)                                                                                                                                                                                                                                                                                                                                                                                                                                                           </v>
          </cell>
          <cell r="C3943" t="str">
            <v xml:space="preserve">KG    </v>
          </cell>
          <cell r="D3943">
            <v>15.44</v>
          </cell>
        </row>
        <row r="3944">
          <cell r="A3944">
            <v>5066</v>
          </cell>
          <cell r="B3944" t="str">
            <v xml:space="preserve">PREGO DE ACO POLIDO COM CABECA 12 X 12                                                                                                                                                                                                                                                                                                                                                                                                                                                                    </v>
          </cell>
          <cell r="C3944" t="str">
            <v xml:space="preserve">KG    </v>
          </cell>
          <cell r="D3944">
            <v>11.56</v>
          </cell>
        </row>
        <row r="3945">
          <cell r="A3945">
            <v>5063</v>
          </cell>
          <cell r="B3945" t="str">
            <v xml:space="preserve">PREGO DE ACO POLIDO COM CABECA 14 X 18 (1 1/2 X 14)                                                                                                                                                                                                                                                                                                                                                                                                                                                       </v>
          </cell>
          <cell r="C3945" t="str">
            <v xml:space="preserve">KG    </v>
          </cell>
          <cell r="D3945">
            <v>10.47</v>
          </cell>
        </row>
        <row r="3946">
          <cell r="A3946">
            <v>20247</v>
          </cell>
          <cell r="B3946" t="str">
            <v xml:space="preserve">PREGO DE ACO POLIDO COM CABECA 15 X 15 (1 1/4 X 13)                                                                                                                                                                                                                                                                                                                                                                                                                                                       </v>
          </cell>
          <cell r="C3946" t="str">
            <v xml:space="preserve">KG    </v>
          </cell>
          <cell r="D3946">
            <v>9.7200000000000006</v>
          </cell>
        </row>
        <row r="3947">
          <cell r="A3947">
            <v>5074</v>
          </cell>
          <cell r="B3947" t="str">
            <v xml:space="preserve">PREGO DE ACO POLIDO COM CABECA 15 X 18 (1 1/2 X 13)                                                                                                                                                                                                                                                                                                                                                                                                                                                       </v>
          </cell>
          <cell r="C3947" t="str">
            <v xml:space="preserve">KG    </v>
          </cell>
          <cell r="D3947">
            <v>9.83</v>
          </cell>
        </row>
        <row r="3948">
          <cell r="A3948">
            <v>5067</v>
          </cell>
          <cell r="B3948" t="str">
            <v xml:space="preserve">PREGO DE ACO POLIDO COM CABECA 16 X 24 (2 1/4 X 12)                                                                                                                                                                                                                                                                                                                                                                                                                                                       </v>
          </cell>
          <cell r="C3948" t="str">
            <v xml:space="preserve">KG    </v>
          </cell>
          <cell r="D3948">
            <v>9.35</v>
          </cell>
        </row>
        <row r="3949">
          <cell r="A3949">
            <v>5078</v>
          </cell>
          <cell r="B3949" t="str">
            <v xml:space="preserve">PREGO DE ACO POLIDO COM CABECA 16 X 27 (2 1/2 X 12)                                                                                                                                                                                                                                                                                                                                                                                                                                                       </v>
          </cell>
          <cell r="C3949" t="str">
            <v xml:space="preserve">KG    </v>
          </cell>
          <cell r="D3949">
            <v>9.25</v>
          </cell>
        </row>
        <row r="3950">
          <cell r="A3950">
            <v>5068</v>
          </cell>
          <cell r="B3950" t="str">
            <v xml:space="preserve">PREGO DE ACO POLIDO COM CABECA 17 X 21 (2 X 11)                                                                                                                                                                                                                                                                                                                                                                                                                                                           </v>
          </cell>
          <cell r="C3950" t="str">
            <v xml:space="preserve">KG    </v>
          </cell>
          <cell r="D3950">
            <v>8.7799999999999994</v>
          </cell>
        </row>
        <row r="3951">
          <cell r="A3951">
            <v>5073</v>
          </cell>
          <cell r="B3951" t="str">
            <v xml:space="preserve">PREGO DE ACO POLIDO COM CABECA 17 X 24 (2 1/4 X 11)                                                                                                                                                                                                                                                                                                                                                                                                                                                       </v>
          </cell>
          <cell r="C3951" t="str">
            <v xml:space="preserve">KG    </v>
          </cell>
          <cell r="D3951">
            <v>8.94</v>
          </cell>
        </row>
        <row r="3952">
          <cell r="A3952">
            <v>5069</v>
          </cell>
          <cell r="B3952" t="str">
            <v xml:space="preserve">PREGO DE ACO POLIDO COM CABECA 17 X 27 (2 1/2 X 11)                                                                                                                                                                                                                                                                                                                                                                                                                                                       </v>
          </cell>
          <cell r="C3952" t="str">
            <v xml:space="preserve">KG    </v>
          </cell>
          <cell r="D3952">
            <v>8.94</v>
          </cell>
        </row>
        <row r="3953">
          <cell r="A3953">
            <v>5070</v>
          </cell>
          <cell r="B3953" t="str">
            <v xml:space="preserve">PREGO DE ACO POLIDO COM CABECA 17 X 30 (2 3/4 X 11)                                                                                                                                                                                                                                                                                                                                                                                                                                                       </v>
          </cell>
          <cell r="C3953" t="str">
            <v xml:space="preserve">KG    </v>
          </cell>
          <cell r="D3953">
            <v>9.0399999999999991</v>
          </cell>
        </row>
        <row r="3954">
          <cell r="A3954">
            <v>5071</v>
          </cell>
          <cell r="B3954" t="str">
            <v xml:space="preserve">PREGO DE ACO POLIDO COM CABECA 18 X 24 (2 1/4 X 10)                                                                                                                                                                                                                                                                                                                                                                                                                                                       </v>
          </cell>
          <cell r="C3954" t="str">
            <v xml:space="preserve">KG    </v>
          </cell>
          <cell r="D3954">
            <v>8.7799999999999994</v>
          </cell>
        </row>
        <row r="3955">
          <cell r="A3955">
            <v>5061</v>
          </cell>
          <cell r="B3955" t="str">
            <v xml:space="preserve">PREGO DE ACO POLIDO COM CABECA 18 X 27 (2 1/2 X 10)                                                                                                                                                                                                                                                                                                                                                                                                                                                       </v>
          </cell>
          <cell r="C3955" t="str">
            <v xml:space="preserve">KG    </v>
          </cell>
          <cell r="D3955">
            <v>8.6300000000000008</v>
          </cell>
        </row>
        <row r="3956">
          <cell r="A3956">
            <v>5075</v>
          </cell>
          <cell r="B3956" t="str">
            <v xml:space="preserve">PREGO DE ACO POLIDO COM CABECA 18 X 30 (2 3/4 X 10)                                                                                                                                                                                                                                                                                                                                                                                                                                                       </v>
          </cell>
          <cell r="C3956" t="str">
            <v xml:space="preserve">KG    </v>
          </cell>
          <cell r="D3956">
            <v>8.7799999999999994</v>
          </cell>
        </row>
        <row r="3957">
          <cell r="A3957">
            <v>39027</v>
          </cell>
          <cell r="B3957" t="str">
            <v xml:space="preserve">PREGO DE ACO POLIDO COM CABECA 19  X 36 (3 1/4  X  9)                                                                                                                                                                                                                                                                                                                                                                                                                                                     </v>
          </cell>
          <cell r="C3957" t="str">
            <v xml:space="preserve">KG    </v>
          </cell>
          <cell r="D3957">
            <v>8.77</v>
          </cell>
        </row>
        <row r="3958">
          <cell r="A3958">
            <v>5062</v>
          </cell>
          <cell r="B3958" t="str">
            <v xml:space="preserve">PREGO DE ACO POLIDO COM CABECA 19 X 33 (3 X 9)                                                                                                                                                                                                                                                                                                                                                                                                                                                            </v>
          </cell>
          <cell r="C3958" t="str">
            <v xml:space="preserve">KG    </v>
          </cell>
          <cell r="D3958">
            <v>8.89</v>
          </cell>
        </row>
        <row r="3959">
          <cell r="A3959">
            <v>40568</v>
          </cell>
          <cell r="B3959" t="str">
            <v xml:space="preserve">PREGO DE ACO POLIDO COM CABECA 22 X 48 (4 1/4 X 5)                                                                                                                                                                                                                                                                                                                                                                                                                                                        </v>
          </cell>
          <cell r="C3959" t="str">
            <v xml:space="preserve">KG    </v>
          </cell>
          <cell r="D3959">
            <v>8.84</v>
          </cell>
        </row>
        <row r="3960">
          <cell r="A3960">
            <v>39026</v>
          </cell>
          <cell r="B3960" t="str">
            <v xml:space="preserve">PREGO DE ACO POLIDO SEM CABECA 15 X 15 (1 1/4 X 13)                                                                                                                                                                                                                                                                                                                                                                                                                                                       </v>
          </cell>
          <cell r="C3960" t="str">
            <v xml:space="preserve">KG    </v>
          </cell>
          <cell r="D3960">
            <v>9.8699999999999992</v>
          </cell>
        </row>
        <row r="3961">
          <cell r="A3961">
            <v>11572</v>
          </cell>
          <cell r="B3961" t="str">
            <v xml:space="preserve">PRENDEDOR / TRAVA DE PORTA, MONTAGEM PISO / PORTA, EM LATAO / ZAMAC, CROMADO                                                                                                                                                                                                                                                                                                                                                                                                                              </v>
          </cell>
          <cell r="C3961" t="str">
            <v xml:space="preserve">UN    </v>
          </cell>
          <cell r="D3961">
            <v>14.39</v>
          </cell>
        </row>
        <row r="3962">
          <cell r="A3962">
            <v>11149</v>
          </cell>
          <cell r="B3962" t="str">
            <v xml:space="preserve">PRIMER EPOXI                                                                                                                                                                                                                                                                                                                                                                                                                                                                                              </v>
          </cell>
          <cell r="C3962" t="str">
            <v xml:space="preserve">GL    </v>
          </cell>
          <cell r="D3962">
            <v>134.25</v>
          </cell>
        </row>
        <row r="3963">
          <cell r="A3963">
            <v>511</v>
          </cell>
          <cell r="B3963" t="str">
            <v xml:space="preserve">PRIMER PARA MANTA ASFALTICA A BASE DE ASFALTO MODIFICADO DILUIDO EM SOLVENTE, APLICACAO A FRIO                                                                                                                                                                                                                                                                                                                                                                                                            </v>
          </cell>
          <cell r="C3963" t="str">
            <v xml:space="preserve">L     </v>
          </cell>
          <cell r="D3963">
            <v>14.68</v>
          </cell>
        </row>
        <row r="3964">
          <cell r="A3964">
            <v>11174</v>
          </cell>
          <cell r="B3964" t="str">
            <v xml:space="preserve">PRIMER UNIVERSAL, FUNDO ANTICORROSIVO TIPO ZARCAO                                                                                                                                                                                                                                                                                                                                                                                                                                                         </v>
          </cell>
          <cell r="C3964" t="str">
            <v xml:space="preserve">18L   </v>
          </cell>
          <cell r="D3964">
            <v>381.18</v>
          </cell>
        </row>
        <row r="3965">
          <cell r="A3965">
            <v>37540</v>
          </cell>
          <cell r="B3965" t="str">
            <v xml:space="preserve">PROJETOR DE ARGAMASSA, CAPACIDADE DE PROJECAO 1,5 M3/H, ALCANCE DA PROJECAO 30 ATE 60 M, MOTOR ELETRICO TRIFASICO                                                                                                                                                                                                                                                                                                                                                                                         </v>
          </cell>
          <cell r="C3965" t="str">
            <v xml:space="preserve">UN    </v>
          </cell>
          <cell r="D3965">
            <v>48752.959999999999</v>
          </cell>
        </row>
        <row r="3966">
          <cell r="A3966">
            <v>37548</v>
          </cell>
          <cell r="B3966" t="str">
            <v xml:space="preserve">PROJETOR DE ARGAMASSA, CAPACIDADE DE PROJECAO 2,0 M3/H, ALCANCE DA PROJECAO ATE 50 M, MOTOR ELETRICO TRIFASICO                                                                                                                                                                                                                                                                                                                                                                                            </v>
          </cell>
          <cell r="C3966" t="str">
            <v xml:space="preserve">UN    </v>
          </cell>
          <cell r="D3966">
            <v>64621.81</v>
          </cell>
        </row>
        <row r="3967">
          <cell r="A3967">
            <v>39828</v>
          </cell>
          <cell r="B3967" t="str">
            <v xml:space="preserve">PROJETOR PNEUMATICO DE ARGAMASSA PARA CHAPISCO E REBOCO COM RECIPIENTE ACOPLADO, TIPO CANEQUNHA, COM VOLUME DE 1,50 L, SEM COMPRESSOR                                                                                                                                                                                                                                                                                                                                                                     </v>
          </cell>
          <cell r="C3967" t="str">
            <v xml:space="preserve">UN    </v>
          </cell>
          <cell r="D3967">
            <v>387.66</v>
          </cell>
        </row>
        <row r="3968">
          <cell r="A3968">
            <v>12273</v>
          </cell>
          <cell r="B3968" t="str">
            <v xml:space="preserve">PROJETOR RETANGULAR FECHADO PARA LAMPADA VAPOR DE MERCURIO/SODIO 250 W A 500 W, CABECEIRAS EM ALUMINIO FUNDIDO, CORPO EM ALUMINIO ANODIZADO, PARA LAMPADA E40 FECHAMENTO EM VIDRO TEMPERADO.                                                                                                                                                                                                                                                                                                              </v>
          </cell>
          <cell r="C3968" t="str">
            <v xml:space="preserve">UN    </v>
          </cell>
          <cell r="D3968">
            <v>52.7</v>
          </cell>
        </row>
        <row r="3969">
          <cell r="A3969">
            <v>38392</v>
          </cell>
          <cell r="B3969" t="str">
            <v xml:space="preserve">PROLONGADOR/EXTENSOR PARA ROLO DE PINTURA 3 M                                                                                                                                                                                                                                                                                                                                                                                                                                                             </v>
          </cell>
          <cell r="C3969" t="str">
            <v xml:space="preserve">UN    </v>
          </cell>
          <cell r="D3969">
            <v>42.84</v>
          </cell>
        </row>
        <row r="3970">
          <cell r="A3970">
            <v>11735</v>
          </cell>
          <cell r="B3970" t="str">
            <v xml:space="preserve">PROLONGAMENTO PVC PARA CAIXA SIFONADA  100 MM X 200 MM (NBR 5688)                                                                                                                                                                                                                                                                                                                                                                                                                                         </v>
          </cell>
          <cell r="C3970" t="str">
            <v xml:space="preserve">UN    </v>
          </cell>
          <cell r="D3970">
            <v>3.35</v>
          </cell>
        </row>
        <row r="3971">
          <cell r="A3971">
            <v>11733</v>
          </cell>
          <cell r="B3971" t="str">
            <v xml:space="preserve">PROLONGAMENTO PVC PARA CAIXA SIFONADA 100 MM X 100 MM (NBR 5688)                                                                                                                                                                                                                                                                                                                                                                                                                                          </v>
          </cell>
          <cell r="C3971" t="str">
            <v xml:space="preserve">UN    </v>
          </cell>
          <cell r="D3971">
            <v>1.64</v>
          </cell>
        </row>
        <row r="3972">
          <cell r="A3972">
            <v>11734</v>
          </cell>
          <cell r="B3972" t="str">
            <v xml:space="preserve">PROLONGAMENTO PVC PARA CAIXA SIFONADA, 100 MM X 150 MM (NBR 5688)                                                                                                                                                                                                                                                                                                                                                                                                                                         </v>
          </cell>
          <cell r="C3972" t="str">
            <v xml:space="preserve">UN    </v>
          </cell>
          <cell r="D3972">
            <v>2.5299999999999998</v>
          </cell>
        </row>
        <row r="3973">
          <cell r="A3973">
            <v>11737</v>
          </cell>
          <cell r="B3973" t="str">
            <v xml:space="preserve">PROLONGAMENTO PVC PARA CAIXA SIFONADA, 150 MM X 150 MM (NBR 5688)                                                                                                                                                                                                                                                                                                                                                                                                                                         </v>
          </cell>
          <cell r="C3973" t="str">
            <v xml:space="preserve">UN    </v>
          </cell>
          <cell r="D3973">
            <v>4.4800000000000004</v>
          </cell>
        </row>
        <row r="3974">
          <cell r="A3974">
            <v>11738</v>
          </cell>
          <cell r="B3974" t="str">
            <v xml:space="preserve">PROLONGAMENTO PVC PARA CAIXA SIFONADA, 150 MM X 200 MM (NBR 5688)                                                                                                                                                                                                                                                                                                                                                                                                                                         </v>
          </cell>
          <cell r="C3974" t="str">
            <v xml:space="preserve">UN    </v>
          </cell>
          <cell r="D3974">
            <v>7.28</v>
          </cell>
        </row>
        <row r="3975">
          <cell r="A3975">
            <v>36143</v>
          </cell>
          <cell r="B3975" t="str">
            <v xml:space="preserve">PROTETOR AUDITIVO TIPO CONCHA COM ABAFADOR DE RUIDOS, ATENUACAO ACIMA DE 22 DB                                                                                                                                                                                                                                                                                                                                                                                                                            </v>
          </cell>
          <cell r="C3975" t="str">
            <v xml:space="preserve">UN    </v>
          </cell>
          <cell r="D3975">
            <v>19.47</v>
          </cell>
        </row>
        <row r="3976">
          <cell r="A3976">
            <v>36142</v>
          </cell>
          <cell r="B3976" t="str">
            <v xml:space="preserve">PROTETOR AUDITIVO TIPO PLUG DE INSERCAO COM CORDAO, ATENUACAO SUPERIOR A 15 DB                                                                                                                                                                                                                                                                                                                                                                                                                            </v>
          </cell>
          <cell r="C3976" t="str">
            <v xml:space="preserve">UN    </v>
          </cell>
          <cell r="D3976">
            <v>1.42</v>
          </cell>
        </row>
        <row r="3977">
          <cell r="A3977">
            <v>36146</v>
          </cell>
          <cell r="B3977" t="str">
            <v xml:space="preserve">PROTETOR SOLAR FPS 30, EMBALAGEM 2 LITROS                                                                                                                                                                                                                                                                                                                                                                                                                                                                 </v>
          </cell>
          <cell r="C3977" t="str">
            <v xml:space="preserve">UN    </v>
          </cell>
          <cell r="D3977">
            <v>161.5</v>
          </cell>
        </row>
        <row r="3978">
          <cell r="A3978">
            <v>39015</v>
          </cell>
          <cell r="B3978" t="str">
            <v xml:space="preserve">PROTETOR/PONTEIRA PLASTICA PARA PONTA DE VERGALHAO DE ATE 1", TIPO PROTETOR DE ESPERA                                                                                                                                                                                                                                                                                                                                                                                                                     </v>
          </cell>
          <cell r="C3978" t="str">
            <v xml:space="preserve">UN    </v>
          </cell>
          <cell r="D3978">
            <v>0.95</v>
          </cell>
        </row>
        <row r="3979">
          <cell r="A3979">
            <v>38377</v>
          </cell>
          <cell r="B3979" t="str">
            <v xml:space="preserve">PRUMO DE CENTRO EM ACO *400* G                                                                                                                                                                                                                                                                                                                                                                                                                                                                            </v>
          </cell>
          <cell r="C3979" t="str">
            <v xml:space="preserve">UN    </v>
          </cell>
          <cell r="D3979">
            <v>20.99</v>
          </cell>
        </row>
        <row r="3980">
          <cell r="A3980">
            <v>38376</v>
          </cell>
          <cell r="B3980" t="str">
            <v xml:space="preserve">PRUMO DE PAREDE EM ACO 700 A 750 G                                                                                                                                                                                                                                                                                                                                                                                                                                                                        </v>
          </cell>
          <cell r="C3980" t="str">
            <v xml:space="preserve">UN    </v>
          </cell>
          <cell r="D3980">
            <v>23.93</v>
          </cell>
        </row>
        <row r="3981">
          <cell r="A3981">
            <v>38116</v>
          </cell>
          <cell r="B3981" t="str">
            <v xml:space="preserve">PULSADOR CAMPAINHA 10A, 250V (APENAS MODULO)                                                                                                                                                                                                                                                                                                                                                                                                                                                              </v>
          </cell>
          <cell r="C3981" t="str">
            <v xml:space="preserve">UN    </v>
          </cell>
          <cell r="D3981">
            <v>6.51</v>
          </cell>
        </row>
        <row r="3982">
          <cell r="A3982">
            <v>38066</v>
          </cell>
          <cell r="B3982" t="str">
            <v xml:space="preserve">PULSADOR CAMPAINHA 10A, 250V, CONJUNTO MONTADO PARA EMBUTIR 4" X 2" (PLACA + SUPORTE + MODULO)                                                                                                                                                                                                                                                                                                                                                                                                            </v>
          </cell>
          <cell r="C3982" t="str">
            <v xml:space="preserve">UN    </v>
          </cell>
          <cell r="D3982">
            <v>10.75</v>
          </cell>
        </row>
        <row r="3983">
          <cell r="A3983">
            <v>38117</v>
          </cell>
          <cell r="B3983" t="str">
            <v xml:space="preserve">PULSADOR MINUTERIA 10A, 250V (APENAS MODULO)                                                                                                                                                                                                                                                                                                                                                                                                                                                              </v>
          </cell>
          <cell r="C3983" t="str">
            <v xml:space="preserve">UN    </v>
          </cell>
          <cell r="D3983">
            <v>11.09</v>
          </cell>
        </row>
        <row r="3984">
          <cell r="A3984">
            <v>38067</v>
          </cell>
          <cell r="B3984" t="str">
            <v xml:space="preserve">PULSADOR MINUTERIA 10A, 250V, CONJUNTO MONTADO PARA EMBUTIR 4" X 2" (PLACA + SUPORTE + MODULO)                                                                                                                                                                                                                                                                                                                                                                                                            </v>
          </cell>
          <cell r="C3984" t="str">
            <v xml:space="preserve">UN    </v>
          </cell>
          <cell r="D3984">
            <v>15.14</v>
          </cell>
        </row>
        <row r="3985">
          <cell r="A3985">
            <v>41757</v>
          </cell>
          <cell r="B3985" t="str">
            <v xml:space="preserve">PULVERIZADOR DE TINTA ELETRICO / MAQUINA DE PINTURA AIRLESS, VAZAO *2* L/MIN (COLETADO CAIXA)                                                                                                                                                                                                                                                                                                                                                                                                             </v>
          </cell>
          <cell r="C3985" t="str">
            <v xml:space="preserve">UN    </v>
          </cell>
          <cell r="D3985">
            <v>10241.93</v>
          </cell>
        </row>
        <row r="3986">
          <cell r="A3986">
            <v>5080</v>
          </cell>
          <cell r="B3986" t="str">
            <v xml:space="preserve">PUXADOR CENTRAL, TIPO ALCA, EM ZAMAC CROMADO, COM ROSETAS, COMPRIMENTO *100* MM, PARA PORTA / JANELA EM MADEIRA OU METALICA - INCLUI PARAFUSOS                                                                                                                                                                                                                                                                                                                                                            </v>
          </cell>
          <cell r="C3986" t="str">
            <v xml:space="preserve">UN    </v>
          </cell>
          <cell r="D3986">
            <v>10.199999999999999</v>
          </cell>
        </row>
        <row r="3987">
          <cell r="A3987">
            <v>11522</v>
          </cell>
          <cell r="B3987" t="str">
            <v xml:space="preserve">PUXADOR CONCHA DE EMBUTIR PARA JANELA / PORTA DE CORRER, EM LATAO CROMADO, COM FURO CENTRAL PARA CHAVE E FUROS PARA PARAFUSOS, *40 X 100* MM  (LARGURA X ALTURA) - SEM FECHADURA                                                                                                                                                                                                                                                                                                                          </v>
          </cell>
          <cell r="C3987" t="str">
            <v xml:space="preserve">UN    </v>
          </cell>
          <cell r="D3987">
            <v>12.75</v>
          </cell>
        </row>
        <row r="3988">
          <cell r="A3988">
            <v>11523</v>
          </cell>
          <cell r="B3988" t="str">
            <v xml:space="preserve">PUXADOR CONCHA DE EMBUTIR, EM LATAO CROMADO, PARA PORTA / JANELA DE CORRER, LISO, SEM FURO PARA CHAVE, COM FUROS PARA FIXAR PARAFUSOS, *30 X 90* MM (LARGURA X ALTURA)                                                                                                                                                                                                                                                                                                                                    </v>
          </cell>
          <cell r="C3988" t="str">
            <v xml:space="preserve">UN    </v>
          </cell>
          <cell r="D3988">
            <v>11.93</v>
          </cell>
        </row>
        <row r="3989">
          <cell r="A3989">
            <v>11524</v>
          </cell>
          <cell r="B3989" t="str">
            <v xml:space="preserve">PUXADOR TIPO PUNHO REDONDO, CENTRAL, EM LATAO CROMADO, COMPRIMENTO DE *110* MM, PARA JANELAS / PORTAS DE CORRER - INCLUI PARAFUSOS                                                                                                                                                                                                                                                                                                                                                                        </v>
          </cell>
          <cell r="C3989" t="str">
            <v xml:space="preserve">UN    </v>
          </cell>
          <cell r="D3989">
            <v>24.57</v>
          </cell>
        </row>
        <row r="3990">
          <cell r="A3990">
            <v>38168</v>
          </cell>
          <cell r="B3990" t="str">
            <v xml:space="preserve">PUXADOR TUBULAR RETO, DUPLO, EM ALUMINIO POLIDO, DIAMETRO APROX.DE 1", COMPRIMENTO APROX. DE 400 MM, PARA PORTAS DE MADEIRA OU VIDRO                                                                                                                                                                                                                                                                                                                                                                      </v>
          </cell>
          <cell r="C3990" t="str">
            <v xml:space="preserve">UN    </v>
          </cell>
          <cell r="D3990">
            <v>118.6</v>
          </cell>
        </row>
        <row r="3991">
          <cell r="A3991">
            <v>13393</v>
          </cell>
          <cell r="B3991" t="str">
            <v xml:space="preserve">QUADRO DE DISTRIBUICAO COM BARRAMENTO TRIFASICO, DE EMBUTIR, EM CHAPA DE ACO GALVANIZADO, PARA 12 DISJUNTORES DIN, 100 A                                                                                                                                                                                                                                                                                                                                                                                  </v>
          </cell>
          <cell r="C3991" t="str">
            <v xml:space="preserve">UN    </v>
          </cell>
          <cell r="D3991">
            <v>193.2</v>
          </cell>
        </row>
        <row r="3992">
          <cell r="A3992">
            <v>13395</v>
          </cell>
          <cell r="B3992" t="str">
            <v xml:space="preserve">QUADRO DE DISTRIBUICAO COM BARRAMENTO TRIFASICO, DE EMBUTIR, EM CHAPA DE ACO GALVANIZADO, PARA 18 DISJUNTORES DIN, 100 A                                                                                                                                                                                                                                                                                                                                                                                  </v>
          </cell>
          <cell r="C3992" t="str">
            <v xml:space="preserve">UN    </v>
          </cell>
          <cell r="D3992">
            <v>231.66</v>
          </cell>
        </row>
        <row r="3993">
          <cell r="A3993">
            <v>12039</v>
          </cell>
          <cell r="B3993" t="str">
            <v xml:space="preserve">QUADRO DE DISTRIBUICAO COM BARRAMENTO TRIFASICO, DE EMBUTIR, EM CHAPA DE ACO GALVANIZADO, PARA 24 DISJUNTORES DIN, 100 A                                                                                                                                                                                                                                                                                                                                                                                  </v>
          </cell>
          <cell r="C3993" t="str">
            <v xml:space="preserve">UN    </v>
          </cell>
          <cell r="D3993">
            <v>309.99</v>
          </cell>
        </row>
        <row r="3994">
          <cell r="A3994">
            <v>13396</v>
          </cell>
          <cell r="B3994" t="str">
            <v xml:space="preserve">QUADRO DE DISTRIBUICAO COM BARRAMENTO TRIFASICO, DE EMBUTIR, EM CHAPA DE ACO GALVANIZADO, PARA 28 DISJUNTORES DIN, 100 A                                                                                                                                                                                                                                                                                                                                                                                  </v>
          </cell>
          <cell r="C3994" t="str">
            <v xml:space="preserve">UN    </v>
          </cell>
          <cell r="D3994">
            <v>495.81</v>
          </cell>
        </row>
        <row r="3995">
          <cell r="A3995">
            <v>13397</v>
          </cell>
          <cell r="B3995" t="str">
            <v xml:space="preserve">QUADRO DE DISTRIBUICAO COM BARRAMENTO TRIFASICO, DE EMBUTIR, EM CHAPA DE ACO GALVANIZADO, PARA 30 DISJUNTORES DIN, 100 A                                                                                                                                                                                                                                                                                                                                                                                  </v>
          </cell>
          <cell r="C3995" t="str">
            <v xml:space="preserve">UN    </v>
          </cell>
          <cell r="D3995">
            <v>501.13</v>
          </cell>
        </row>
        <row r="3996">
          <cell r="A3996">
            <v>12041</v>
          </cell>
          <cell r="B3996" t="str">
            <v xml:space="preserve">QUADRO DE DISTRIBUICAO COM BARRAMENTO TRIFASICO, DE EMBUTIR, EM CHAPA DE ACO GALVANIZADO, PARA 30 DISJUNTORES DIN, 150 A                                                                                                                                                                                                                                                                                                                                                                                  </v>
          </cell>
          <cell r="C3996" t="str">
            <v xml:space="preserve">UN    </v>
          </cell>
          <cell r="D3996">
            <v>678.18</v>
          </cell>
        </row>
        <row r="3997">
          <cell r="A3997">
            <v>12043</v>
          </cell>
          <cell r="B3997" t="str">
            <v xml:space="preserve">QUADRO DE DISTRIBUICAO COM BARRAMENTO TRIFASICO, DE EMBUTIR, EM CHAPA DE ACO GALVANIZADO, PARA 30 DISJUNTORES DIN, 225 A                                                                                                                                                                                                                                                                                                                                                                                  </v>
          </cell>
          <cell r="C3997" t="str">
            <v xml:space="preserve">UN    </v>
          </cell>
          <cell r="D3997">
            <v>782</v>
          </cell>
        </row>
        <row r="3998">
          <cell r="A3998">
            <v>39762</v>
          </cell>
          <cell r="B3998" t="str">
            <v xml:space="preserve">QUADRO DE DISTRIBUICAO COM BARRAMENTO TRIFASICO, DE EMBUTIR, EM CHAPA DE ACO GALVANIZADO, PARA 36 DISJUNTORES DIN, 100 A                                                                                                                                                                                                                                                                                                                                                                                  </v>
          </cell>
          <cell r="C3998" t="str">
            <v xml:space="preserve">UN    </v>
          </cell>
          <cell r="D3998">
            <v>528.33000000000004</v>
          </cell>
        </row>
        <row r="3999">
          <cell r="A3999">
            <v>12042</v>
          </cell>
          <cell r="B3999" t="str">
            <v xml:space="preserve">QUADRO DE DISTRIBUICAO COM BARRAMENTO TRIFASICO, DE EMBUTIR, EM CHAPA DE ACO GALVANIZADO, PARA 40 DISJUNTORES DIN, 100 A                                                                                                                                                                                                                                                                                                                                                                                  </v>
          </cell>
          <cell r="C3999" t="str">
            <v xml:space="preserve">UN    </v>
          </cell>
          <cell r="D3999">
            <v>528.46</v>
          </cell>
        </row>
        <row r="4000">
          <cell r="A4000">
            <v>39763</v>
          </cell>
          <cell r="B4000" t="str">
            <v xml:space="preserve">QUADRO DE DISTRIBUICAO COM BARRAMENTO TRIFASICO, DE EMBUTIR, EM CHAPA DE ACO GALVANIZADO, PARA 48 DISJUNTORES DIN, 100 A                                                                                                                                                                                                                                                                                                                                                                                  </v>
          </cell>
          <cell r="C4000" t="str">
            <v xml:space="preserve">UN    </v>
          </cell>
          <cell r="D4000">
            <v>797.36</v>
          </cell>
        </row>
        <row r="4001">
          <cell r="A4001">
            <v>39756</v>
          </cell>
          <cell r="B4001" t="str">
            <v xml:space="preserve">QUADRO DE DISTRIBUICAO COM BARRAMENTO TRIFASICO, DE SOBREPOR, EM CHAPA DE ACO GALVANIZADO, PARA 12 DISJUNTORES DIN, 100 A                                                                                                                                                                                                                                                                                                                                                                                 </v>
          </cell>
          <cell r="C4001" t="str">
            <v xml:space="preserve">UN    </v>
          </cell>
          <cell r="D4001">
            <v>241.74</v>
          </cell>
        </row>
        <row r="4002">
          <cell r="A4002">
            <v>12038</v>
          </cell>
          <cell r="B4002" t="str">
            <v xml:space="preserve">QUADRO DE DISTRIBUICAO COM BARRAMENTO TRIFASICO, DE SOBREPOR, EM CHAPA DE ACO GALVANIZADO, PARA 18 DISJUNTORES DIN, 100 A                                                                                                                                                                                                                                                                                                                                                                                 </v>
          </cell>
          <cell r="C4002" t="str">
            <v xml:space="preserve">UN    </v>
          </cell>
          <cell r="D4002">
            <v>269.88</v>
          </cell>
        </row>
        <row r="4003">
          <cell r="A4003">
            <v>12040</v>
          </cell>
          <cell r="B4003" t="str">
            <v xml:space="preserve">QUADRO DE DISTRIBUICAO COM BARRAMENTO TRIFASICO, DE SOBREPOR, EM CHAPA DE ACO GALVANIZADO, PARA 24 DISJUNTORES DIN, 100 A                                                                                                                                                                                                                                                                                                                                                                                 </v>
          </cell>
          <cell r="C4003" t="str">
            <v xml:space="preserve">UN    </v>
          </cell>
          <cell r="D4003">
            <v>344.84</v>
          </cell>
        </row>
        <row r="4004">
          <cell r="A4004">
            <v>39757</v>
          </cell>
          <cell r="B4004" t="str">
            <v xml:space="preserve">QUADRO DE DISTRIBUICAO COM BARRAMENTO TRIFASICO, DE SOBREPOR, EM CHAPA DE ACO GALVANIZADO, PARA 28 DISJUNTORES DIN, 100 A                                                                                                                                                                                                                                                                                                                                                                                 </v>
          </cell>
          <cell r="C4004" t="str">
            <v xml:space="preserve">UN    </v>
          </cell>
          <cell r="D4004">
            <v>368.73</v>
          </cell>
        </row>
        <row r="4005">
          <cell r="A4005">
            <v>39758</v>
          </cell>
          <cell r="B4005" t="str">
            <v xml:space="preserve">QUADRO DE DISTRIBUICAO COM BARRAMENTO TRIFASICO, DE SOBREPOR, EM CHAPA DE ACO GALVANIZADO, PARA 30 DISJUNTORES DIN, 100 A                                                                                                                                                                                                                                                                                                                                                                                 </v>
          </cell>
          <cell r="C4005" t="str">
            <v xml:space="preserve">UN    </v>
          </cell>
          <cell r="D4005">
            <v>478.63</v>
          </cell>
        </row>
        <row r="4006">
          <cell r="A4006">
            <v>39759</v>
          </cell>
          <cell r="B4006" t="str">
            <v xml:space="preserve">QUADRO DE DISTRIBUICAO COM BARRAMENTO TRIFASICO, DE SOBREPOR, EM CHAPA DE ACO GALVANIZADO, PARA 36 DISJUNTORES DIN, 100 A                                                                                                                                                                                                                                                                                                                                                                                 </v>
          </cell>
          <cell r="C4006" t="str">
            <v xml:space="preserve">UN    </v>
          </cell>
          <cell r="D4006">
            <v>653.95000000000005</v>
          </cell>
        </row>
        <row r="4007">
          <cell r="A4007">
            <v>39760</v>
          </cell>
          <cell r="B4007" t="str">
            <v xml:space="preserve">QUADRO DE DISTRIBUICAO COM BARRAMENTO TRIFASICO, DE SOBREPOR, EM CHAPA DE ACO GALVANIZADO, PARA 40 DISJUNTORES DIN, 100 A                                                                                                                                                                                                                                                                                                                                                                                 </v>
          </cell>
          <cell r="C4007" t="str">
            <v xml:space="preserve">UN    </v>
          </cell>
          <cell r="D4007">
            <v>656.95</v>
          </cell>
        </row>
        <row r="4008">
          <cell r="A4008">
            <v>39761</v>
          </cell>
          <cell r="B4008" t="str">
            <v xml:space="preserve">QUADRO DE DISTRIBUICAO COM BARRAMENTO TRIFASICO, DE SOBREPOR, EM CHAPA DE ACO GALVANIZADO, PARA 48 DISJUNTORES DIN, 100 A                                                                                                                                                                                                                                                                                                                                                                                 </v>
          </cell>
          <cell r="C4008" t="str">
            <v xml:space="preserve">UN    </v>
          </cell>
          <cell r="D4008">
            <v>840.8</v>
          </cell>
        </row>
        <row r="4009">
          <cell r="A4009">
            <v>39765</v>
          </cell>
          <cell r="B4009" t="str">
            <v xml:space="preserve">QUADRO DE DISTRIBUICAO SEM BARRAMENTO, COM PORTA, DE EMBUTIR, EM CHAPA DE ACO GALVANIZADO, PARA 12 DISJUNTORES NEMA                                                                                                                                                                                                                                                                                                                                                                                       </v>
          </cell>
          <cell r="C4009" t="str">
            <v xml:space="preserve">UN    </v>
          </cell>
          <cell r="D4009">
            <v>37.33</v>
          </cell>
        </row>
        <row r="4010">
          <cell r="A4010">
            <v>13399</v>
          </cell>
          <cell r="B4010" t="str">
            <v xml:space="preserve">QUADRO DE DISTRIBUICAO SEM BARRAMENTO, COM PORTA, DE EMBUTIR, EM CHAPA DE ACO GALVANIZADO, PARA 3 DISJUNTORES NEMA                                                                                                                                                                                                                                                                                                                                                                                        </v>
          </cell>
          <cell r="C4010" t="str">
            <v xml:space="preserve">UN    </v>
          </cell>
          <cell r="D4010">
            <v>21.23</v>
          </cell>
        </row>
        <row r="4011">
          <cell r="A4011">
            <v>39764</v>
          </cell>
          <cell r="B4011" t="str">
            <v xml:space="preserve">QUADRO DE DISTRIBUICAO SEM BARRAMENTO, COM PORTA, DE EMBUTIR, EM CHAPA DE ACO GALVANIZADO, PARA 6 DISJUNTORES NEMA                                                                                                                                                                                                                                                                                                                                                                                        </v>
          </cell>
          <cell r="C4011" t="str">
            <v xml:space="preserve">UN    </v>
          </cell>
          <cell r="D4011">
            <v>29.19</v>
          </cell>
        </row>
        <row r="4012">
          <cell r="A4012">
            <v>39805</v>
          </cell>
          <cell r="B4012" t="str">
            <v xml:space="preserve">QUADRO DE DISTRIBUICAO, COM BARRAMENTO TERRA / NEUTRO, DE EMBUTIR, PARA 16 DISJUNTORES DIN                                                                                                                                                                                                                                                                                                                                                                                                                </v>
          </cell>
          <cell r="C4012" t="str">
            <v xml:space="preserve">UN    </v>
          </cell>
          <cell r="D4012">
            <v>108.74</v>
          </cell>
        </row>
        <row r="4013">
          <cell r="A4013">
            <v>39806</v>
          </cell>
          <cell r="B4013" t="str">
            <v xml:space="preserve">QUADRO DE DISTRIBUICAO, COM BARRAMENTO TERRA / NEUTRO, DE EMBUTIR, PARA 24 DISJUNTORES DIN                                                                                                                                                                                                                                                                                                                                                                                                                </v>
          </cell>
          <cell r="C4013" t="str">
            <v xml:space="preserve">UN    </v>
          </cell>
          <cell r="D4013">
            <v>205.34</v>
          </cell>
        </row>
        <row r="4014">
          <cell r="A4014">
            <v>39807</v>
          </cell>
          <cell r="B4014" t="str">
            <v xml:space="preserve">QUADRO DE DISTRIBUICAO, COM BARRAMENTO TERRA / NEUTRO, DE EMBUTIR, PARA 36 DISJUNTORES DIN                                                                                                                                                                                                                                                                                                                                                                                                                </v>
          </cell>
          <cell r="C4014" t="str">
            <v xml:space="preserve">UN    </v>
          </cell>
          <cell r="D4014">
            <v>289.48</v>
          </cell>
        </row>
        <row r="4015">
          <cell r="A4015">
            <v>39804</v>
          </cell>
          <cell r="B4015" t="str">
            <v xml:space="preserve">QUADRO DE DISTRIBUICAO, COM BARRAMENTO TERRA / NEUTRO, DE EMBUTIR, PARA 8 DISJUNTORES DIN                                                                                                                                                                                                                                                                                                                                                                                                                 </v>
          </cell>
          <cell r="C4015" t="str">
            <v xml:space="preserve">UN    </v>
          </cell>
          <cell r="D4015">
            <v>61.06</v>
          </cell>
        </row>
        <row r="4016">
          <cell r="A4016">
            <v>39796</v>
          </cell>
          <cell r="B4016" t="str">
            <v xml:space="preserve">QUADRO DE DISTRIBUICAO, SEM BARRAMENTO, EM PVC, DE EMBUTIR, PARA 16 DISJUNTORES DIN                                                                                                                                                                                                                                                                                                                                                                                                                       </v>
          </cell>
          <cell r="C4016" t="str">
            <v xml:space="preserve">UN    </v>
          </cell>
          <cell r="D4016">
            <v>62.22</v>
          </cell>
        </row>
        <row r="4017">
          <cell r="A4017">
            <v>39797</v>
          </cell>
          <cell r="B4017" t="str">
            <v xml:space="preserve">QUADRO DE DISTRIBUICAO, SEM BARRAMENTO, EM PVC, DE EMBUTIR, PARA 24 DISJUNTORES DIN                                                                                                                                                                                                                                                                                                                                                                                                                       </v>
          </cell>
          <cell r="C4017" t="str">
            <v xml:space="preserve">UN    </v>
          </cell>
          <cell r="D4017">
            <v>82.62</v>
          </cell>
        </row>
        <row r="4018">
          <cell r="A4018">
            <v>39798</v>
          </cell>
          <cell r="B4018" t="str">
            <v xml:space="preserve">QUADRO DE DISTRIBUICAO, SEM BARRAMENTO, EM PVC, DE EMBUTIR, PARA 36 DISJUNTORES DIN                                                                                                                                                                                                                                                                                                                                                                                                                       </v>
          </cell>
          <cell r="C4018" t="str">
            <v xml:space="preserve">UN    </v>
          </cell>
          <cell r="D4018">
            <v>137.72999999999999</v>
          </cell>
        </row>
        <row r="4019">
          <cell r="A4019">
            <v>39794</v>
          </cell>
          <cell r="B4019" t="str">
            <v xml:space="preserve">QUADRO DE DISTRIBUICAO, SEM BARRAMENTO, EM PVC, DE EMBUTIR, PARA 4 DISJUNTORES DIN                                                                                                                                                                                                                                                                                                                                                                                                                        </v>
          </cell>
          <cell r="C4019" t="str">
            <v xml:space="preserve">UN    </v>
          </cell>
          <cell r="D4019">
            <v>19.579999999999998</v>
          </cell>
        </row>
        <row r="4020">
          <cell r="A4020">
            <v>39795</v>
          </cell>
          <cell r="B4020" t="str">
            <v xml:space="preserve">QUADRO DE DISTRIBUICAO, SEM BARRAMENTO, EM PVC, DE EMBUTIR, PARA 8 DISJUNTORES DIN                                                                                                                                                                                                                                                                                                                                                                                                                        </v>
          </cell>
          <cell r="C4020" t="str">
            <v xml:space="preserve">UN    </v>
          </cell>
          <cell r="D4020">
            <v>27.41</v>
          </cell>
        </row>
        <row r="4021">
          <cell r="A4021">
            <v>39801</v>
          </cell>
          <cell r="B4021" t="str">
            <v xml:space="preserve">QUADRO DE DISTRIBUICAO, SEM BARRAMENTO, EM PVC, DE SOBREPOR, PARA 16 DISJUNTORES DIN                                                                                                                                                                                                                                                                                                                                                                                                                      </v>
          </cell>
          <cell r="C4021" t="str">
            <v xml:space="preserve">UN    </v>
          </cell>
          <cell r="D4021">
            <v>70.14</v>
          </cell>
        </row>
        <row r="4022">
          <cell r="A4022">
            <v>39802</v>
          </cell>
          <cell r="B4022" t="str">
            <v xml:space="preserve">QUADRO DE DISTRIBUICAO, SEM BARRAMENTO, EM PVC, DE SOBREPOR, PARA 24 DISJUNTORES DIN                                                                                                                                                                                                                                                                                                                                                                                                                      </v>
          </cell>
          <cell r="C4022" t="str">
            <v xml:space="preserve">UN    </v>
          </cell>
          <cell r="D4022">
            <v>116.48</v>
          </cell>
        </row>
        <row r="4023">
          <cell r="A4023">
            <v>39803</v>
          </cell>
          <cell r="B4023" t="str">
            <v xml:space="preserve">QUADRO DE DISTRIBUICAO, SEM BARRAMENTO, EM PVC, DE SOBREPOR, PARA 36 DISJUNTORES DIN                                                                                                                                                                                                                                                                                                                                                                                                                      </v>
          </cell>
          <cell r="C4023" t="str">
            <v xml:space="preserve">UN    </v>
          </cell>
          <cell r="D4023">
            <v>161.41999999999999</v>
          </cell>
        </row>
        <row r="4024">
          <cell r="A4024">
            <v>39799</v>
          </cell>
          <cell r="B4024" t="str">
            <v xml:space="preserve">QUADRO DE DISTRIBUICAO, SEM BARRAMENTO, EM PVC, DE SOBREPOR, PARA 4 DISJUNTORES DIN                                                                                                                                                                                                                                                                                                                                                                                                                       </v>
          </cell>
          <cell r="C4024" t="str">
            <v xml:space="preserve">UN    </v>
          </cell>
          <cell r="D4024">
            <v>26.52</v>
          </cell>
        </row>
        <row r="4025">
          <cell r="A4025">
            <v>39800</v>
          </cell>
          <cell r="B4025" t="str">
            <v xml:space="preserve">QUADRO DE DISTRIBUICAO, SEM BARRAMENTO, EM PVC, DE SOBREPOR, PARA 8 DISJUNTORES DIN                                                                                                                                                                                                                                                                                                                                                                                                                       </v>
          </cell>
          <cell r="C4025" t="str">
            <v xml:space="preserve">UN    </v>
          </cell>
          <cell r="D4025">
            <v>44.63</v>
          </cell>
        </row>
        <row r="4026">
          <cell r="A4026">
            <v>4224</v>
          </cell>
          <cell r="B4026" t="str">
            <v xml:space="preserve">QUEROSENE                                                                                                                                                                                                                                                                                                                                                                                                                                                                                                 </v>
          </cell>
          <cell r="C4026" t="str">
            <v xml:space="preserve">L     </v>
          </cell>
          <cell r="D4026">
            <v>9.98</v>
          </cell>
        </row>
        <row r="4027">
          <cell r="A4027">
            <v>21059</v>
          </cell>
          <cell r="B4027" t="str">
            <v xml:space="preserve">RALO FOFO COM REQUADRO, QUADRADO 150 X 150 MM                                                                                                                                                                                                                                                                                                                                                                                                                                                             </v>
          </cell>
          <cell r="C4027" t="str">
            <v xml:space="preserve">UN    </v>
          </cell>
          <cell r="D4027">
            <v>34.229999999999997</v>
          </cell>
        </row>
        <row r="4028">
          <cell r="A4028">
            <v>11234</v>
          </cell>
          <cell r="B4028" t="str">
            <v xml:space="preserve">RALO FOFO COM REQUADRO, QUADRADO 200 X 200 MM                                                                                                                                                                                                                                                                                                                                                                                                                                                             </v>
          </cell>
          <cell r="C4028" t="str">
            <v xml:space="preserve">UN    </v>
          </cell>
          <cell r="D4028">
            <v>51.59</v>
          </cell>
        </row>
        <row r="4029">
          <cell r="A4029">
            <v>21060</v>
          </cell>
          <cell r="B4029" t="str">
            <v xml:space="preserve">RALO FOFO COM REQUADRO, QUADRADO 250 X 250 MM                                                                                                                                                                                                                                                                                                                                                                                                                                                             </v>
          </cell>
          <cell r="C4029" t="str">
            <v xml:space="preserve">UN    </v>
          </cell>
          <cell r="D4029">
            <v>63.5</v>
          </cell>
        </row>
        <row r="4030">
          <cell r="A4030">
            <v>21061</v>
          </cell>
          <cell r="B4030" t="str">
            <v xml:space="preserve">RALO FOFO COM REQUADRO, QUADRADO 300 X 300 MM                                                                                                                                                                                                                                                                                                                                                                                                                                                             </v>
          </cell>
          <cell r="C4030" t="str">
            <v xml:space="preserve">UN    </v>
          </cell>
          <cell r="D4030">
            <v>79.37</v>
          </cell>
        </row>
        <row r="4031">
          <cell r="A4031">
            <v>21062</v>
          </cell>
          <cell r="B4031" t="str">
            <v xml:space="preserve">RALO FOFO COM REQUADRO, QUADRADO 400 X 400 MM                                                                                                                                                                                                                                                                                                                                                                                                                                                             </v>
          </cell>
          <cell r="C4031" t="str">
            <v xml:space="preserve">UN    </v>
          </cell>
          <cell r="D4031">
            <v>125.02</v>
          </cell>
        </row>
        <row r="4032">
          <cell r="A4032">
            <v>11708</v>
          </cell>
          <cell r="B4032" t="str">
            <v xml:space="preserve">RALO FOFO SEMIESFERICO, 100 MM, PARA LAJES/ CALHAS                                                                                                                                                                                                                                                                                                                                                                                                                                                        </v>
          </cell>
          <cell r="C4032" t="str">
            <v xml:space="preserve">UN    </v>
          </cell>
          <cell r="D4032">
            <v>13.64</v>
          </cell>
        </row>
        <row r="4033">
          <cell r="A4033">
            <v>11709</v>
          </cell>
          <cell r="B4033" t="str">
            <v xml:space="preserve">RALO FOFO SEMIESFERICO, 150 MM, PARA LAJES/ CALHAS                                                                                                                                                                                                                                                                                                                                                                                                                                                        </v>
          </cell>
          <cell r="C4033" t="str">
            <v xml:space="preserve">UN    </v>
          </cell>
          <cell r="D4033">
            <v>32.04</v>
          </cell>
        </row>
        <row r="4034">
          <cell r="A4034">
            <v>11710</v>
          </cell>
          <cell r="B4034" t="str">
            <v xml:space="preserve">RALO FOFO SEMIESFERICO, 200 MM, PARA LAJES/ CALHAS                                                                                                                                                                                                                                                                                                                                                                                                                                                        </v>
          </cell>
          <cell r="C4034" t="str">
            <v xml:space="preserve">UN    </v>
          </cell>
          <cell r="D4034">
            <v>73.67</v>
          </cell>
        </row>
        <row r="4035">
          <cell r="A4035">
            <v>11707</v>
          </cell>
          <cell r="B4035" t="str">
            <v xml:space="preserve">RALO FOFO SEMIESFERICO, 75 MM, PARA LAJES/ CALHAS                                                                                                                                                                                                                                                                                                                                                                                                                                                         </v>
          </cell>
          <cell r="C4035" t="str">
            <v xml:space="preserve">UN    </v>
          </cell>
          <cell r="D4035">
            <v>10.220000000000001</v>
          </cell>
        </row>
        <row r="4036">
          <cell r="A4036">
            <v>11739</v>
          </cell>
          <cell r="B4036" t="str">
            <v xml:space="preserve">RALO SECO PVC CONICO, 100 X 40 MM,  COM GRELHA REDONDA BRANCA                                                                                                                                                                                                                                                                                                                                                                                                                                             </v>
          </cell>
          <cell r="C4036" t="str">
            <v xml:space="preserve">UN    </v>
          </cell>
          <cell r="D4036">
            <v>4.88</v>
          </cell>
        </row>
        <row r="4037">
          <cell r="A4037">
            <v>11711</v>
          </cell>
          <cell r="B4037" t="str">
            <v xml:space="preserve">RALO SECO PVC CONICO, 100 X 40 MM, COM GRELHA QUADRADA                                                                                                                                                                                                                                                                                                                                                                                                                                                    </v>
          </cell>
          <cell r="C4037" t="str">
            <v xml:space="preserve">UN    </v>
          </cell>
          <cell r="D4037">
            <v>7.15</v>
          </cell>
        </row>
        <row r="4038">
          <cell r="A4038">
            <v>5102</v>
          </cell>
          <cell r="B4038" t="str">
            <v xml:space="preserve">RALO SECO PVC QUADRADO, 100 X 100 X 53 MM, SAIDA 40 MM, COM GRELHA BRANCA                                                                                                                                                                                                                                                                                                                                                                                                                                 </v>
          </cell>
          <cell r="C4038" t="str">
            <v xml:space="preserve">UN    </v>
          </cell>
          <cell r="D4038">
            <v>6.91</v>
          </cell>
        </row>
        <row r="4039">
          <cell r="A4039">
            <v>11741</v>
          </cell>
          <cell r="B4039" t="str">
            <v xml:space="preserve">RALO SIFONADO PVC CILINDRICO, 100 X 40 MM,  COM GRELHA REDONDA BRANCA                                                                                                                                                                                                                                                                                                                                                                                                                                     </v>
          </cell>
          <cell r="C4039" t="str">
            <v xml:space="preserve">UN    </v>
          </cell>
          <cell r="D4039">
            <v>5.03</v>
          </cell>
        </row>
        <row r="4040">
          <cell r="A4040">
            <v>11743</v>
          </cell>
          <cell r="B4040" t="str">
            <v xml:space="preserve">RALO SIFONADO PVC REDONDO CONICO, 100 X 40 MM, COM GRELHA  BRANCA REDONDA                                                                                                                                                                                                                                                                                                                                                                                                                                 </v>
          </cell>
          <cell r="C4040" t="str">
            <v xml:space="preserve">UN    </v>
          </cell>
          <cell r="D4040">
            <v>4.57</v>
          </cell>
        </row>
        <row r="4041">
          <cell r="A4041">
            <v>11745</v>
          </cell>
          <cell r="B4041" t="str">
            <v xml:space="preserve">RALO SIFONADO PVC, QUADRADO, 100 X 100 X 53 MM, SAIDA 40 MM, COM GRELHA BRANCA                                                                                                                                                                                                                                                                                                                                                                                                                            </v>
          </cell>
          <cell r="C4041" t="str">
            <v xml:space="preserve">UN    </v>
          </cell>
          <cell r="D4041">
            <v>6.49</v>
          </cell>
        </row>
        <row r="4042">
          <cell r="A4042">
            <v>25961</v>
          </cell>
          <cell r="B4042" t="str">
            <v xml:space="preserve">RASTELEIRO                                                                                                                                                                                                                                                                                                                                                                                                                                                                                                </v>
          </cell>
          <cell r="C4042" t="str">
            <v xml:space="preserve">H     </v>
          </cell>
          <cell r="D4042">
            <v>5.54</v>
          </cell>
        </row>
        <row r="4043">
          <cell r="A4043">
            <v>40985</v>
          </cell>
          <cell r="B4043" t="str">
            <v xml:space="preserve">RASTELEIRO (MENSALISTA)                                                                                                                                                                                                                                                                                                                                                                                                                                                                                   </v>
          </cell>
          <cell r="C4043" t="str">
            <v xml:space="preserve">MES   </v>
          </cell>
          <cell r="D4043">
            <v>976.77</v>
          </cell>
        </row>
        <row r="4044">
          <cell r="A4044">
            <v>1088</v>
          </cell>
          <cell r="B4044" t="str">
            <v xml:space="preserve">REATOR ELETRONICO BIVOLT PARA 1 LAMPADA FLUORESCENTE DE 18/20 W                                                                                                                                                                                                                                                                                                                                                                                                                                           </v>
          </cell>
          <cell r="C4044" t="str">
            <v xml:space="preserve">UN    </v>
          </cell>
          <cell r="D4044">
            <v>14</v>
          </cell>
        </row>
        <row r="4045">
          <cell r="A4045">
            <v>1087</v>
          </cell>
          <cell r="B4045" t="str">
            <v xml:space="preserve">REATOR ELETRONICO BIVOLT PARA 1 LAMPADA FLUORESCENTE DE 36/40 W                                                                                                                                                                                                                                                                                                                                                                                                                                           </v>
          </cell>
          <cell r="C4045" t="str">
            <v xml:space="preserve">UN    </v>
          </cell>
          <cell r="D4045">
            <v>17.489999999999998</v>
          </cell>
        </row>
        <row r="4046">
          <cell r="A4046">
            <v>38777</v>
          </cell>
          <cell r="B4046" t="str">
            <v xml:space="preserve">REATOR ELETRONICO BIVOLT PARA 2 LAMPADAS FLUORESCENTES DE 14 W                                                                                                                                                                                                                                                                                                                                                                                                                                            </v>
          </cell>
          <cell r="C4046" t="str">
            <v xml:space="preserve">UN    </v>
          </cell>
          <cell r="D4046">
            <v>34.83</v>
          </cell>
        </row>
        <row r="4047">
          <cell r="A4047">
            <v>1086</v>
          </cell>
          <cell r="B4047" t="str">
            <v xml:space="preserve">REATOR ELETRONICO BIVOLT PARA 2 LAMPADAS FLUORESCENTES DE 18/20 W                                                                                                                                                                                                                                                                                                                                                                                                                                         </v>
          </cell>
          <cell r="C4047" t="str">
            <v xml:space="preserve">UN    </v>
          </cell>
          <cell r="D4047">
            <v>18.38</v>
          </cell>
        </row>
        <row r="4048">
          <cell r="A4048">
            <v>1079</v>
          </cell>
          <cell r="B4048" t="str">
            <v xml:space="preserve">REATOR ELETRONICO BIVOLT PARA 2 LAMPADAS FLUORESCENTES DE 36/40 W                                                                                                                                                                                                                                                                                                                                                                                                                                         </v>
          </cell>
          <cell r="C4048" t="str">
            <v xml:space="preserve">UN    </v>
          </cell>
          <cell r="D4048">
            <v>19</v>
          </cell>
        </row>
        <row r="4049">
          <cell r="A4049">
            <v>39374</v>
          </cell>
          <cell r="B4049" t="str">
            <v xml:space="preserve">REATOR INTERNO/INTEGRADO PARA LAMPADA VAPOR METALICO 400 W, ALTO FATOR DE POTENCIA                                                                                                                                                                                                                                                                                                                                                                                                                        </v>
          </cell>
          <cell r="C4049" t="str">
            <v xml:space="preserve">UN    </v>
          </cell>
          <cell r="D4049">
            <v>97.07</v>
          </cell>
        </row>
        <row r="4050">
          <cell r="A4050">
            <v>1082</v>
          </cell>
          <cell r="B4050" t="str">
            <v xml:space="preserve">REATOR P/ LAMPADA VAPOR DE SODIO 250W USO EXT                                                                                                                                                                                                                                                                                                                                                                                                                                                             </v>
          </cell>
          <cell r="C4050" t="str">
            <v xml:space="preserve">UN    </v>
          </cell>
          <cell r="D4050">
            <v>119.47</v>
          </cell>
        </row>
        <row r="4051">
          <cell r="A4051">
            <v>12316</v>
          </cell>
          <cell r="B4051" t="str">
            <v xml:space="preserve">REATOR P/ 1 LAMPADA VAPOR DE MERCURIO 125W USO EXT                                                                                                                                                                                                                                                                                                                                                                                                                                                        </v>
          </cell>
          <cell r="C4051" t="str">
            <v xml:space="preserve">UN    </v>
          </cell>
          <cell r="D4051">
            <v>54.75</v>
          </cell>
        </row>
        <row r="4052">
          <cell r="A4052">
            <v>12317</v>
          </cell>
          <cell r="B4052" t="str">
            <v xml:space="preserve">REATOR P/ 1 LAMPADA VAPOR DE MERCURIO 250W USO EXT                                                                                                                                                                                                                                                                                                                                                                                                                                                        </v>
          </cell>
          <cell r="C4052" t="str">
            <v xml:space="preserve">UN    </v>
          </cell>
          <cell r="D4052">
            <v>65.3</v>
          </cell>
        </row>
        <row r="4053">
          <cell r="A4053">
            <v>12318</v>
          </cell>
          <cell r="B4053" t="str">
            <v xml:space="preserve">REATOR P/ 1 LAMPADA VAPOR DE MERCURIO 400W USO EXT                                                                                                                                                                                                                                                                                                                                                                                                                                                        </v>
          </cell>
          <cell r="C4053" t="str">
            <v xml:space="preserve">UN    </v>
          </cell>
          <cell r="D4053">
            <v>75.22</v>
          </cell>
        </row>
        <row r="4054">
          <cell r="A4054">
            <v>5104</v>
          </cell>
          <cell r="B4054" t="str">
            <v xml:space="preserve">REBITE DE ALUMINIO VAZADO DE REPUXO, 3,2 X 8 MM (1KG = 1025 UNIDADES)                                                                                                                                                                                                                                                                                                                                                                                                                                     </v>
          </cell>
          <cell r="C4054" t="str">
            <v xml:space="preserve">KG    </v>
          </cell>
          <cell r="D4054">
            <v>59.11</v>
          </cell>
        </row>
        <row r="4055">
          <cell r="A4055">
            <v>26023</v>
          </cell>
          <cell r="B4055" t="str">
            <v xml:space="preserve">REBOLO ABRASIVO RETO DE USO GERAL GRAO 36, DE 6 X 1 " (DIAMETRO X ALTURA)                                                                                                                                                                                                                                                                                                                                                                                                                                 </v>
          </cell>
          <cell r="C4055" t="str">
            <v xml:space="preserve">UN    </v>
          </cell>
          <cell r="D4055">
            <v>34.549999999999997</v>
          </cell>
        </row>
        <row r="4056">
          <cell r="A4056">
            <v>2710</v>
          </cell>
          <cell r="B4056" t="str">
            <v xml:space="preserve">REBOLO ABRASIVO RETO DE USO GERAL GRAO 36, DE 6 X 3/4 " (DIAMETRO X ALTURA)                                                                                                                                                                                                                                                                                                                                                                                                                               </v>
          </cell>
          <cell r="C4056" t="str">
            <v xml:space="preserve">UN    </v>
          </cell>
          <cell r="D4056">
            <v>27.59</v>
          </cell>
        </row>
        <row r="4057">
          <cell r="A4057">
            <v>14575</v>
          </cell>
          <cell r="B4057" t="str">
            <v xml:space="preserve">RECICLADORA DE ASFALTO A FRIO SOBRE RODAS, LARG. FRESAGEM 2,00 M, POT. 315 KW/422 HP                                                                                                                                                                                                                                                                                                                                                                                                                      </v>
          </cell>
          <cell r="C4057" t="str">
            <v xml:space="preserve">UN    </v>
          </cell>
          <cell r="D4057">
            <v>2577479.2799999998</v>
          </cell>
        </row>
        <row r="4058">
          <cell r="A4058">
            <v>20033</v>
          </cell>
          <cell r="B4058" t="str">
            <v xml:space="preserve">REDUCAO EXCENTRICA PVC NBR 10569 P/REDE COLET ESG PB JE 125 X 100MM                                                                                                                                                                                                                                                                                                                                                                                                                                       </v>
          </cell>
          <cell r="C4058" t="str">
            <v xml:space="preserve">UN    </v>
          </cell>
          <cell r="D4058">
            <v>29.54</v>
          </cell>
        </row>
        <row r="4059">
          <cell r="A4059">
            <v>20034</v>
          </cell>
          <cell r="B4059" t="str">
            <v xml:space="preserve">REDUCAO EXCENTRICA PVC NBR 10569 P/REDE COLET ESG PB JE 150 X 100MM                                                                                                                                                                                                                                                                                                                                                                                                                                       </v>
          </cell>
          <cell r="C4059" t="str">
            <v xml:space="preserve">UN    </v>
          </cell>
          <cell r="D4059">
            <v>48.41</v>
          </cell>
        </row>
        <row r="4060">
          <cell r="A4060">
            <v>20035</v>
          </cell>
          <cell r="B4060" t="str">
            <v xml:space="preserve">REDUCAO EXCENTRICA PVC NBR 10569 P/REDE COLET ESG PB JE 150 X 125MM                                                                                                                                                                                                                                                                                                                                                                                                                                       </v>
          </cell>
          <cell r="C4060" t="str">
            <v xml:space="preserve">UN    </v>
          </cell>
          <cell r="D4060">
            <v>53.88</v>
          </cell>
        </row>
        <row r="4061">
          <cell r="A4061">
            <v>20036</v>
          </cell>
          <cell r="B4061" t="str">
            <v xml:space="preserve">REDUCAO EXCENTRICA PVC NBR 10569 P/REDE COLET ESG PB JE 200 X 150MM                                                                                                                                                                                                                                                                                                                                                                                                                                       </v>
          </cell>
          <cell r="C4061" t="str">
            <v xml:space="preserve">UN    </v>
          </cell>
          <cell r="D4061">
            <v>77.92</v>
          </cell>
        </row>
        <row r="4062">
          <cell r="A4062">
            <v>20037</v>
          </cell>
          <cell r="B4062" t="str">
            <v xml:space="preserve">REDUCAO EXCENTRICA PVC NBR 10569 P/REDE COLET ESG PB JE 250 X 200MM                                                                                                                                                                                                                                                                                                                                                                                                                                       </v>
          </cell>
          <cell r="C4062" t="str">
            <v xml:space="preserve">UN    </v>
          </cell>
          <cell r="D4062">
            <v>158.97</v>
          </cell>
        </row>
        <row r="4063">
          <cell r="A4063">
            <v>20038</v>
          </cell>
          <cell r="B4063" t="str">
            <v xml:space="preserve">REDUCAO EXCENTRICA PVC NBR 10569 P/REDE COLET ESG PB JE 300 X 250MM                                                                                                                                                                                                                                                                                                                                                                                                                                       </v>
          </cell>
          <cell r="C4063" t="str">
            <v xml:space="preserve">UN    </v>
          </cell>
          <cell r="D4063">
            <v>293.33</v>
          </cell>
        </row>
        <row r="4064">
          <cell r="A4064">
            <v>20039</v>
          </cell>
          <cell r="B4064" t="str">
            <v xml:space="preserve">REDUCAO EXCENTRICA PVC NBR 10569 P/REDE COLET ESG PB JE 350 X 300MM                                                                                                                                                                                                                                                                                                                                                                                                                                       </v>
          </cell>
          <cell r="C4064" t="str">
            <v xml:space="preserve">UN    </v>
          </cell>
          <cell r="D4064">
            <v>414.33</v>
          </cell>
        </row>
        <row r="4065">
          <cell r="A4065">
            <v>20040</v>
          </cell>
          <cell r="B4065" t="str">
            <v xml:space="preserve">REDUCAO EXCENTRICA PVC NBR 10569 P/REDE COLET ESG PB JE 400 X 300MM                                                                                                                                                                                                                                                                                                                                                                                                                                       </v>
          </cell>
          <cell r="C4065" t="str">
            <v xml:space="preserve">UN    </v>
          </cell>
          <cell r="D4065">
            <v>528.42999999999995</v>
          </cell>
        </row>
        <row r="4066">
          <cell r="A4066">
            <v>20041</v>
          </cell>
          <cell r="B4066" t="str">
            <v xml:space="preserve">REDUCAO EXCENTRICA PVC NBR 10569 P/REDE COLET ESG PB JE 400 X 350MM                                                                                                                                                                                                                                                                                                                                                                                                                                       </v>
          </cell>
          <cell r="C4066" t="str">
            <v xml:space="preserve">UN    </v>
          </cell>
          <cell r="D4066">
            <v>533.35</v>
          </cell>
        </row>
        <row r="4067">
          <cell r="A4067">
            <v>20043</v>
          </cell>
          <cell r="B4067" t="str">
            <v xml:space="preserve">REDUCAO EXCENTRICA PVC P/ ESG PREDIAL DN 100 X 50MM                                                                                                                                                                                                                                                                                                                                                                                                                                                       </v>
          </cell>
          <cell r="C4067" t="str">
            <v xml:space="preserve">UN    </v>
          </cell>
          <cell r="D4067">
            <v>2.92</v>
          </cell>
        </row>
        <row r="4068">
          <cell r="A4068">
            <v>20044</v>
          </cell>
          <cell r="B4068" t="str">
            <v xml:space="preserve">REDUCAO EXCENTRICA PVC P/ ESG PREDIAL DN 100 X 75MM                                                                                                                                                                                                                                                                                                                                                                                                                                                       </v>
          </cell>
          <cell r="C4068" t="str">
            <v xml:space="preserve">UN    </v>
          </cell>
          <cell r="D4068">
            <v>3.56</v>
          </cell>
        </row>
        <row r="4069">
          <cell r="A4069">
            <v>20042</v>
          </cell>
          <cell r="B4069" t="str">
            <v xml:space="preserve">REDUCAO EXCENTRICA PVC P/ ESG PREDIAL DN 75 X 50MM                                                                                                                                                                                                                                                                                                                                                                                                                                                        </v>
          </cell>
          <cell r="C4069" t="str">
            <v xml:space="preserve">UN    </v>
          </cell>
          <cell r="D4069">
            <v>2.68</v>
          </cell>
        </row>
        <row r="4070">
          <cell r="A4070">
            <v>20046</v>
          </cell>
          <cell r="B4070" t="str">
            <v xml:space="preserve">REDUCAO EXCENTRICA PVC, SERIE R, DN 100 X 75 MM, PARA ESGOTO PREDIAL                                                                                                                                                                                                                                                                                                                                                                                                                                      </v>
          </cell>
          <cell r="C4070" t="str">
            <v xml:space="preserve">UN    </v>
          </cell>
          <cell r="D4070">
            <v>9.5</v>
          </cell>
        </row>
        <row r="4071">
          <cell r="A4071">
            <v>20047</v>
          </cell>
          <cell r="B4071" t="str">
            <v xml:space="preserve">REDUCAO EXCENTRICA PVC, SERIE R, DN 150 X 100 MM, PARA ESGOTO PREDIAL                                                                                                                                                                                                                                                                                                                                                                                                                                     </v>
          </cell>
          <cell r="C4071" t="str">
            <v xml:space="preserve">UN    </v>
          </cell>
          <cell r="D4071">
            <v>27.5</v>
          </cell>
        </row>
        <row r="4072">
          <cell r="A4072">
            <v>20045</v>
          </cell>
          <cell r="B4072" t="str">
            <v xml:space="preserve">REDUCAO EXCENTRICA PVC, SERIE R, DN 75 X 50 MM, PARA ESGOTO PREDIAL                                                                                                                                                                                                                                                                                                                                                                                                                                       </v>
          </cell>
          <cell r="C4072" t="str">
            <v xml:space="preserve">UN    </v>
          </cell>
          <cell r="D4072">
            <v>4.5</v>
          </cell>
        </row>
        <row r="4073">
          <cell r="A4073">
            <v>20972</v>
          </cell>
          <cell r="B4073" t="str">
            <v xml:space="preserve">REDUCAO FIXA TIPO STORZ, ENGATE RAPIDO 2.1/2" X 1.1/2", EM LATAO, PARA INSTALACAO PREDIAL COMBATE A INCENDIO PREDIAL                                                                                                                                                                                                                                                                                                                                                                                      </v>
          </cell>
          <cell r="C4073" t="str">
            <v xml:space="preserve">UN    </v>
          </cell>
          <cell r="D4073">
            <v>82.14</v>
          </cell>
        </row>
        <row r="4074">
          <cell r="A4074">
            <v>20032</v>
          </cell>
          <cell r="B4074" t="str">
            <v xml:space="preserve">REDUCAO PVC PBA, JE, BB, DN 75 X 50 / DE 85 X 60 MM, PARA REDE DE AGUA                                                                                                                                                                                                                                                                                                                                                                                                                                    </v>
          </cell>
          <cell r="C4074" t="str">
            <v xml:space="preserve">UN    </v>
          </cell>
          <cell r="D4074">
            <v>33.08</v>
          </cell>
        </row>
        <row r="4075">
          <cell r="A4075">
            <v>11321</v>
          </cell>
          <cell r="B4075" t="str">
            <v xml:space="preserve">REDUCAO PVC PBA, JE, PB, DN 100 X 50 / DE 110 X 60 MM, PARA REDE DE AGUA                                                                                                                                                                                                                                                                                                                                                                                                                                  </v>
          </cell>
          <cell r="C4075" t="str">
            <v xml:space="preserve">UN    </v>
          </cell>
          <cell r="D4075">
            <v>18.309999999999999</v>
          </cell>
        </row>
        <row r="4076">
          <cell r="A4076">
            <v>11323</v>
          </cell>
          <cell r="B4076" t="str">
            <v xml:space="preserve">REDUCAO PVC PBA, JE, PB, DN 100 X 75 / DE 110 X 85 MM, PARA REDE DE AGUA                                                                                                                                                                                                                                                                                                                                                                                                                                  </v>
          </cell>
          <cell r="C4076" t="str">
            <v xml:space="preserve">UN    </v>
          </cell>
          <cell r="D4076">
            <v>21.88</v>
          </cell>
        </row>
        <row r="4077">
          <cell r="A4077">
            <v>20327</v>
          </cell>
          <cell r="B4077" t="str">
            <v xml:space="preserve">REDUCAO PVC PBA, JE, PB, DN 75 X 50 / DE 85 X 60 MM, PARA REDE DE AGUA                                                                                                                                                                                                                                                                                                                                                                                                                                    </v>
          </cell>
          <cell r="C4077" t="str">
            <v xml:space="preserve">UN    </v>
          </cell>
          <cell r="D4077">
            <v>12.94</v>
          </cell>
        </row>
        <row r="4078">
          <cell r="A4078">
            <v>25966</v>
          </cell>
          <cell r="B4078" t="str">
            <v xml:space="preserve">REDUTOR TIPO THINNER PARA ACABAMENTO                                                                                                                                                                                                                                                                                                                                                                                                                                                                      </v>
          </cell>
          <cell r="C4078" t="str">
            <v xml:space="preserve">L     </v>
          </cell>
          <cell r="D4078">
            <v>12.75</v>
          </cell>
        </row>
        <row r="4079">
          <cell r="A4079">
            <v>13390</v>
          </cell>
          <cell r="B4079" t="str">
            <v xml:space="preserve">REFLETOR REDONDO EM ALUMINIO ANODIZADO PARA LAMPADA VAPOR DE MERCURIO/SODIO, CORPO EM ALUMINIO COM PINTURA EPOXI, PARA LAMPADA E-27 DE 300 W, COM SUPORTE REDONDO E ALCA REGULAVEL PARA FIXACAO.                                                                                                                                                                                                                                                                                                          </v>
          </cell>
          <cell r="C4079" t="str">
            <v xml:space="preserve">UN    </v>
          </cell>
          <cell r="D4079">
            <v>69.099999999999994</v>
          </cell>
        </row>
        <row r="4080">
          <cell r="A4080">
            <v>6034</v>
          </cell>
          <cell r="B4080" t="str">
            <v xml:space="preserve">REGISTRO DE ESFERA DE PASSEIO, PVC PARA POLIETILENO, 20 MM                                                                                                                                                                                                                                                                                                                                                                                                                                                </v>
          </cell>
          <cell r="C4080" t="str">
            <v xml:space="preserve">UN    </v>
          </cell>
          <cell r="D4080">
            <v>6.09</v>
          </cell>
        </row>
        <row r="4081">
          <cell r="A4081">
            <v>6036</v>
          </cell>
          <cell r="B4081" t="str">
            <v xml:space="preserve">REGISTRO DE ESFERA PVC, COM BORBOLETA, COM ROSCA EXTERNA, DE 1/2"                                                                                                                                                                                                                                                                                                                                                                                                                                         </v>
          </cell>
          <cell r="C4081" t="str">
            <v xml:space="preserve">UN    </v>
          </cell>
          <cell r="D4081">
            <v>8.3000000000000007</v>
          </cell>
        </row>
        <row r="4082">
          <cell r="A4082">
            <v>6031</v>
          </cell>
          <cell r="B4082" t="str">
            <v xml:space="preserve">REGISTRO DE ESFERA PVC, COM BORBOLETA, COM ROSCA EXTERNA, DE 3/4"                                                                                                                                                                                                                                                                                                                                                                                                                                         </v>
          </cell>
          <cell r="C4082" t="str">
            <v xml:space="preserve">UN    </v>
          </cell>
          <cell r="D4082">
            <v>9.75</v>
          </cell>
        </row>
        <row r="4083">
          <cell r="A4083">
            <v>6029</v>
          </cell>
          <cell r="B4083" t="str">
            <v xml:space="preserve">REGISTRO DE ESFERA PVC, COM CABECA QUADRADA, COM ROSCA EXTERNA, 1/2"                                                                                                                                                                                                                                                                                                                                                                                                                                      </v>
          </cell>
          <cell r="C4083" t="str">
            <v xml:space="preserve">UN    </v>
          </cell>
          <cell r="D4083">
            <v>9.86</v>
          </cell>
        </row>
        <row r="4084">
          <cell r="A4084">
            <v>6033</v>
          </cell>
          <cell r="B4084" t="str">
            <v xml:space="preserve">REGISTRO DE ESFERA PVC, COM CABECA QUADRADA, COM ROSCA EXTERNA, 3/4"                                                                                                                                                                                                                                                                                                                                                                                                                                      </v>
          </cell>
          <cell r="C4084" t="str">
            <v xml:space="preserve">UN    </v>
          </cell>
          <cell r="D4084">
            <v>12.99</v>
          </cell>
        </row>
        <row r="4085">
          <cell r="A4085">
            <v>11672</v>
          </cell>
          <cell r="B4085" t="str">
            <v xml:space="preserve">REGISTRO DE ESFERA, PVC, COM VOLANTE, VS, ROSCAVEL, DN 1 1/2", COM CORPO DIVIDIDO                                                                                                                                                                                                                                                                                                                                                                                                                         </v>
          </cell>
          <cell r="C4085" t="str">
            <v xml:space="preserve">UN    </v>
          </cell>
          <cell r="D4085">
            <v>28.26</v>
          </cell>
        </row>
        <row r="4086">
          <cell r="A4086">
            <v>11669</v>
          </cell>
          <cell r="B4086" t="str">
            <v xml:space="preserve">REGISTRO DE ESFERA, PVC, COM VOLANTE, VS, ROSCAVEL, DN 1 1/4", COM CORPO DIVIDIDO                                                                                                                                                                                                                                                                                                                                                                                                                         </v>
          </cell>
          <cell r="C4086" t="str">
            <v xml:space="preserve">UN    </v>
          </cell>
          <cell r="D4086">
            <v>26.92</v>
          </cell>
        </row>
        <row r="4087">
          <cell r="A4087">
            <v>11670</v>
          </cell>
          <cell r="B4087" t="str">
            <v xml:space="preserve">REGISTRO DE ESFERA, PVC, COM VOLANTE, VS, ROSCAVEL, DN 1/2", COM CORPO DIVIDIDO                                                                                                                                                                                                                                                                                                                                                                                                                           </v>
          </cell>
          <cell r="C4087" t="str">
            <v xml:space="preserve">UN    </v>
          </cell>
          <cell r="D4087">
            <v>10.31</v>
          </cell>
        </row>
        <row r="4088">
          <cell r="A4088">
            <v>20055</v>
          </cell>
          <cell r="B4088" t="str">
            <v xml:space="preserve">REGISTRO DE ESFERA, PVC, COM VOLANTE, VS, ROSCAVEL, DN 1", COM CORPO DIVIDIDO                                                                                                                                                                                                                                                                                                                                                                                                                             </v>
          </cell>
          <cell r="C4088" t="str">
            <v xml:space="preserve">UN    </v>
          </cell>
          <cell r="D4088">
            <v>20.16</v>
          </cell>
        </row>
        <row r="4089">
          <cell r="A4089">
            <v>11671</v>
          </cell>
          <cell r="B4089" t="str">
            <v xml:space="preserve">REGISTRO DE ESFERA, PVC, COM VOLANTE, VS, ROSCAVEL, DN 2", COM CORPO DIVIDIDO                                                                                                                                                                                                                                                                                                                                                                                                                             </v>
          </cell>
          <cell r="C4089" t="str">
            <v xml:space="preserve">UN    </v>
          </cell>
          <cell r="D4089">
            <v>43.26</v>
          </cell>
        </row>
        <row r="4090">
          <cell r="A4090">
            <v>6032</v>
          </cell>
          <cell r="B4090" t="str">
            <v xml:space="preserve">REGISTRO DE ESFERA, PVC, COM VOLANTE, VS, ROSCAVEL, DN 3/4", COM CORPO DIVIDIDO                                                                                                                                                                                                                                                                                                                                                                                                                           </v>
          </cell>
          <cell r="C4090" t="str">
            <v xml:space="preserve">UN    </v>
          </cell>
          <cell r="D4090">
            <v>12.35</v>
          </cell>
        </row>
        <row r="4091">
          <cell r="A4091">
            <v>11673</v>
          </cell>
          <cell r="B4091" t="str">
            <v xml:space="preserve">REGISTRO DE ESFERA, PVC, COM VOLANTE, VS, SOLDAVEL, DN 20 MM, COM CORPO DIVIDIDO                                                                                                                                                                                                                                                                                                                                                                                                                          </v>
          </cell>
          <cell r="C4091" t="str">
            <v xml:space="preserve">UN    </v>
          </cell>
          <cell r="D4091">
            <v>9.73</v>
          </cell>
        </row>
        <row r="4092">
          <cell r="A4092">
            <v>11674</v>
          </cell>
          <cell r="B4092" t="str">
            <v xml:space="preserve">REGISTRO DE ESFERA, PVC, COM VOLANTE, VS, SOLDAVEL, DN 25 MM, COM CORPO DIVIDIDO                                                                                                                                                                                                                                                                                                                                                                                                                          </v>
          </cell>
          <cell r="C4092" t="str">
            <v xml:space="preserve">UN    </v>
          </cell>
          <cell r="D4092">
            <v>12.53</v>
          </cell>
        </row>
        <row r="4093">
          <cell r="A4093">
            <v>11675</v>
          </cell>
          <cell r="B4093" t="str">
            <v xml:space="preserve">REGISTRO DE ESFERA, PVC, COM VOLANTE, VS, SOLDAVEL, DN 32 MM, COM CORPO DIVIDIDO                                                                                                                                                                                                                                                                                                                                                                                                                          </v>
          </cell>
          <cell r="C4093" t="str">
            <v xml:space="preserve">UN    </v>
          </cell>
          <cell r="D4093">
            <v>19.89</v>
          </cell>
        </row>
        <row r="4094">
          <cell r="A4094">
            <v>11676</v>
          </cell>
          <cell r="B4094" t="str">
            <v xml:space="preserve">REGISTRO DE ESFERA, PVC, COM VOLANTE, VS, SOLDAVEL, DN 40 MM, COM CORPO DIVIDIDO                                                                                                                                                                                                                                                                                                                                                                                                                          </v>
          </cell>
          <cell r="C4094" t="str">
            <v xml:space="preserve">UN    </v>
          </cell>
          <cell r="D4094">
            <v>26.6</v>
          </cell>
        </row>
        <row r="4095">
          <cell r="A4095">
            <v>11677</v>
          </cell>
          <cell r="B4095" t="str">
            <v xml:space="preserve">REGISTRO DE ESFERA, PVC, COM VOLANTE, VS, SOLDAVEL, DN 50 MM, COM CORPO DIVIDIDO                                                                                                                                                                                                                                                                                                                                                                                                                          </v>
          </cell>
          <cell r="C4095" t="str">
            <v xml:space="preserve">UN    </v>
          </cell>
          <cell r="D4095">
            <v>27.47</v>
          </cell>
        </row>
        <row r="4096">
          <cell r="A4096">
            <v>11678</v>
          </cell>
          <cell r="B4096" t="str">
            <v xml:space="preserve">REGISTRO DE ESFERA, PVC, COM VOLANTE, VS, SOLDAVEL, DN 60 MM, COM CORPO DIVIDIDO                                                                                                                                                                                                                                                                                                                                                                                                                          </v>
          </cell>
          <cell r="C4096" t="str">
            <v xml:space="preserve">UN    </v>
          </cell>
          <cell r="D4096">
            <v>50.32</v>
          </cell>
        </row>
        <row r="4097">
          <cell r="A4097">
            <v>6038</v>
          </cell>
          <cell r="B4097" t="str">
            <v xml:space="preserve">REGISTRO DE PRESSAO PVC, ROSCAVEL, VOLANTE SIMPLES, DE 1/2"                                                                                                                                                                                                                                                                                                                                                                                                                                               </v>
          </cell>
          <cell r="C4097" t="str">
            <v xml:space="preserve">UN    </v>
          </cell>
          <cell r="D4097">
            <v>3.19</v>
          </cell>
        </row>
        <row r="4098">
          <cell r="A4098">
            <v>11718</v>
          </cell>
          <cell r="B4098" t="str">
            <v xml:space="preserve">REGISTRO DE PRESSAO PVC, ROSCAVEL, VOLANTE SIMPLES, DE 3/4"                                                                                                                                                                                                                                                                                                                                                                                                                                               </v>
          </cell>
          <cell r="C4098" t="str">
            <v xml:space="preserve">UN    </v>
          </cell>
          <cell r="D4098">
            <v>9.1</v>
          </cell>
        </row>
        <row r="4099">
          <cell r="A4099">
            <v>6037</v>
          </cell>
          <cell r="B4099" t="str">
            <v xml:space="preserve">REGISTRO DE PRESSAO PVC, SOLDAVEL, VOLANTE SIMPLES, DE 20 MM                                                                                                                                                                                                                                                                                                                                                                                                                                              </v>
          </cell>
          <cell r="C4099" t="str">
            <v xml:space="preserve">UN    </v>
          </cell>
          <cell r="D4099">
            <v>6.64</v>
          </cell>
        </row>
        <row r="4100">
          <cell r="A4100">
            <v>11719</v>
          </cell>
          <cell r="B4100" t="str">
            <v xml:space="preserve">REGISTRO DE PRESSAO PVC, SOLDAVEL, VOLANTE SIMPLES, DE 25 MM                                                                                                                                                                                                                                                                                                                                                                                                                                              </v>
          </cell>
          <cell r="C4100" t="str">
            <v xml:space="preserve">UN    </v>
          </cell>
          <cell r="D4100">
            <v>7.38</v>
          </cell>
        </row>
        <row r="4101">
          <cell r="A4101">
            <v>6019</v>
          </cell>
          <cell r="B4101" t="str">
            <v xml:space="preserve">REGISTRO GAVETA BRUTO EM LATAO FORJADO, BITOLA 1 " (REF 1509)                                                                                                                                                                                                                                                                                                                                                                                                                                             </v>
          </cell>
          <cell r="C4101" t="str">
            <v xml:space="preserve">UN    </v>
          </cell>
          <cell r="D4101">
            <v>38.17</v>
          </cell>
        </row>
        <row r="4102">
          <cell r="A4102">
            <v>6010</v>
          </cell>
          <cell r="B4102" t="str">
            <v xml:space="preserve">REGISTRO GAVETA BRUTO EM LATAO FORJADO, BITOLA 1 1/2 " (REF 1509)                                                                                                                                                                                                                                                                                                                                                                                                                                         </v>
          </cell>
          <cell r="C4102" t="str">
            <v xml:space="preserve">UN    </v>
          </cell>
          <cell r="D4102">
            <v>65.680000000000007</v>
          </cell>
        </row>
        <row r="4103">
          <cell r="A4103">
            <v>6017</v>
          </cell>
          <cell r="B4103" t="str">
            <v xml:space="preserve">REGISTRO GAVETA BRUTO EM LATAO FORJADO, BITOLA 1 1/4 " (REF 1509)                                                                                                                                                                                                                                                                                                                                                                                                                                         </v>
          </cell>
          <cell r="C4103" t="str">
            <v xml:space="preserve">UN    </v>
          </cell>
          <cell r="D4103">
            <v>52.02</v>
          </cell>
        </row>
        <row r="4104">
          <cell r="A4104">
            <v>6020</v>
          </cell>
          <cell r="B4104" t="str">
            <v xml:space="preserve">REGISTRO GAVETA BRUTO EM LATAO FORJADO, BITOLA 1/2 " (REF 1509)                                                                                                                                                                                                                                                                                                                                                                                                                                           </v>
          </cell>
          <cell r="C4104" t="str">
            <v xml:space="preserve">UN    </v>
          </cell>
          <cell r="D4104">
            <v>22.92</v>
          </cell>
        </row>
        <row r="4105">
          <cell r="A4105">
            <v>6028</v>
          </cell>
          <cell r="B4105" t="str">
            <v xml:space="preserve">REGISTRO GAVETA BRUTO EM LATAO FORJADO, BITOLA 2 " (REF 1509)                                                                                                                                                                                                                                                                                                                                                                                                                                             </v>
          </cell>
          <cell r="C4105" t="str">
            <v xml:space="preserve">UN    </v>
          </cell>
          <cell r="D4105">
            <v>91.48</v>
          </cell>
        </row>
        <row r="4106">
          <cell r="A4106">
            <v>6011</v>
          </cell>
          <cell r="B4106" t="str">
            <v xml:space="preserve">REGISTRO GAVETA BRUTO EM LATAO FORJADO, BITOLA 2 1/2 " (REF 1509)                                                                                                                                                                                                                                                                                                                                                                                                                                         </v>
          </cell>
          <cell r="C4106" t="str">
            <v xml:space="preserve">UN    </v>
          </cell>
          <cell r="D4106">
            <v>189.73</v>
          </cell>
        </row>
        <row r="4107">
          <cell r="A4107">
            <v>6012</v>
          </cell>
          <cell r="B4107" t="str">
            <v xml:space="preserve">REGISTRO GAVETA BRUTO EM LATAO FORJADO, BITOLA 3 " (REF 1509)                                                                                                                                                                                                                                                                                                                                                                                                                                             </v>
          </cell>
          <cell r="C4107" t="str">
            <v xml:space="preserve">UN    </v>
          </cell>
          <cell r="D4107">
            <v>229.71</v>
          </cell>
        </row>
        <row r="4108">
          <cell r="A4108">
            <v>6016</v>
          </cell>
          <cell r="B4108" t="str">
            <v xml:space="preserve">REGISTRO GAVETA BRUTO EM LATAO FORJADO, BITOLA 3/4 " (REF 1509)                                                                                                                                                                                                                                                                                                                                                                                                                                           </v>
          </cell>
          <cell r="C4108" t="str">
            <v xml:space="preserve">UN    </v>
          </cell>
          <cell r="D4108">
            <v>24.18</v>
          </cell>
        </row>
        <row r="4109">
          <cell r="A4109">
            <v>6027</v>
          </cell>
          <cell r="B4109" t="str">
            <v xml:space="preserve">REGISTRO GAVETA BRUTO EM LATAO FORJADO, BITOLA 4 " (REF 1509)                                                                                                                                                                                                                                                                                                                                                                                                                                             </v>
          </cell>
          <cell r="C4109" t="str">
            <v xml:space="preserve">UN    </v>
          </cell>
          <cell r="D4109">
            <v>478.63</v>
          </cell>
        </row>
        <row r="4110">
          <cell r="A4110">
            <v>6013</v>
          </cell>
          <cell r="B4110" t="str">
            <v xml:space="preserve">REGISTRO GAVETA COM ACABAMENTO E CANOPLA CROMADOS, SIMPLES, BITOLA 1 " (REF 1509)                                                                                                                                                                                                                                                                                                                                                                                                                         </v>
          </cell>
          <cell r="C4110" t="str">
            <v xml:space="preserve">UN    </v>
          </cell>
          <cell r="D4110">
            <v>72.22</v>
          </cell>
        </row>
        <row r="4111">
          <cell r="A4111">
            <v>6015</v>
          </cell>
          <cell r="B4111" t="str">
            <v xml:space="preserve">REGISTRO GAVETA COM ACABAMENTO E CANOPLA CROMADOS, SIMPLES, BITOLA 1 1/2 " (REF 1509)                                                                                                                                                                                                                                                                                                                                                                                                                     </v>
          </cell>
          <cell r="C4111" t="str">
            <v xml:space="preserve">UN    </v>
          </cell>
          <cell r="D4111">
            <v>105.03</v>
          </cell>
        </row>
        <row r="4112">
          <cell r="A4112">
            <v>6014</v>
          </cell>
          <cell r="B4112" t="str">
            <v xml:space="preserve">REGISTRO GAVETA COM ACABAMENTO E CANOPLA CROMADOS, SIMPLES, BITOLA 1 1/4 " (REF 1509)                                                                                                                                                                                                                                                                                                                                                                                                                     </v>
          </cell>
          <cell r="C4112" t="str">
            <v xml:space="preserve">UN    </v>
          </cell>
          <cell r="D4112">
            <v>100.41</v>
          </cell>
        </row>
        <row r="4113">
          <cell r="A4113">
            <v>6006</v>
          </cell>
          <cell r="B4113" t="str">
            <v xml:space="preserve">REGISTRO GAVETA COM ACABAMENTO E CANOPLA CROMADOS, SIMPLES, BITOLA 1/2 " (REF 1509)                                                                                                                                                                                                                                                                                                                                                                                                                       </v>
          </cell>
          <cell r="C4113" t="str">
            <v xml:space="preserve">UN    </v>
          </cell>
          <cell r="D4113">
            <v>52.3</v>
          </cell>
        </row>
        <row r="4114">
          <cell r="A4114">
            <v>6005</v>
          </cell>
          <cell r="B4114" t="str">
            <v xml:space="preserve">REGISTRO GAVETA COM ACABAMENTO E CANOPLA CROMADOS, SIMPLES, BITOLA 3/4 " (REF 1509)                                                                                                                                                                                                                                                                                                                                                                                                                       </v>
          </cell>
          <cell r="C4114" t="str">
            <v xml:space="preserve">UN    </v>
          </cell>
          <cell r="D4114">
            <v>59</v>
          </cell>
        </row>
        <row r="4115">
          <cell r="A4115">
            <v>11756</v>
          </cell>
          <cell r="B4115" t="str">
            <v xml:space="preserve">REGISTRO OU REGULADOR DE GAS COZINHA, VAZAO DE 2 KG/H, 2,8 KPA                                                                                                                                                                                                                                                                                                                                                                                                                                            </v>
          </cell>
          <cell r="C4115" t="str">
            <v xml:space="preserve">UN    </v>
          </cell>
          <cell r="D4115">
            <v>28.18</v>
          </cell>
        </row>
        <row r="4116">
          <cell r="A4116">
            <v>10904</v>
          </cell>
          <cell r="B4116" t="str">
            <v xml:space="preserve">REGISTRO OU VALVULA GLOBO ANGULAR EM LATAO, PARA HIDRANTES EM INSTALACAO PREDIAL DE INCENDIO, 45 GRAUS, DIAMETRO DE 2 1/2", COM VOLANTE, CLASSE DE PRESSAO DE ATE 200 PSI                                                                                                                                                                                                                                                                                                                                 </v>
          </cell>
          <cell r="C4116" t="str">
            <v xml:space="preserve">UN    </v>
          </cell>
          <cell r="D4116">
            <v>115</v>
          </cell>
        </row>
        <row r="4117">
          <cell r="A4117">
            <v>11752</v>
          </cell>
          <cell r="B4117" t="str">
            <v xml:space="preserve">REGISTRO PRESSAO BRUTO EM LATAO FORJADO, BITOLA 1/2 " (REF 1400)                                                                                                                                                                                                                                                                                                                                                                                                                                          </v>
          </cell>
          <cell r="C4117" t="str">
            <v xml:space="preserve">UN    </v>
          </cell>
          <cell r="D4117">
            <v>16.25</v>
          </cell>
        </row>
        <row r="4118">
          <cell r="A4118">
            <v>11753</v>
          </cell>
          <cell r="B4118" t="str">
            <v xml:space="preserve">REGISTRO PRESSAO BRUTO EM LATAO FORJADO, BITOLA 3/4 " (REF 1400)                                                                                                                                                                                                                                                                                                                                                                                                                                          </v>
          </cell>
          <cell r="C4118" t="str">
            <v xml:space="preserve">UN    </v>
          </cell>
          <cell r="D4118">
            <v>19.399999999999999</v>
          </cell>
        </row>
        <row r="4119">
          <cell r="A4119">
            <v>6021</v>
          </cell>
          <cell r="B4119" t="str">
            <v xml:space="preserve">REGISTRO PRESSAO COM ACABAMENTO E CANOPLA CROMADA, SIMPLES, BITOLA 1/2 " (REF 1416)                                                                                                                                                                                                                                                                                                                                                                                                                       </v>
          </cell>
          <cell r="C4119" t="str">
            <v xml:space="preserve">UN    </v>
          </cell>
          <cell r="D4119">
            <v>53.83</v>
          </cell>
        </row>
        <row r="4120">
          <cell r="A4120">
            <v>6024</v>
          </cell>
          <cell r="B4120" t="str">
            <v xml:space="preserve">REGISTRO PRESSAO COM ACABAMENTO E CANOPLA CROMADA, SIMPLES, BITOLA 3/4 " (REF 1416)                                                                                                                                                                                                                                                                                                                                                                                                                       </v>
          </cell>
          <cell r="C4120" t="str">
            <v xml:space="preserve">UN    </v>
          </cell>
          <cell r="D4120">
            <v>55.64</v>
          </cell>
        </row>
        <row r="4121">
          <cell r="A4121">
            <v>38379</v>
          </cell>
          <cell r="B4121" t="str">
            <v xml:space="preserve">REGUA DE ALUMINIO PARA PEDREIRO 2 X 1 "                                                                                                                                                                                                                                                                                                                                                                                                                                                                   </v>
          </cell>
          <cell r="C4121" t="str">
            <v xml:space="preserve">M     </v>
          </cell>
          <cell r="D4121">
            <v>28.08</v>
          </cell>
        </row>
        <row r="4122">
          <cell r="A4122">
            <v>13897</v>
          </cell>
          <cell r="B4122" t="str">
            <v xml:space="preserve">REGUA VIBRADORA DUPLA PARA CONCRETO A GASOLINA 5,5 HP, PESO DE 60 KG, COMPRIMENTO 4 M                                                                                                                                                                                                                                                                                                                                                                                                                     </v>
          </cell>
          <cell r="C4122" t="str">
            <v xml:space="preserve">UN    </v>
          </cell>
          <cell r="D4122">
            <v>8399.98</v>
          </cell>
        </row>
        <row r="4123">
          <cell r="A4123">
            <v>10640</v>
          </cell>
          <cell r="B4123" t="str">
            <v xml:space="preserve">REGUA VIBRATORIA DE CONCRETO TRELICADA, EQUIPADA COM MOTOR A GASOLINA DE 9 HP                                                                                                                                                                                                                                                                                                                                                                                                                             </v>
          </cell>
          <cell r="C4123" t="str">
            <v xml:space="preserve">UN    </v>
          </cell>
          <cell r="D4123">
            <v>18192.599999999999</v>
          </cell>
        </row>
        <row r="4124">
          <cell r="A4124">
            <v>11086</v>
          </cell>
          <cell r="B4124" t="str">
            <v xml:space="preserve">REJEITO DE MINERIO DE FERRO PARA PAVIMENTACAO (POSTO PEDREIRA/FORNECEDOR, SEM FRETE)                                                                                                                                                                                                                                                                                                                                                                                                                      </v>
          </cell>
          <cell r="C4124" t="str">
            <v xml:space="preserve">M3    </v>
          </cell>
          <cell r="D4124">
            <v>48.99</v>
          </cell>
        </row>
        <row r="4125">
          <cell r="A4125">
            <v>34356</v>
          </cell>
          <cell r="B4125" t="str">
            <v xml:space="preserve">REJUNTE BRANCO, CIMENTICIO                                                                                                                                                                                                                                                                                                                                                                                                                                                                                </v>
          </cell>
          <cell r="C4125" t="str">
            <v xml:space="preserve">KG    </v>
          </cell>
          <cell r="D4125">
            <v>2.29</v>
          </cell>
        </row>
        <row r="4126">
          <cell r="A4126">
            <v>34357</v>
          </cell>
          <cell r="B4126" t="str">
            <v xml:space="preserve">REJUNTE COLORIDO, CIMENTICIO                                                                                                                                                                                                                                                                                                                                                                                                                                                                              </v>
          </cell>
          <cell r="C4126" t="str">
            <v xml:space="preserve">KG    </v>
          </cell>
          <cell r="D4126">
            <v>2.54</v>
          </cell>
        </row>
        <row r="4127">
          <cell r="A4127">
            <v>37329</v>
          </cell>
          <cell r="B4127" t="str">
            <v xml:space="preserve">REJUNTE EPOXI BRANCO                                                                                                                                                                                                                                                                                                                                                                                                                                                                                      </v>
          </cell>
          <cell r="C4127" t="str">
            <v xml:space="preserve">KG    </v>
          </cell>
          <cell r="D4127">
            <v>35.44</v>
          </cell>
        </row>
        <row r="4128">
          <cell r="A4128">
            <v>37398</v>
          </cell>
          <cell r="B4128" t="str">
            <v xml:space="preserve">REJUNTE EPOXI COR                                                                                                                                                                                                                                                                                                                                                                                                                                                                                         </v>
          </cell>
          <cell r="C4128" t="str">
            <v xml:space="preserve">KG    </v>
          </cell>
          <cell r="D4128">
            <v>45.36</v>
          </cell>
        </row>
        <row r="4129">
          <cell r="A4129">
            <v>2510</v>
          </cell>
          <cell r="B4129" t="str">
            <v xml:space="preserve">RELE FOTOELETRICO INTERNO E EXTERNO BIVOLT 1000 W, DE CONECTOR, SEM BASE                                                                                                                                                                                                                                                                                                                                                                                                                                  </v>
          </cell>
          <cell r="C4129" t="str">
            <v xml:space="preserve">UN    </v>
          </cell>
          <cell r="D4129">
            <v>17.3</v>
          </cell>
        </row>
        <row r="4130">
          <cell r="A4130">
            <v>12359</v>
          </cell>
          <cell r="B4130" t="str">
            <v xml:space="preserve">RELE TERMICO BIMETAL PARA USO EM MOTORES TRIFASICOS, TENSAO 380 V, POTENCIA ATE 15 CV, CORRENTE NOMINAL MAXIMA 22 A                                                                                                                                                                                                                                                                                                                                                                                       </v>
          </cell>
          <cell r="C4130" t="str">
            <v xml:space="preserve">UN    </v>
          </cell>
          <cell r="D4130">
            <v>117.59</v>
          </cell>
        </row>
        <row r="4131">
          <cell r="A4131">
            <v>5320</v>
          </cell>
          <cell r="B4131" t="str">
            <v xml:space="preserve">REMOVEDOR DE TINTA OLEO/ESMALTE VERNIZ                                                                                                                                                                                                                                                                                                                                                                                                                                                                    </v>
          </cell>
          <cell r="C4131" t="str">
            <v xml:space="preserve">L     </v>
          </cell>
          <cell r="D4131">
            <v>25.51</v>
          </cell>
        </row>
        <row r="4132">
          <cell r="A4132">
            <v>7353</v>
          </cell>
          <cell r="B4132" t="str">
            <v xml:space="preserve">RESINA ACRILICA BASE AGUA - COR BRANCA                                                                                                                                                                                                                                                                                                                                                                                                                                                                    </v>
          </cell>
          <cell r="C4132" t="str">
            <v xml:space="preserve">L     </v>
          </cell>
          <cell r="D4132">
            <v>19.72</v>
          </cell>
        </row>
        <row r="4133">
          <cell r="A4133">
            <v>36144</v>
          </cell>
          <cell r="B4133" t="str">
            <v xml:space="preserve">RESPIRADOR DESCARTAVEL SEM VALVULA DE EXALACAO, PFF 1                                                                                                                                                                                                                                                                                                                                                                                                                                                     </v>
          </cell>
          <cell r="C4133" t="str">
            <v xml:space="preserve">UN    </v>
          </cell>
          <cell r="D4133">
            <v>1.06</v>
          </cell>
        </row>
        <row r="4134">
          <cell r="A4134">
            <v>10518</v>
          </cell>
          <cell r="B4134" t="str">
            <v xml:space="preserve">RETARDO PARA CORDEL DETONANTE                                                                                                                                                                                                                                                                                                                                                                                                                                                                             </v>
          </cell>
          <cell r="C4134" t="str">
            <v xml:space="preserve">UN    </v>
          </cell>
          <cell r="D4134">
            <v>53.52</v>
          </cell>
        </row>
        <row r="4135">
          <cell r="A4135">
            <v>36530</v>
          </cell>
          <cell r="B4135" t="str">
            <v xml:space="preserve">RETROESCAVADEIRA SOBRE RODAS COM CARREGADEIRA, TRACAO 4 X 2, POTENCIA LIQUIDA 79 HP, PESO OPERACIONAL MINIMO DE 6570 KG, CAPACIDADE DA CARREGADEIRA DE 1,00 M3 E DA  RETROESCAVADEIRA MINIMA DE 0,20 M3, PROFUNDIDADE DE ESCAVACAO MAXIMA DE 4,37 M                                                                                                                                                                                                                                                       </v>
          </cell>
          <cell r="C4135" t="str">
            <v xml:space="preserve">UN    </v>
          </cell>
          <cell r="D4135">
            <v>209743.89</v>
          </cell>
        </row>
        <row r="4136">
          <cell r="A4136">
            <v>6046</v>
          </cell>
          <cell r="B4136" t="str">
            <v xml:space="preserve">RETROESCAVADEIRA SOBRE RODAS COM CARREGADEIRA, TRACAO 4 X 4, POTENCIA LIQUIDA 72 HP, PESO OPERACIONAL MINIMO DE 7140 KG, CAPACIDADE MINIMA DA CARREGADEIRA DE 0,79 M3 E DA RETROESCAVADEIRA MINIMA DE 0,18 M3, PROFUNDIDADE DE ESCAVACAO MAXIMA DE 4,50 M                                                                                                                                                                                                                                                 </v>
          </cell>
          <cell r="C4136" t="str">
            <v xml:space="preserve">UN    </v>
          </cell>
          <cell r="D4136">
            <v>227500</v>
          </cell>
        </row>
        <row r="4137">
          <cell r="A4137">
            <v>36531</v>
          </cell>
          <cell r="B4137" t="str">
            <v xml:space="preserve">RETROESCAVADEIRA SOBRE RODAS COM CARREGADEIRA, TRACAO 4 X 4, POTENCIA LIQUIDA 88 HP, PESO OPERACIONAL MINIMO DE 6674 KG, CAPACIDADE DA CARREGADEIRA DE 1,00 M3 E DA  RETROESCAVADEIRA MINIMA DE 0,26 M3, PROFUNDIDADE DE ESCAVACAO MAXIMA DE 4,37 M                                                                                                                                                                                                                                                       </v>
          </cell>
          <cell r="C4137" t="str">
            <v xml:space="preserve">UN    </v>
          </cell>
          <cell r="D4137">
            <v>235823.15</v>
          </cell>
        </row>
        <row r="4138">
          <cell r="A4138">
            <v>34684</v>
          </cell>
          <cell r="B4138" t="str">
            <v xml:space="preserve">REVESTIMENTO DE PAREDE EM GRANILITE, MARMORITE OU GRANITINA - ESP = 5 MM (INCLUSO EXECUCAO)                                                                                                                                                                                                                                                                                                                                                                                                               </v>
          </cell>
          <cell r="C4138" t="str">
            <v xml:space="preserve">M2    </v>
          </cell>
          <cell r="D4138">
            <v>189.21</v>
          </cell>
        </row>
        <row r="4139">
          <cell r="A4139">
            <v>34683</v>
          </cell>
          <cell r="B4139" t="str">
            <v xml:space="preserve">REVESTIMENTO DE PAREDE EM GRANILITE, MARMORITE OU GRANITINA COLORIDO - ESP = 5 MM (INCLUSO EXECUCAO)                                                                                                                                                                                                                                                                                                                                                                                                      </v>
          </cell>
          <cell r="C4139" t="str">
            <v xml:space="preserve">M2    </v>
          </cell>
          <cell r="D4139">
            <v>118.26</v>
          </cell>
        </row>
        <row r="4140">
          <cell r="A4140">
            <v>533</v>
          </cell>
          <cell r="B4140" t="str">
            <v xml:space="preserve">REVESTIMENTO EM CERAMICA ESMALTADA COMERCIAL, PEI MENOR OU IGUAL A 3, FORMATO MENOR OU IGUAL A 2025 CM2                                                                                                                                                                                                                                                                                                                                                                                                   </v>
          </cell>
          <cell r="C4140" t="str">
            <v xml:space="preserve">M2    </v>
          </cell>
          <cell r="D4140">
            <v>17.57</v>
          </cell>
        </row>
        <row r="4141">
          <cell r="A4141">
            <v>10515</v>
          </cell>
          <cell r="B4141" t="str">
            <v xml:space="preserve">REVESTIMENTO EM CERAMICA ESMALTADA EXTRA, PEI MAIOR OU IGUAL 4, FORMATO MAIOR A 2025 CM2                                                                                                                                                                                                                                                                                                                                                                                                                  </v>
          </cell>
          <cell r="C4141" t="str">
            <v xml:space="preserve">M2    </v>
          </cell>
          <cell r="D4141">
            <v>45.32</v>
          </cell>
        </row>
        <row r="4142">
          <cell r="A4142">
            <v>536</v>
          </cell>
          <cell r="B4142" t="str">
            <v xml:space="preserve">REVESTIMENTO EM CERAMICA ESMALTADA EXTRA, PEI MENOR OU IGUAL A 3, FORMATO MENOR OU IGUAL A 2025 CM2                                                                                                                                                                                                                                                                                                                                                                                                       </v>
          </cell>
          <cell r="C4142" t="str">
            <v xml:space="preserve">M2    </v>
          </cell>
          <cell r="D4142">
            <v>29.78</v>
          </cell>
        </row>
        <row r="4143">
          <cell r="A4143">
            <v>153</v>
          </cell>
          <cell r="B4143" t="str">
            <v xml:space="preserve">REVESTIMENTO EPOXI DE ALTA RESISTENCIA QUIMICA, ISENTO DE SOLVENTES, BICOMPONENTE                                                                                                                                                                                                                                                                                                                                                                                                                         </v>
          </cell>
          <cell r="C4143" t="str">
            <v xml:space="preserve">L     </v>
          </cell>
          <cell r="D4143">
            <v>93.23</v>
          </cell>
        </row>
        <row r="4144">
          <cell r="A4144">
            <v>34682</v>
          </cell>
          <cell r="B4144" t="str">
            <v xml:space="preserve">REVESTIMENTO PARA ESCADA EM GRANILITE, MARMORITE OU GRANITINA ESP = 8 MM (INCLUSO EXECUCAO)                                                                                                                                                                                                                                                                                                                                                                                                               </v>
          </cell>
          <cell r="C4144" t="str">
            <v xml:space="preserve">M2    </v>
          </cell>
          <cell r="D4144">
            <v>90.43</v>
          </cell>
        </row>
        <row r="4145">
          <cell r="A4145">
            <v>20205</v>
          </cell>
          <cell r="B4145" t="str">
            <v xml:space="preserve">RIPA DE MADEIRA APARELHADA *1,5 X 5* CM, MACARANDUBA, ANGELIM OU EQUIVALENTE DA REGIAO                                                                                                                                                                                                                                                                                                                                                                                                                    </v>
          </cell>
          <cell r="C4145" t="str">
            <v xml:space="preserve">M     </v>
          </cell>
          <cell r="D4145">
            <v>1.2</v>
          </cell>
        </row>
        <row r="4146">
          <cell r="A4146">
            <v>4408</v>
          </cell>
          <cell r="B4146" t="str">
            <v xml:space="preserve">RIPA DE MADEIRA NAO APARELHADA *1,5 X 5* CM, MACARANDUBA, ANGELIM OU EQUIVALENTE DA REGIAO                                                                                                                                                                                                                                                                                                                                                                                                                </v>
          </cell>
          <cell r="C4146" t="str">
            <v xml:space="preserve">M     </v>
          </cell>
          <cell r="D4146">
            <v>1.31</v>
          </cell>
        </row>
        <row r="4147">
          <cell r="A4147">
            <v>4412</v>
          </cell>
          <cell r="B4147" t="str">
            <v xml:space="preserve">RIPA DE MADEIRA NAO APARELHADA 1 X 3* CM, MACARANDUBA, ANGELIM OU EQUIVALENTE DA REGIAO                                                                                                                                                                                                                                                                                                                                                                                                                   </v>
          </cell>
          <cell r="C4147" t="str">
            <v xml:space="preserve">M     </v>
          </cell>
          <cell r="D4147">
            <v>0.96</v>
          </cell>
        </row>
        <row r="4148">
          <cell r="A4148">
            <v>10559</v>
          </cell>
          <cell r="B4148" t="str">
            <v xml:space="preserve">ROCADEIRA COSTAL COM MOTOR A GASOLINA DE *32* CC                                                                                                                                                                                                                                                                                                                                                                                                                                                          </v>
          </cell>
          <cell r="C4148" t="str">
            <v xml:space="preserve">UN    </v>
          </cell>
          <cell r="D4148">
            <v>1964</v>
          </cell>
        </row>
        <row r="4149">
          <cell r="A4149">
            <v>10664</v>
          </cell>
          <cell r="B4149" t="str">
            <v xml:space="preserve">ROCADEIRA DESLOCAVEL, LARGURA DE TRABALHO DE 1,3 M                                                                                                                                                                                                                                                                                                                                                                                                                                                        </v>
          </cell>
          <cell r="C4149" t="str">
            <v xml:space="preserve">UN    </v>
          </cell>
          <cell r="D4149">
            <v>5337.73</v>
          </cell>
        </row>
        <row r="4150">
          <cell r="A4150">
            <v>36250</v>
          </cell>
          <cell r="B4150" t="str">
            <v xml:space="preserve">RODAFORRO EM PVC, PARA FORRO DE PVC, COMPRIMENTO 6 M                                                                                                                                                                                                                                                                                                                                                                                                                                                      </v>
          </cell>
          <cell r="C4150" t="str">
            <v xml:space="preserve">M     </v>
          </cell>
          <cell r="D4150">
            <v>2.77</v>
          </cell>
        </row>
        <row r="4151">
          <cell r="A4151">
            <v>10857</v>
          </cell>
          <cell r="B4151" t="str">
            <v xml:space="preserve">RODAPE ARDOSIA, CINZA, 10 CM, E= *1CM                                                                                                                                                                                                                                                                                                                                                                                                                                                                     </v>
          </cell>
          <cell r="C4151" t="str">
            <v xml:space="preserve">M     </v>
          </cell>
          <cell r="D4151">
            <v>14.8</v>
          </cell>
        </row>
        <row r="4152">
          <cell r="A4152">
            <v>4803</v>
          </cell>
          <cell r="B4152" t="str">
            <v xml:space="preserve">RODAPE DE BORRACHA LISO, H = 70 MM, E = *2* MM, PARA ARGAMASSA, PRETO                                                                                                                                                                                                                                                                                                                                                                                                                                     </v>
          </cell>
          <cell r="C4152" t="str">
            <v xml:space="preserve">M     </v>
          </cell>
          <cell r="D4152">
            <v>20.21</v>
          </cell>
        </row>
        <row r="4153">
          <cell r="A4153">
            <v>6186</v>
          </cell>
          <cell r="B4153" t="str">
            <v xml:space="preserve">RODAPE DE MADEIRA MACICA CUMARU/IPE CHAMPANHE OU EQUIVALENTE DA REGIAO, *1,5 X 7 CM                                                                                                                                                                                                                                                                                                                                                                                                                       </v>
          </cell>
          <cell r="C4153" t="str">
            <v xml:space="preserve">M     </v>
          </cell>
          <cell r="D4153">
            <v>6.11</v>
          </cell>
        </row>
        <row r="4154">
          <cell r="A4154">
            <v>4829</v>
          </cell>
          <cell r="B4154" t="str">
            <v xml:space="preserve">RODAPE EM MARMORE, POLIDO, BRANCO COMUM, L= *7* CM, E=  *2* CM, CORTE RETO                                                                                                                                                                                                                                                                                                                                                                                                                                </v>
          </cell>
          <cell r="C4154" t="str">
            <v xml:space="preserve">M     </v>
          </cell>
          <cell r="D4154">
            <v>35.71</v>
          </cell>
        </row>
        <row r="4155">
          <cell r="A4155">
            <v>39829</v>
          </cell>
          <cell r="B4155" t="str">
            <v xml:space="preserve">RODAPE EM POLIESTIRENO, BRANCO, H = *5* CM, E = *1,5* CM                                                                                                                                                                                                                                                                                                                                                                                                                                                  </v>
          </cell>
          <cell r="C4155" t="str">
            <v xml:space="preserve">M     </v>
          </cell>
          <cell r="D4155">
            <v>13.15</v>
          </cell>
        </row>
        <row r="4156">
          <cell r="A4156">
            <v>20231</v>
          </cell>
          <cell r="B4156" t="str">
            <v xml:space="preserve">RODAPE OU RODABANCADA EM GRANITO, POLIDO, TIPO ANDORINHA/ QUARTZ/ CASTELO/ CORUMBA OU OUTROS EQUIVALENTES DA REGIAO, H= 10 CM, E=  *2,0* CM                                                                                                                                                                                                                                                                                                                                                               </v>
          </cell>
          <cell r="C4156" t="str">
            <v xml:space="preserve">M     </v>
          </cell>
          <cell r="D4156">
            <v>47.25</v>
          </cell>
        </row>
        <row r="4157">
          <cell r="A4157">
            <v>4804</v>
          </cell>
          <cell r="B4157" t="str">
            <v xml:space="preserve">RODAPE PLANO PARA PISO VINILICO, H = 5 CM                                                                                                                                                                                                                                                                                                                                                                                                                                                                 </v>
          </cell>
          <cell r="C4157" t="str">
            <v xml:space="preserve">M     </v>
          </cell>
          <cell r="D4157">
            <v>15.51</v>
          </cell>
        </row>
        <row r="4158">
          <cell r="A4158">
            <v>34680</v>
          </cell>
          <cell r="B4158" t="str">
            <v xml:space="preserve">RODAPE PRE-MOLDADO DE GRANILITE, MARMORITE OU GRANITINA L = 10 CM                                                                                                                                                                                                                                                                                                                                                                                                                                         </v>
          </cell>
          <cell r="C4158" t="str">
            <v xml:space="preserve">M     </v>
          </cell>
          <cell r="D4158">
            <v>27.82</v>
          </cell>
        </row>
        <row r="4159">
          <cell r="A4159">
            <v>11573</v>
          </cell>
          <cell r="B4159" t="str">
            <v xml:space="preserve">RODIZIO PARA TRILHO (TIPO NAPOLEAO),  EM LATAO, COM ROLAMENTO EM ACO, 6 MM, PARA JANELA DE CORRER                                                                                                                                                                                                                                                                                                                                                                                                         </v>
          </cell>
          <cell r="C4159" t="str">
            <v xml:space="preserve">UN    </v>
          </cell>
          <cell r="D4159">
            <v>5.77</v>
          </cell>
        </row>
        <row r="4160">
          <cell r="A4160">
            <v>38401</v>
          </cell>
          <cell r="B4160" t="str">
            <v xml:space="preserve">RODO PARA CHAO 40 CM COM CABO                                                                                                                                                                                                                                                                                                                                                                                                                                                                             </v>
          </cell>
          <cell r="C4160" t="str">
            <v xml:space="preserve">UN    </v>
          </cell>
          <cell r="D4160">
            <v>8.8699999999999992</v>
          </cell>
        </row>
        <row r="4161">
          <cell r="A4161">
            <v>38179</v>
          </cell>
          <cell r="B4161" t="str">
            <v xml:space="preserve">ROLDANA CONCOVA DUPLA, EM CHAPA DE ACO, ROLAMENTO INTERNO BLINDADO DE ACO REVESTIDO EM NYLON, PARA PORTA DE CORRER                                                                                                                                                                                                                                                                                                                                                                                        </v>
          </cell>
          <cell r="C4161" t="str">
            <v xml:space="preserve">UN    </v>
          </cell>
          <cell r="D4161">
            <v>25.3</v>
          </cell>
        </row>
        <row r="4162">
          <cell r="A4162">
            <v>11575</v>
          </cell>
          <cell r="B4162" t="str">
            <v xml:space="preserve">ROLDANA DUPLA, EM ZAMAC COM CHAPA DE LATAO, ROLAMENTOS EM ACO, PARA PORTA E JANELA DE CORRER                                                                                                                                                                                                                                                                                                                                                                                                              </v>
          </cell>
          <cell r="C4162" t="str">
            <v xml:space="preserve">UN    </v>
          </cell>
          <cell r="D4162">
            <v>27.29</v>
          </cell>
        </row>
        <row r="4163">
          <cell r="A4163">
            <v>20256</v>
          </cell>
          <cell r="B4163" t="str">
            <v xml:space="preserve">ROLDANA PLASTICA COM PREGO, TAMANHO 30 X 30 MM, PARA INSTALACAO ELETRICA APARENTE                                                                                                                                                                                                                                                                                                                                                                                                                         </v>
          </cell>
          <cell r="C4163" t="str">
            <v xml:space="preserve">UN    </v>
          </cell>
          <cell r="D4163">
            <v>0.26</v>
          </cell>
        </row>
        <row r="4164">
          <cell r="A4164">
            <v>14511</v>
          </cell>
          <cell r="B4164" t="str">
            <v xml:space="preserve">ROLO COMPACTADOR DE PNEUS, ESTATICO, PRESSAO VARIAVEL, POTENCIA 110 HP, PESO SEM/COM LASTRO 10,8/27 T, LARGURA DE ROLAGEM 2,30 M                                                                                                                                                                                                                                                                                                                                                                          </v>
          </cell>
          <cell r="C4164" t="str">
            <v xml:space="preserve">UN    </v>
          </cell>
          <cell r="D4164">
            <v>448525.17</v>
          </cell>
        </row>
        <row r="4165">
          <cell r="A4165">
            <v>10642</v>
          </cell>
          <cell r="B4165" t="str">
            <v xml:space="preserve">ROLO COMPACTADOR DE PNEUS, ESTATICO, PRESSAO VARIAVEL, POTENCIA 111 HP, PESO SEM/COM LASTRO 9,5/26,0 T, LARGURA DE ROLAGEM 1,90 M                                                                                                                                                                                                                                                                                                                                                                         </v>
          </cell>
          <cell r="C4165" t="str">
            <v xml:space="preserve">UN    </v>
          </cell>
          <cell r="D4165">
            <v>422532.5</v>
          </cell>
        </row>
        <row r="4166">
          <cell r="A4166">
            <v>14489</v>
          </cell>
          <cell r="B4166" t="str">
            <v xml:space="preserve">ROLO COMPACTADOR PE DE CARNEIRO VIBRATORIO, POTENCIA 125 HP, PESO OPERACIONAL SEM/COM LASTRO 11,95/13,30 T, IMPACTO DINAMICO 38,5/22,5 T, LARGURA DE TRABALHO 2,15 M                                                                                                                                                                                                                                                                                                                                      </v>
          </cell>
          <cell r="C4166" t="str">
            <v xml:space="preserve">UN    </v>
          </cell>
          <cell r="D4166">
            <v>374778.46</v>
          </cell>
        </row>
        <row r="4167">
          <cell r="A4167">
            <v>14513</v>
          </cell>
          <cell r="B4167" t="str">
            <v xml:space="preserve">ROLO COMPACTADOR PE DE CARNEIRO VIBRATORIO, POTENCIA 80 HP, PESO OPERACIONAL SEM/COM LASTRO 7,4/8,8 T, LARGURA DE TRABALHO 1,68 M                                                                                                                                                                                                                                                                                                                                                                         </v>
          </cell>
          <cell r="C4167" t="str">
            <v xml:space="preserve">UN    </v>
          </cell>
          <cell r="D4167">
            <v>281092.74</v>
          </cell>
        </row>
        <row r="4168">
          <cell r="A4168">
            <v>13600</v>
          </cell>
          <cell r="B4168" t="str">
            <v xml:space="preserve">ROLO COMPACTADOR VIBRATORIO DE UM CILINDRO LISO DE ACO, POTENCIA 125 HP, PESO SEM/COM LASTRO 10,75/12,92 T, IMPACTO DINAMICO 31,5/18,5 T, LARGURA TRABALHO 2,15 M                                                                                                                                                                                                                                                                                                                                         </v>
          </cell>
          <cell r="C4168" t="str">
            <v xml:space="preserve">UN    </v>
          </cell>
          <cell r="D4168">
            <v>362688.79</v>
          </cell>
        </row>
        <row r="4169">
          <cell r="A4169">
            <v>10646</v>
          </cell>
          <cell r="B4169" t="str">
            <v xml:space="preserve">ROLO COMPACTADOR VIBRATORIO DE UM CILINDRO, ACO LISO, POTENCIA 80 HP, PESO OPERACIONAL MAXIMO 8,1 T, IMPACTO DINAMICO 16,15/9,5 T, LARGURA TRABALHO 1,68 M                                                                                                                                                                                                                                                                                                                                                </v>
          </cell>
          <cell r="C4169" t="str">
            <v xml:space="preserve">UN    </v>
          </cell>
          <cell r="D4169">
            <v>270360.33</v>
          </cell>
        </row>
        <row r="4170">
          <cell r="A4170">
            <v>6070</v>
          </cell>
          <cell r="B4170" t="str">
            <v xml:space="preserve">ROLO COMPACTADOR VIBRATORIO PE DE CARNEIRO, COM CONTROLE REMOTO POR RADIO, POTENCIA  12,5 KW, PESO OPERACIONAL DE 1,675 T, LARGURA DE TRABALHO 0,85 M                                                                                                                                                                                                                                                                                                                                                     </v>
          </cell>
          <cell r="C4170" t="str">
            <v xml:space="preserve">UN    </v>
          </cell>
          <cell r="D4170">
            <v>369414.12</v>
          </cell>
        </row>
        <row r="4171">
          <cell r="A4171">
            <v>6069</v>
          </cell>
          <cell r="B4171" t="str">
            <v xml:space="preserve">ROLO COMPACTADOR VIBRATORIO REBOCAVEL, CILINDRO DE ACO LISO, POTENCIA DE TRACAO DE 65 CV, PESO DE 4,7 T, IMPACTO DINAMICO TOTAL DE 18,3 T, LARGURA DO ROLO 1,67 M                                                                                                                                                                                                                                                                                                                                         </v>
          </cell>
          <cell r="C4171" t="str">
            <v xml:space="preserve">UN    </v>
          </cell>
          <cell r="D4171">
            <v>81609.149999999994</v>
          </cell>
        </row>
        <row r="4172">
          <cell r="A4172">
            <v>14626</v>
          </cell>
          <cell r="B4172" t="str">
            <v xml:space="preserve">ROLO COMPACTADOR VIBRATORIO TANDEM, ACO LISO, POTENCIA 125 HP, PESO SEM/COM LASTRO 10,20/11,65 T, LARGURA DE TRABALHO 1,73 M                                                                                                                                                                                                                                                                                                                                                                              </v>
          </cell>
          <cell r="C4172" t="str">
            <v xml:space="preserve">UN    </v>
          </cell>
          <cell r="D4172">
            <v>404423.98</v>
          </cell>
        </row>
        <row r="4173">
          <cell r="A4173">
            <v>6067</v>
          </cell>
          <cell r="B4173" t="str">
            <v xml:space="preserve">ROLO COMPACTADOR VIBRATORIO TANDEM, ACO LISO, POTENCIA 58 CV, PESO SEM/COM LASTRO 6,5/9,4 T, LARGURA DE TRABALHO 1,20 M                                                                                                                                                                                                                                                                                                                                                                                   </v>
          </cell>
          <cell r="C4173" t="str">
            <v xml:space="preserve">UN    </v>
          </cell>
          <cell r="D4173">
            <v>331989.82</v>
          </cell>
        </row>
        <row r="4174">
          <cell r="A4174">
            <v>38393</v>
          </cell>
          <cell r="B4174" t="str">
            <v xml:space="preserve">ROLO DE ESPUMA POLIESTER 23 CM (SEM CABO)                                                                                                                                                                                                                                                                                                                                                                                                                                                                 </v>
          </cell>
          <cell r="C4174" t="str">
            <v xml:space="preserve">UN    </v>
          </cell>
          <cell r="D4174">
            <v>12</v>
          </cell>
        </row>
        <row r="4175">
          <cell r="A4175">
            <v>38390</v>
          </cell>
          <cell r="B4175" t="str">
            <v xml:space="preserve">ROLO DE LA DE CARNEIRO 23 CM (SEM CABO)                                                                                                                                                                                                                                                                                                                                                                                                                                                                   </v>
          </cell>
          <cell r="C4175" t="str">
            <v xml:space="preserve">UN    </v>
          </cell>
          <cell r="D4175">
            <v>26.61</v>
          </cell>
        </row>
        <row r="4176">
          <cell r="A4176">
            <v>36532</v>
          </cell>
          <cell r="B4176" t="str">
            <v xml:space="preserve">ROMPEDOR ELETRICO PESO 26 KG, POTENCIA OPERACIONAL DE 2,5 KW                                                                                                                                                                                                                                                                                                                                                                                                                                              </v>
          </cell>
          <cell r="C4176" t="str">
            <v xml:space="preserve">UN    </v>
          </cell>
          <cell r="D4176">
            <v>16651.75</v>
          </cell>
        </row>
        <row r="4177">
          <cell r="A4177">
            <v>11578</v>
          </cell>
          <cell r="B4177" t="str">
            <v xml:space="preserve">ROSETA QUADRADA, SEM FUROS, EM ACO INOX POLIDO, LARGURA APROXIMADA DE 50 MM, PARA FECHADURA DE PORTA - PARAFUSOS INCLUIDOS                                                                                                                                                                                                                                                                                                                                                                                </v>
          </cell>
          <cell r="C4177" t="str">
            <v xml:space="preserve">UN    </v>
          </cell>
          <cell r="D4177">
            <v>8.77</v>
          </cell>
        </row>
        <row r="4178">
          <cell r="A4178">
            <v>11577</v>
          </cell>
          <cell r="B4178" t="str">
            <v xml:space="preserve">ROSETA REDONDA DE SOBREPOR, SEM FUROS, EM ACO INOX POLIDO, DIAMETRO APROXIMADO DE 50 MM, PARA FECHADURA DE PORTA - PARAFUSOS INCLUIDOS                                                                                                                                                                                                                                                                                                                                                                    </v>
          </cell>
          <cell r="C4178" t="str">
            <v xml:space="preserve">UN    </v>
          </cell>
          <cell r="D4178">
            <v>8.3699999999999992</v>
          </cell>
        </row>
        <row r="4179">
          <cell r="A4179">
            <v>1116</v>
          </cell>
          <cell r="B4179" t="str">
            <v xml:space="preserve">RUFO EXTERNO DE CHAPA DE ACO GALVANIZADA NUM 26, CORTE 25 CM                                                                                                                                                                                                                                                                                                                                                                                                                                              </v>
          </cell>
          <cell r="C4179" t="str">
            <v xml:space="preserve">M     </v>
          </cell>
          <cell r="D4179">
            <v>14.37</v>
          </cell>
        </row>
        <row r="4180">
          <cell r="A4180">
            <v>1115</v>
          </cell>
          <cell r="B4180" t="str">
            <v xml:space="preserve">RUFO EXTERNO DE CHAPA DE ACO GALVANIZADA NUM 26, CORTE 28 CM                                                                                                                                                                                                                                                                                                                                                                                                                                              </v>
          </cell>
          <cell r="C4180" t="str">
            <v xml:space="preserve">M     </v>
          </cell>
          <cell r="D4180">
            <v>17.47</v>
          </cell>
        </row>
        <row r="4181">
          <cell r="A4181">
            <v>1113</v>
          </cell>
          <cell r="B4181" t="str">
            <v xml:space="preserve">RUFO EXTERNO/INTERNO DE CHAPA DE ACO GALVANIZADA NUM 26, CORTE 33 CM                                                                                                                                                                                                                                                                                                                                                                                                                                      </v>
          </cell>
          <cell r="C4181" t="str">
            <v xml:space="preserve">M     </v>
          </cell>
          <cell r="D4181">
            <v>19.16</v>
          </cell>
        </row>
        <row r="4182">
          <cell r="A4182">
            <v>1114</v>
          </cell>
          <cell r="B4182" t="str">
            <v xml:space="preserve">RUFO INTERNO DE CHAPA DE ACO GALVANIZADA NUM 26, CORTE 50 CM                                                                                                                                                                                                                                                                                                                                                                                                                                              </v>
          </cell>
          <cell r="C4182" t="str">
            <v xml:space="preserve">M     </v>
          </cell>
          <cell r="D4182">
            <v>28.74</v>
          </cell>
        </row>
        <row r="4183">
          <cell r="A4183">
            <v>40872</v>
          </cell>
          <cell r="B4183" t="str">
            <v xml:space="preserve">RUFO INTERNO/EXTERNO DE CHAPA DE ACO GALVANIZADA NUM 24, CORTE 25 CM (COLETADO CAIXA)                                                                                                                                                                                                                                                                                                                                                                                                                     </v>
          </cell>
          <cell r="C4183" t="str">
            <v xml:space="preserve">M     </v>
          </cell>
          <cell r="D4183">
            <v>17.190000000000001</v>
          </cell>
        </row>
        <row r="4184">
          <cell r="A4184">
            <v>20214</v>
          </cell>
          <cell r="B4184" t="str">
            <v xml:space="preserve">RUFO PARA TELHA ESTRUTURAL DE FIBROCIMENTO 1 ABA (SEM AMIANTO)                                                                                                                                                                                                                                                                                                                                                                                                                                            </v>
          </cell>
          <cell r="C4184" t="str">
            <v xml:space="preserve">UN    </v>
          </cell>
          <cell r="D4184">
            <v>29.46</v>
          </cell>
        </row>
        <row r="4185">
          <cell r="A4185">
            <v>11064</v>
          </cell>
          <cell r="B4185" t="str">
            <v xml:space="preserve">RUFO PARA TELHA ESTRUTURAL DE FIBROCIMENTO 2 ABAS, COMPRIMENTO DE 1031 MM (SEM AMIANTO)                                                                                                                                                                                                                                                                                                                                                                                                                   </v>
          </cell>
          <cell r="C4185" t="str">
            <v xml:space="preserve">UN    </v>
          </cell>
          <cell r="D4185">
            <v>12.49</v>
          </cell>
        </row>
        <row r="4186">
          <cell r="A4186">
            <v>7237</v>
          </cell>
          <cell r="B4186" t="str">
            <v xml:space="preserve">RUFO PARA TELHA ONDULADA DE FIBROCIMENTO, E = 6 MM, ABA *260* MM, COMPRIMENTO 1100 MM (SEM AMIANTO)                                                                                                                                                                                                                                                                                                                                                                                                       </v>
          </cell>
          <cell r="C4186" t="str">
            <v xml:space="preserve">UN    </v>
          </cell>
          <cell r="D4186">
            <v>17.03</v>
          </cell>
        </row>
        <row r="4187">
          <cell r="A4187">
            <v>16</v>
          </cell>
          <cell r="B4187" t="str">
            <v xml:space="preserve">SABAO EM PO                                                                                                                                                                                                                                                                                                                                                                                                                                                                                               </v>
          </cell>
          <cell r="C4187" t="str">
            <v xml:space="preserve">KG    </v>
          </cell>
          <cell r="D4187">
            <v>6.93</v>
          </cell>
        </row>
        <row r="4188">
          <cell r="A4188">
            <v>11757</v>
          </cell>
          <cell r="B4188" t="str">
            <v xml:space="preserve">SABONETEIRA DE PAREDE EM METAL CROMADO                                                                                                                                                                                                                                                                                                                                                                                                                                                                    </v>
          </cell>
          <cell r="C4188" t="str">
            <v xml:space="preserve">UN    </v>
          </cell>
          <cell r="D4188">
            <v>29</v>
          </cell>
        </row>
        <row r="4189">
          <cell r="A4189">
            <v>11758</v>
          </cell>
          <cell r="B4189" t="str">
            <v xml:space="preserve">SABONETEIRA PLASTICA TIPO DISPENSER PARA SABONETE LIQUIDO COM RESERVATORIO 800 A 1500 ML                                                                                                                                                                                                                                                                                                                                                                                                                  </v>
          </cell>
          <cell r="C4189" t="str">
            <v xml:space="preserve">UN    </v>
          </cell>
          <cell r="D4189">
            <v>39.9</v>
          </cell>
        </row>
        <row r="4190">
          <cell r="A4190">
            <v>37526</v>
          </cell>
          <cell r="B4190" t="str">
            <v xml:space="preserve">SACO DE RAFIA PARA ENTULHO, NOVO, LISO (SEM CLICHE), *60 x 90* CM                                                                                                                                                                                                                                                                                                                                                                                                                                         </v>
          </cell>
          <cell r="C4190" t="str">
            <v xml:space="preserve">UN    </v>
          </cell>
          <cell r="D4190">
            <v>1.99</v>
          </cell>
        </row>
        <row r="4191">
          <cell r="A4191">
            <v>6076</v>
          </cell>
          <cell r="B4191" t="str">
            <v xml:space="preserve">SAIBRO PARA ARGAMASSA (COLETADO NO COMERCIO)                                                                                                                                                                                                                                                                                                                                                                                                                                                              </v>
          </cell>
          <cell r="C4191" t="str">
            <v xml:space="preserve">M3    </v>
          </cell>
          <cell r="D4191">
            <v>52.21</v>
          </cell>
        </row>
        <row r="4192">
          <cell r="A4192">
            <v>13109</v>
          </cell>
          <cell r="B4192" t="str">
            <v xml:space="preserve">SAPATA DE PVC ADITIVADO NERVURADO D = 6"                                                                                                                                                                                                                                                                                                                                                                                                                                                                  </v>
          </cell>
          <cell r="C4192" t="str">
            <v xml:space="preserve">UN    </v>
          </cell>
          <cell r="D4192">
            <v>177.3</v>
          </cell>
        </row>
        <row r="4193">
          <cell r="A4193">
            <v>13110</v>
          </cell>
          <cell r="B4193" t="str">
            <v xml:space="preserve">SAPATA DE PVC ADITIVADO NERVURADO D = 8"                                                                                                                                                                                                                                                                                                                                                                                                                                                                  </v>
          </cell>
          <cell r="C4193" t="str">
            <v xml:space="preserve">UN    </v>
          </cell>
          <cell r="D4193">
            <v>233.34</v>
          </cell>
        </row>
        <row r="4194">
          <cell r="A4194">
            <v>7581</v>
          </cell>
          <cell r="B4194" t="str">
            <v xml:space="preserve">SAPATILHA EM ACO GALVANIZADO PARA CABOS COM DIAMETRO NOMINAL ATE 5/8"                                                                                                                                                                                                                                                                                                                                                                                                                                     </v>
          </cell>
          <cell r="C4194" t="str">
            <v xml:space="preserve">UN    </v>
          </cell>
          <cell r="D4194">
            <v>2.4500000000000002</v>
          </cell>
        </row>
        <row r="4195">
          <cell r="A4195">
            <v>20206</v>
          </cell>
          <cell r="B4195" t="str">
            <v xml:space="preserve">SARRAFO DE MADEIRA APARELHADA *2 X 10* CM, MACARANDUBA, ANGELIM OU EQUIVALENTE DA REGIAO                                                                                                                                                                                                                                                                                                                                                                                                                  </v>
          </cell>
          <cell r="C4195" t="str">
            <v xml:space="preserve">M     </v>
          </cell>
          <cell r="D4195">
            <v>3.55</v>
          </cell>
        </row>
        <row r="4196">
          <cell r="A4196">
            <v>4460</v>
          </cell>
          <cell r="B4196" t="str">
            <v xml:space="preserve">SARRAFO DE MADEIRA NAO APARELHADA *2,5 X 10 CM, MACARANDUBA, ANGELIM OU EQUIVALENTE DA REGIAO                                                                                                                                                                                                                                                                                                                                                                                                             </v>
          </cell>
          <cell r="C4196" t="str">
            <v xml:space="preserve">M     </v>
          </cell>
          <cell r="D4196">
            <v>5.43</v>
          </cell>
        </row>
        <row r="4197">
          <cell r="A4197">
            <v>6204</v>
          </cell>
          <cell r="B4197" t="str">
            <v xml:space="preserve">SARRAFO DE MADEIRA NAO APARELHADA *2,5 X 15* CM, MACARANDUBA, ANGELIM OU EQUIVALENTE DA REGIAO                                                                                                                                                                                                                                                                                                                                                                                                            </v>
          </cell>
          <cell r="C4197" t="str">
            <v xml:space="preserve">M     </v>
          </cell>
          <cell r="D4197">
            <v>6.44</v>
          </cell>
        </row>
        <row r="4198">
          <cell r="A4198">
            <v>4417</v>
          </cell>
          <cell r="B4198" t="str">
            <v xml:space="preserve">SARRAFO DE MADEIRA NAO APARELHADA *2,5 X 7* CM, MACARANDUBA, ANGELIM OU EQUIVALENTE DA REGIAO                                                                                                                                                                                                                                                                                                                                                                                                             </v>
          </cell>
          <cell r="C4198" t="str">
            <v xml:space="preserve">M     </v>
          </cell>
          <cell r="D4198">
            <v>3.12</v>
          </cell>
        </row>
        <row r="4199">
          <cell r="A4199">
            <v>4415</v>
          </cell>
          <cell r="B4199" t="str">
            <v xml:space="preserve">SARRAFO DE MADEIRA NAO APARELHADA 2,5 X 5 CM, MACARANDUBA, ANGELIM OU EQUIVALENTE DA REGIAO                                                                                                                                                                                                                                                                                                                                                                                                               </v>
          </cell>
          <cell r="C4199" t="str">
            <v xml:space="preserve">M     </v>
          </cell>
          <cell r="D4199">
            <v>2.62</v>
          </cell>
        </row>
        <row r="4200">
          <cell r="A4200">
            <v>37373</v>
          </cell>
          <cell r="B4200" t="str">
            <v xml:space="preserve">SEGURO - HORISTA (ENCARGOS COMPLEMENTARES) (COLETADO CAIXA)                                                                                                                                                                                                                                                                                                                                                                                                                                               </v>
          </cell>
          <cell r="C4200" t="str">
            <v xml:space="preserve">H     </v>
          </cell>
          <cell r="D4200">
            <v>0.02</v>
          </cell>
        </row>
        <row r="4201">
          <cell r="A4201">
            <v>40864</v>
          </cell>
          <cell r="B4201" t="str">
            <v xml:space="preserve">SEGURO - MENSALISTA (ENCARGOS COMPLEMENTARES) (COLETADO CAIXA)                                                                                                                                                                                                                                                                                                                                                                                                                                            </v>
          </cell>
          <cell r="C4201" t="str">
            <v xml:space="preserve">MES   </v>
          </cell>
          <cell r="D4201">
            <v>3.94</v>
          </cell>
        </row>
        <row r="4202">
          <cell r="A4202">
            <v>4734</v>
          </cell>
          <cell r="B4202" t="str">
            <v xml:space="preserve">SEIXO ROLADO PARA APLICACAO EM CONCRETO (POSTO PEDREIRA/FORNECEDOR, SEM FRETE)                                                                                                                                                                                                                                                                                                                                                                                                                            </v>
          </cell>
          <cell r="C4202" t="str">
            <v xml:space="preserve">M3    </v>
          </cell>
          <cell r="D4202">
            <v>69.73</v>
          </cell>
        </row>
        <row r="4203">
          <cell r="A4203">
            <v>6085</v>
          </cell>
          <cell r="B4203" t="str">
            <v xml:space="preserve">SELADOR ACRILICO PAREDES INTERNAS/EXTERNAS                                                                                                                                                                                                                                                                                                                                                                                                                                                                </v>
          </cell>
          <cell r="C4203" t="str">
            <v xml:space="preserve">L     </v>
          </cell>
          <cell r="D4203">
            <v>7.64</v>
          </cell>
        </row>
        <row r="4204">
          <cell r="A4204">
            <v>38396</v>
          </cell>
          <cell r="B4204" t="str">
            <v xml:space="preserve">SELADOR HORIZONTAL PARA FITA DE ACO 1 "                                                                                                                                                                                                                                                                                                                                                                                                                                                                   </v>
          </cell>
          <cell r="C4204" t="str">
            <v xml:space="preserve">UN    </v>
          </cell>
          <cell r="D4204">
            <v>308.81</v>
          </cell>
        </row>
        <row r="4205">
          <cell r="A4205">
            <v>6090</v>
          </cell>
          <cell r="B4205" t="str">
            <v xml:space="preserve">SELADOR PVA PAREDES INTERNAS                                                                                                                                                                                                                                                                                                                                                                                                                                                                              </v>
          </cell>
          <cell r="C4205" t="str">
            <v xml:space="preserve">L     </v>
          </cell>
          <cell r="D4205">
            <v>14.52</v>
          </cell>
        </row>
        <row r="4206">
          <cell r="A4206">
            <v>11622</v>
          </cell>
          <cell r="B4206" t="str">
            <v xml:space="preserve">SELANTE A BASE DE ALCATRAO E POLIURETANO PARA JUNTAS HORIZONTAIS                                                                                                                                                                                                                                                                                                                                                                                                                                          </v>
          </cell>
          <cell r="C4206" t="str">
            <v xml:space="preserve">KG    </v>
          </cell>
          <cell r="D4206">
            <v>60.3</v>
          </cell>
        </row>
        <row r="4207">
          <cell r="A4207">
            <v>6094</v>
          </cell>
          <cell r="B4207" t="str">
            <v xml:space="preserve">SELANTE A BASE DE RESINAS ACRILICAS PARA TRINCAS                                                                                                                                                                                                                                                                                                                                                                                                                                                          </v>
          </cell>
          <cell r="C4207" t="str">
            <v xml:space="preserve">KG    </v>
          </cell>
          <cell r="D4207">
            <v>24.54</v>
          </cell>
        </row>
        <row r="4208">
          <cell r="A4208">
            <v>7317</v>
          </cell>
          <cell r="B4208" t="str">
            <v xml:space="preserve">SELANTE DE BASE ASFALTICA PARA VEDACAO                                                                                                                                                                                                                                                                                                                                                                                                                                                                    </v>
          </cell>
          <cell r="C4208" t="str">
            <v xml:space="preserve">KG    </v>
          </cell>
          <cell r="D4208">
            <v>22.13</v>
          </cell>
        </row>
        <row r="4209">
          <cell r="A4209">
            <v>142</v>
          </cell>
          <cell r="B4209" t="str">
            <v xml:space="preserve">SELANTE ELASTICO MONOCOMPONENTE A BASE DE POLIURETANO PARA JUNTAS DIVERSAS                                                                                                                                                                                                                                                                                                                                                                                                                                </v>
          </cell>
          <cell r="C4209" t="str">
            <v xml:space="preserve">310ML </v>
          </cell>
          <cell r="D4209">
            <v>31.66</v>
          </cell>
        </row>
        <row r="4210">
          <cell r="A4210">
            <v>38123</v>
          </cell>
          <cell r="B4210" t="str">
            <v xml:space="preserve">SELANTE TIPO VEDA CALHA PARA METAL E FIBROCIMENTO                                                                                                                                                                                                                                                                                                                                                                                                                                                         </v>
          </cell>
          <cell r="C4210" t="str">
            <v xml:space="preserve">KG    </v>
          </cell>
          <cell r="D4210">
            <v>55.18</v>
          </cell>
        </row>
        <row r="4211">
          <cell r="A4211">
            <v>37953</v>
          </cell>
          <cell r="B4211" t="str">
            <v xml:space="preserve">SELIM COMPACTO EM PVC, SEM TRAVAS,  DN 150 X 100 MM, PARA REDE COLETORA ESGOTO (NBR 10569)                                                                                                                                                                                                                                                                                                                                                                                                                </v>
          </cell>
          <cell r="C4211" t="str">
            <v xml:space="preserve">UN    </v>
          </cell>
          <cell r="D4211">
            <v>4.2300000000000004</v>
          </cell>
        </row>
        <row r="4212">
          <cell r="A4212">
            <v>37954</v>
          </cell>
          <cell r="B4212" t="str">
            <v xml:space="preserve">SELIM COMPACTO EM PVC, SEM TRAVAS,  DN 200 X 100 MM, PARA REDE COLETORA ESGOTO (NBR 10569)                                                                                                                                                                                                                                                                                                                                                                                                                </v>
          </cell>
          <cell r="C4212" t="str">
            <v xml:space="preserve">UN    </v>
          </cell>
          <cell r="D4212">
            <v>7.52</v>
          </cell>
        </row>
        <row r="4213">
          <cell r="A4213">
            <v>37955</v>
          </cell>
          <cell r="B4213" t="str">
            <v xml:space="preserve">SELIM COMPACTO EM PVC, SEM TRAVAS,  DN 300 X 100 MM, PARA REDE COLETORA ESGOTO (NBR 10569)                                                                                                                                                                                                                                                                                                                                                                                                                </v>
          </cell>
          <cell r="C4213" t="str">
            <v xml:space="preserve">UN    </v>
          </cell>
          <cell r="D4213">
            <v>9.74</v>
          </cell>
        </row>
        <row r="4214">
          <cell r="A4214">
            <v>6106</v>
          </cell>
          <cell r="B4214" t="str">
            <v xml:space="preserve">SELIM PVC, COM TRAVAS, JE, 90 GRAUS,  DN 125 X 100 MM OU 150 X 100 MM, PARA REDE COLETORA ESGOTO (NBR 10569)                                                                                                                                                                                                                                                                                                                                                                                              </v>
          </cell>
          <cell r="C4214" t="str">
            <v xml:space="preserve">UN    </v>
          </cell>
          <cell r="D4214">
            <v>3.19</v>
          </cell>
        </row>
        <row r="4215">
          <cell r="A4215">
            <v>6107</v>
          </cell>
          <cell r="B4215" t="str">
            <v xml:space="preserve">SELIM PVC, SOLDAVEL, SEM TRAVAS, JE, 90 GRAUS,  DN 200 X 100 MM, PARA REDE COLETORA ESGOTO (NBR 10569)                                                                                                                                                                                                                                                                                                                                                                                                    </v>
          </cell>
          <cell r="C4215" t="str">
            <v xml:space="preserve">UN    </v>
          </cell>
          <cell r="D4215">
            <v>9.2200000000000006</v>
          </cell>
        </row>
        <row r="4216">
          <cell r="A4216">
            <v>6108</v>
          </cell>
          <cell r="B4216" t="str">
            <v xml:space="preserve">SELIM PVC, SOLDAVEL, SEM TRAVAS, JE, 90 GRAUS,  DN 250 X 100 MM, PARA REDE COLETORA ESGOTO (NBR 10569)                                                                                                                                                                                                                                                                                                                                                                                                    </v>
          </cell>
          <cell r="C4216" t="str">
            <v xml:space="preserve">UN    </v>
          </cell>
          <cell r="D4216">
            <v>11.78</v>
          </cell>
        </row>
        <row r="4217">
          <cell r="A4217">
            <v>6109</v>
          </cell>
          <cell r="B4217" t="str">
            <v xml:space="preserve">SELIM PVC, SOLDAVEL, SEM TRAVAS, JE, 90 GRAUS,  DN 300 X 100 MM, PARA REDE COLETORA ESGOTO (NBR 10569)                                                                                                                                                                                                                                                                                                                                                                                                    </v>
          </cell>
          <cell r="C4217" t="str">
            <v xml:space="preserve">UN    </v>
          </cell>
          <cell r="D4217">
            <v>16.73</v>
          </cell>
        </row>
        <row r="4218">
          <cell r="A4218">
            <v>37743</v>
          </cell>
          <cell r="B4218" t="str">
            <v xml:space="preserve">SEMIRREBOQUE COM DOIS EIXOS EM TANDEM TIPO BASCULANTE COM CACAMBA METALICA 14 M3  (INCLUI MONTAGEM, NAO INCLUI CAVALO MECANICO)                                                                                                                                                                                                                                                                                                                                                                           </v>
          </cell>
          <cell r="C4218" t="str">
            <v xml:space="preserve">UN    </v>
          </cell>
          <cell r="D4218">
            <v>112405.59</v>
          </cell>
        </row>
        <row r="4219">
          <cell r="A4219">
            <v>37744</v>
          </cell>
          <cell r="B4219" t="str">
            <v xml:space="preserve">SEMIRREBOQUE COM TRES EIXOS EM TANDEM TIPO BASCULANTE COM CACAMBA METALICA 18 M3 (INCLUI MONTAGEM, NAO INCLUI CAVALO MECANICO)                                                                                                                                                                                                                                                                                                                                                                            </v>
          </cell>
          <cell r="C4219" t="str">
            <v xml:space="preserve">UN    </v>
          </cell>
          <cell r="D4219">
            <v>132167.82999999999</v>
          </cell>
        </row>
        <row r="4220">
          <cell r="A4220">
            <v>37741</v>
          </cell>
          <cell r="B4220" t="str">
            <v xml:space="preserve">SEMIRREBOQUE COM TRES EIXOS, PARA TRANSPORTE DE CARGA SECA, DIMENSOES APROXIMADAS 2,60 X 12,50 X 0,50 M (NAO INCLUI CAVALO MECANICO)                                                                                                                                                                                                                                                                                                                                                                      </v>
          </cell>
          <cell r="C4220" t="str">
            <v xml:space="preserve">UN    </v>
          </cell>
          <cell r="D4220">
            <v>102209.79</v>
          </cell>
        </row>
        <row r="4221">
          <cell r="A4221">
            <v>39396</v>
          </cell>
          <cell r="B4221" t="str">
            <v xml:space="preserve">SENSOR DE PRESENCA BIVOLT COM FOTOCELULA PARA QUALQUER TIPO DE LAMPADA, POTENCIA MAXIMA *1000* W, USO EXTERNO                                                                                                                                                                                                                                                                                                                                                                                             </v>
          </cell>
          <cell r="C4221" t="str">
            <v xml:space="preserve">UN    </v>
          </cell>
          <cell r="D4221">
            <v>33.89</v>
          </cell>
        </row>
        <row r="4222">
          <cell r="A4222">
            <v>39392</v>
          </cell>
          <cell r="B4222" t="str">
            <v xml:space="preserve">SENSOR DE PRESENCA BIVOLT DE PAREDE COM FOTOCELULA PARA QUALQUER TIPO DE LAMPADA POTENCIA MAXIMA *1000* W, USO INTERNO                                                                                                                                                                                                                                                                                                                                                                                    </v>
          </cell>
          <cell r="C4222" t="str">
            <v xml:space="preserve">UN    </v>
          </cell>
          <cell r="D4222">
            <v>38.229999999999997</v>
          </cell>
        </row>
        <row r="4223">
          <cell r="A4223">
            <v>39393</v>
          </cell>
          <cell r="B4223" t="str">
            <v xml:space="preserve">SENSOR DE PRESENCA BIVOLT DE PAREDE SEM FOTOCELULA PARA QUALQUER TIPO DE LAMPADA POTENCIA MAXIMA *1000* W, USO INTERNO                                                                                                                                                                                                                                                                                                                                                                                    </v>
          </cell>
          <cell r="C4223" t="str">
            <v xml:space="preserve">UN    </v>
          </cell>
          <cell r="D4223">
            <v>23.64</v>
          </cell>
        </row>
        <row r="4224">
          <cell r="A4224">
            <v>39394</v>
          </cell>
          <cell r="B4224" t="str">
            <v xml:space="preserve">SENSOR DE PRESENCA BIVOLT DE TETO COM FOTOCELULA PARA QUALQUER TIPO DE LAMPADA POTENCIA MAXIMA *1000* W, USO INTERNO                                                                                                                                                                                                                                                                                                                                                                                      </v>
          </cell>
          <cell r="C4224" t="str">
            <v xml:space="preserve">UN    </v>
          </cell>
          <cell r="D4224">
            <v>26.61</v>
          </cell>
        </row>
        <row r="4225">
          <cell r="A4225">
            <v>39395</v>
          </cell>
          <cell r="B4225" t="str">
            <v xml:space="preserve">SENSOR DE PRESENCA BIVOLT DE TETO SEM FOTOCELULA PARA QUALQUER TIPO DE LAMPADA POTENCIA MAXIMA *900* W, USO INTERNO                                                                                                                                                                                                                                                                                                                                                                                       </v>
          </cell>
          <cell r="C4225" t="str">
            <v xml:space="preserve">UN    </v>
          </cell>
          <cell r="D4225">
            <v>24.74</v>
          </cell>
        </row>
        <row r="4226">
          <cell r="A4226">
            <v>14618</v>
          </cell>
          <cell r="B4226" t="str">
            <v xml:space="preserve">SERRA CIRCULAR DE BANCADA COM MOTOR ELETRICO, POTENCIA DE *1600* W, PARA DISCO DE DIAMETRO DE 10" (250 MM)                                                                                                                                                                                                                                                                                                                                                                                                </v>
          </cell>
          <cell r="C4226" t="str">
            <v xml:space="preserve">UN    </v>
          </cell>
          <cell r="D4226">
            <v>863.71</v>
          </cell>
        </row>
        <row r="4227">
          <cell r="A4227">
            <v>40269</v>
          </cell>
          <cell r="B4227" t="str">
            <v xml:space="preserve">SERRA CIRCULAR DE BANCADA, MODELO PICA-PAU, DIAMETRO DE 350 MM. CARACTERISTICAS DO MOTOR: TRIFASICO, POTENCIA DE 5 HP, FREQUENCIA DE 60 HZ                                                                                                                                                                                                                                                                                                                                                                </v>
          </cell>
          <cell r="C4227" t="str">
            <v xml:space="preserve">UN    </v>
          </cell>
          <cell r="D4227">
            <v>3479.83</v>
          </cell>
        </row>
        <row r="4228">
          <cell r="A4228">
            <v>6110</v>
          </cell>
          <cell r="B4228" t="str">
            <v xml:space="preserve">SERRALHEIRO                                                                                                                                                                                                                                                                                                                                                                                                                                                                                               </v>
          </cell>
          <cell r="C4228" t="str">
            <v xml:space="preserve">H     </v>
          </cell>
          <cell r="D4228">
            <v>12.73</v>
          </cell>
        </row>
        <row r="4229">
          <cell r="A4229">
            <v>40910</v>
          </cell>
          <cell r="B4229" t="str">
            <v xml:space="preserve">SERRALHEIRO (MENSALISTA)                                                                                                                                                                                                                                                                                                                                                                                                                                                                                  </v>
          </cell>
          <cell r="C4229" t="str">
            <v xml:space="preserve">MES   </v>
          </cell>
          <cell r="D4229">
            <v>2239.5</v>
          </cell>
        </row>
        <row r="4230">
          <cell r="A4230">
            <v>6111</v>
          </cell>
          <cell r="B4230" t="str">
            <v xml:space="preserve">SERVENTE                                                                                                                                                                                                                                                                                                                                                                                                                                                                                                  </v>
          </cell>
          <cell r="C4230" t="str">
            <v xml:space="preserve">H     </v>
          </cell>
          <cell r="D4230">
            <v>10.050000000000001</v>
          </cell>
        </row>
        <row r="4231">
          <cell r="A4231">
            <v>41084</v>
          </cell>
          <cell r="B4231" t="str">
            <v xml:space="preserve">SERVENTE DE OBRAS (MENSALISTA)                                                                                                                                                                                                                                                                                                                                                                                                                                                                            </v>
          </cell>
          <cell r="C4231" t="str">
            <v xml:space="preserve">MES   </v>
          </cell>
          <cell r="D4231">
            <v>1766.09</v>
          </cell>
        </row>
        <row r="4232">
          <cell r="A4232">
            <v>25950</v>
          </cell>
          <cell r="B4232" t="str">
            <v xml:space="preserve">SERVICO DE BOMBEAMENTO DE CONCRETO COM CONSUMO MINIMO DE 40 M3                                                                                                                                                                                                                                                                                                                                                                                                                                            </v>
          </cell>
          <cell r="C4232" t="str">
            <v xml:space="preserve">M3    </v>
          </cell>
          <cell r="D4232">
            <v>29.47</v>
          </cell>
        </row>
        <row r="4233">
          <cell r="A4233">
            <v>38637</v>
          </cell>
          <cell r="B4233" t="str">
            <v xml:space="preserve">SIFAO EM METAL CROMADO PARA PIA AMERICANA, 1.1/2 X 1.1/2 "                                                                                                                                                                                                                                                                                                                                                                                                                                                </v>
          </cell>
          <cell r="C4233" t="str">
            <v xml:space="preserve">UN    </v>
          </cell>
          <cell r="D4233">
            <v>197.47</v>
          </cell>
        </row>
        <row r="4234">
          <cell r="A4234">
            <v>6150</v>
          </cell>
          <cell r="B4234" t="str">
            <v xml:space="preserve">SIFAO EM METAL CROMADO PARA PIA AMERICANA, 1.1/2 X 2 "                                                                                                                                                                                                                                                                                                                                                                                                                                                    </v>
          </cell>
          <cell r="C4234" t="str">
            <v xml:space="preserve">UN    </v>
          </cell>
          <cell r="D4234">
            <v>199.88</v>
          </cell>
        </row>
        <row r="4235">
          <cell r="A4235">
            <v>6136</v>
          </cell>
          <cell r="B4235" t="str">
            <v xml:space="preserve">SIFAO EM METAL CROMADO PARA PIA OU LAVATORIO, 1 X 1.1/2 "                                                                                                                                                                                                                                                                                                                                                                                                                                                 </v>
          </cell>
          <cell r="C4235" t="str">
            <v xml:space="preserve">UN    </v>
          </cell>
          <cell r="D4235">
            <v>157.12</v>
          </cell>
        </row>
        <row r="4236">
          <cell r="A4236">
            <v>38638</v>
          </cell>
          <cell r="B4236" t="str">
            <v xml:space="preserve">SIFAO EM METAL CROMADO PARA TANQUE, 1.1/4 X 1.1/2 "                                                                                                                                                                                                                                                                                                                                                                                                                                                       </v>
          </cell>
          <cell r="C4236" t="str">
            <v xml:space="preserve">UN    </v>
          </cell>
          <cell r="D4236">
            <v>166.4</v>
          </cell>
        </row>
        <row r="4237">
          <cell r="A4237">
            <v>20262</v>
          </cell>
          <cell r="B4237" t="str">
            <v xml:space="preserve">SIFAO PLASTICO EXTENSIVEL UNIVERSAL, TIPO COPO                                                                                                                                                                                                                                                                                                                                                                                                                                                            </v>
          </cell>
          <cell r="C4237" t="str">
            <v xml:space="preserve">UN    </v>
          </cell>
          <cell r="D4237">
            <v>10.11</v>
          </cell>
        </row>
        <row r="4238">
          <cell r="A4238">
            <v>6148</v>
          </cell>
          <cell r="B4238" t="str">
            <v xml:space="preserve">SIFAO PLASTICO FLEXIVEL SAIDA VERTICAL PARA COLUNA LAVATORIO, 1 X 1.1/2 "                                                                                                                                                                                                                                                                                                                                                                                                                                 </v>
          </cell>
          <cell r="C4238" t="str">
            <v xml:space="preserve">UN    </v>
          </cell>
          <cell r="D4238">
            <v>5.98</v>
          </cell>
        </row>
        <row r="4239">
          <cell r="A4239">
            <v>6145</v>
          </cell>
          <cell r="B4239" t="str">
            <v xml:space="preserve">SIFAO PLASTICO TIPO COPO PARA PIA AMERICANA 1.1/2 X 1.1/2 "                                                                                                                                                                                                                                                                                                                                                                                                                                               </v>
          </cell>
          <cell r="C4239" t="str">
            <v xml:space="preserve">UN    </v>
          </cell>
          <cell r="D4239">
            <v>10.73</v>
          </cell>
        </row>
        <row r="4240">
          <cell r="A4240">
            <v>6149</v>
          </cell>
          <cell r="B4240" t="str">
            <v xml:space="preserve">SIFAO PLASTICO TIPO COPO PARA PIA OU LAVATORIO, 1 X 1.1/2 "                                                                                                                                                                                                                                                                                                                                                                                                                                               </v>
          </cell>
          <cell r="C4240" t="str">
            <v xml:space="preserve">UN    </v>
          </cell>
          <cell r="D4240">
            <v>10.119999999999999</v>
          </cell>
        </row>
        <row r="4241">
          <cell r="A4241">
            <v>6146</v>
          </cell>
          <cell r="B4241" t="str">
            <v xml:space="preserve">SIFAO PLASTICO TIPO COPO PARA TANQUE, 1.1/4 X 1.1/2 "                                                                                                                                                                                                                                                                                                                                                                                                                                                     </v>
          </cell>
          <cell r="C4241" t="str">
            <v xml:space="preserve">UN    </v>
          </cell>
          <cell r="D4241">
            <v>10.74</v>
          </cell>
        </row>
        <row r="4242">
          <cell r="A4242">
            <v>26026</v>
          </cell>
          <cell r="B4242" t="str">
            <v xml:space="preserve">SILICA ATIVA PARA ADICAO EM CONCRETO E ARGAMASSA                                                                                                                                                                                                                                                                                                                                                                                                                                                          </v>
          </cell>
          <cell r="C4242" t="str">
            <v xml:space="preserve">KG    </v>
          </cell>
          <cell r="D4242">
            <v>2.58</v>
          </cell>
        </row>
        <row r="4243">
          <cell r="A4243">
            <v>39961</v>
          </cell>
          <cell r="B4243" t="str">
            <v xml:space="preserve">SILICONE ACETICO USO GERAL INCOLOR 280 G                                                                                                                                                                                                                                                                                                                                                                                                                                                                  </v>
          </cell>
          <cell r="C4243" t="str">
            <v xml:space="preserve">UN    </v>
          </cell>
          <cell r="D4243">
            <v>11.33</v>
          </cell>
        </row>
        <row r="4244">
          <cell r="A4244">
            <v>38061</v>
          </cell>
          <cell r="B4244" t="str">
            <v xml:space="preserve">SINALIZADOR NOTURNO SIMPLES PARA PARA-RAIOS, SEM RELE FOTOELETRICO                                                                                                                                                                                                                                                                                                                                                                                                                                        </v>
          </cell>
          <cell r="C4244" t="str">
            <v xml:space="preserve">UN    </v>
          </cell>
          <cell r="D4244">
            <v>34.74</v>
          </cell>
        </row>
        <row r="4245">
          <cell r="A4245">
            <v>20250</v>
          </cell>
          <cell r="B4245" t="str">
            <v xml:space="preserve">SISAL EM FIBRA                                                                                                                                                                                                                                                                                                                                                                                                                                                                                            </v>
          </cell>
          <cell r="C4245" t="str">
            <v xml:space="preserve">KG    </v>
          </cell>
          <cell r="D4245">
            <v>9</v>
          </cell>
        </row>
        <row r="4246">
          <cell r="A4246">
            <v>39965</v>
          </cell>
          <cell r="B4246" t="str">
            <v xml:space="preserve">SISTEMA DE FORMAS MANUSEAVEIS DE ALUMINIO, PARA BLOCO RESID. COM PAREDES DE CONCRETO MOLDADAS IN LOCO, EM CONFORMIDADE COM O ORCAMENTO REF. 9672: BLOCO COM 4 PAV. E 4 UNIDADES POR PAV., UNIDADE HABITACIONALCOM 48 M2 E 2 QUARTOS; TELHA DE FIBROCIMENTO (COLETADO CAIXA)                                                                                                                                                                                                                               </v>
          </cell>
          <cell r="C4246" t="str">
            <v xml:space="preserve">M2    </v>
          </cell>
          <cell r="D4246">
            <v>1012.22</v>
          </cell>
        </row>
        <row r="4247">
          <cell r="A4247">
            <v>39964</v>
          </cell>
          <cell r="B4247" t="str">
            <v xml:space="preserve">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                                                                                                                                                                                 </v>
          </cell>
          <cell r="C4247" t="str">
            <v xml:space="preserve">M2    </v>
          </cell>
          <cell r="D4247">
            <v>933.5</v>
          </cell>
        </row>
        <row r="4248">
          <cell r="A4248">
            <v>7</v>
          </cell>
          <cell r="B4248" t="str">
            <v xml:space="preserve">SODA CAUSTICA EM ESCAMAS                                                                                                                                                                                                                                                                                                                                                                                                                                                                                  </v>
          </cell>
          <cell r="C4248" t="str">
            <v xml:space="preserve">KG    </v>
          </cell>
          <cell r="D4248">
            <v>11.52</v>
          </cell>
        </row>
        <row r="4249">
          <cell r="A4249">
            <v>13388</v>
          </cell>
          <cell r="B4249" t="str">
            <v xml:space="preserve">SOLDA EM BARRA DE ESTANHO-CHUMBO 50/50                                                                                                                                                                                                                                                                                                                                                                                                                                                                    </v>
          </cell>
          <cell r="C4249" t="str">
            <v xml:space="preserve">KG    </v>
          </cell>
          <cell r="D4249">
            <v>81.510000000000005</v>
          </cell>
        </row>
        <row r="4250">
          <cell r="A4250">
            <v>39914</v>
          </cell>
          <cell r="B4250" t="str">
            <v xml:space="preserve">SOLDA EM VARETA FOSCOPER, D = *2,5* MM  X COMPRIMENTO 500 MM                                                                                                                                                                                                                                                                                                                                                                                                                                              </v>
          </cell>
          <cell r="C4250" t="str">
            <v xml:space="preserve">KG    </v>
          </cell>
          <cell r="D4250">
            <v>123.4</v>
          </cell>
        </row>
        <row r="4251">
          <cell r="A4251">
            <v>12732</v>
          </cell>
          <cell r="B4251" t="str">
            <v xml:space="preserve">SOLDA ESTANHO/COBRE PARA CONEXOES DE COBRE, FIO 2,5 MM, CARRETEL 500 GR (SEM CHUMBO)                                                                                                                                                                                                                                                                                                                                                                                                                      </v>
          </cell>
          <cell r="C4251" t="str">
            <v xml:space="preserve">UN    </v>
          </cell>
          <cell r="D4251">
            <v>142.38</v>
          </cell>
        </row>
        <row r="4252">
          <cell r="A4252">
            <v>6160</v>
          </cell>
          <cell r="B4252" t="str">
            <v xml:space="preserve">SOLDADOR                                                                                                                                                                                                                                                                                                                                                                                                                                                                                                  </v>
          </cell>
          <cell r="C4252" t="str">
            <v xml:space="preserve">H     </v>
          </cell>
          <cell r="D4252">
            <v>13.71</v>
          </cell>
        </row>
        <row r="4253">
          <cell r="A4253">
            <v>41087</v>
          </cell>
          <cell r="B4253" t="str">
            <v xml:space="preserve">SOLDADOR (MENSALISTA)                                                                                                                                                                                                                                                                                                                                                                                                                                                                                     </v>
          </cell>
          <cell r="C4253" t="str">
            <v xml:space="preserve">MES   </v>
          </cell>
          <cell r="D4253">
            <v>2408.31</v>
          </cell>
        </row>
        <row r="4254">
          <cell r="A4254">
            <v>6166</v>
          </cell>
          <cell r="B4254" t="str">
            <v xml:space="preserve">SOLDADOR A (PARA SOLDA A SER TESTADA COM RAIOS "X")                                                                                                                                                                                                                                                                                                                                                                                                                                                       </v>
          </cell>
          <cell r="C4254" t="str">
            <v xml:space="preserve">H     </v>
          </cell>
          <cell r="D4254">
            <v>14.97</v>
          </cell>
        </row>
        <row r="4255">
          <cell r="A4255">
            <v>41088</v>
          </cell>
          <cell r="B4255" t="str">
            <v xml:space="preserve">SOLDADOR ELETRICO (PARA SOLDA A SER TESTADA COM RAIOS "X") (MENSALISTA)                                                                                                                                                                                                                                                                                                                                                                                                                                   </v>
          </cell>
          <cell r="C4255" t="str">
            <v xml:space="preserve">MES   </v>
          </cell>
          <cell r="D4255">
            <v>2630.2</v>
          </cell>
        </row>
        <row r="4256">
          <cell r="A4256">
            <v>20232</v>
          </cell>
          <cell r="B4256" t="str">
            <v xml:space="preserve">SOLEIRA EM GRANITO, POLIDO, TIPO ANDORINHA/ QUARTZ/ CASTELO/ CORUMBA OU OUTROS EQUIVALENTES DA REGIAO, L= *15* CM, E=  *2,0* CM                                                                                                                                                                                                                                                                                                                                                                           </v>
          </cell>
          <cell r="C4256" t="str">
            <v xml:space="preserve">M     </v>
          </cell>
          <cell r="D4256">
            <v>66.89</v>
          </cell>
        </row>
        <row r="4257">
          <cell r="A4257">
            <v>10856</v>
          </cell>
          <cell r="B4257" t="str">
            <v xml:space="preserve">SOLEIRA PRE-MOLDADA EM GRANILITE, MARMORITE OU GRANITINA, L = *15 CM                                                                                                                                                                                                                                                                                                                                                                                                                                      </v>
          </cell>
          <cell r="C4257" t="str">
            <v xml:space="preserve">M     </v>
          </cell>
          <cell r="D4257">
            <v>76.52</v>
          </cell>
        </row>
        <row r="4258">
          <cell r="A4258">
            <v>4828</v>
          </cell>
          <cell r="B4258" t="str">
            <v xml:space="preserve">SOLEIRA/ PEITORIL EM MARMORE, POLIDO, BRANCO COMUM, L= *15* CM, E=  *2* CM,  CORTE RETO                                                                                                                                                                                                                                                                                                                                                                                                                   </v>
          </cell>
          <cell r="C4258" t="str">
            <v xml:space="preserve">M     </v>
          </cell>
          <cell r="D4258">
            <v>53.3</v>
          </cell>
        </row>
        <row r="4259">
          <cell r="A4259">
            <v>20249</v>
          </cell>
          <cell r="B4259" t="str">
            <v xml:space="preserve">SOLEIRA/ TABEIRA EM MARMORE, POLIDO, BRANCO COMUM, L= 5 CM, E=  *2,0* CM                                                                                                                                                                                                                                                                                                                                                                                                                                  </v>
          </cell>
          <cell r="C4259" t="str">
            <v xml:space="preserve">M     </v>
          </cell>
          <cell r="D4259">
            <v>29.19</v>
          </cell>
        </row>
        <row r="4260">
          <cell r="A4260">
            <v>11609</v>
          </cell>
          <cell r="B4260" t="str">
            <v xml:space="preserve">SOLUCAO ASFALTICA ELASTOMERICA PARA IMPRIMACAO, APLICACAO A FRIO                                                                                                                                                                                                                                                                                                                                                                                                                                          </v>
          </cell>
          <cell r="C4260" t="str">
            <v xml:space="preserve">L     </v>
          </cell>
          <cell r="D4260">
            <v>10.45</v>
          </cell>
        </row>
        <row r="4261">
          <cell r="A4261">
            <v>20083</v>
          </cell>
          <cell r="B4261" t="str">
            <v xml:space="preserve">SOLUCAO LIMPADORA PARA PVC, FRASCO COM 1000 CM3                                                                                                                                                                                                                                                                                                                                                                                                                                                           </v>
          </cell>
          <cell r="C4261" t="str">
            <v xml:space="preserve">UN    </v>
          </cell>
          <cell r="D4261">
            <v>42.59</v>
          </cell>
        </row>
        <row r="4262">
          <cell r="A4262">
            <v>20082</v>
          </cell>
          <cell r="B4262" t="str">
            <v xml:space="preserve">SOLUCAO LIMPADORA PARA PVC, FRASCO COM 200 CM3                                                                                                                                                                                                                                                                                                                                                                                                                                                            </v>
          </cell>
          <cell r="C4262" t="str">
            <v xml:space="preserve">UN    </v>
          </cell>
          <cell r="D4262">
            <v>16.59</v>
          </cell>
        </row>
        <row r="4263">
          <cell r="A4263">
            <v>5318</v>
          </cell>
          <cell r="B4263" t="str">
            <v xml:space="preserve">SOLVENTE DILUENTE A BASE DE AGUARRAS                                                                                                                                                                                                                                                                                                                                                                                                                                                                      </v>
          </cell>
          <cell r="C4263" t="str">
            <v xml:space="preserve">L     </v>
          </cell>
          <cell r="D4263">
            <v>9.49</v>
          </cell>
        </row>
        <row r="4264">
          <cell r="A4264">
            <v>10691</v>
          </cell>
          <cell r="B4264" t="str">
            <v xml:space="preserve">SOLVENTE PARA COLA (PARA LAMINADO MELAMINICO) A BASE DE RESINA SINTETICA                                                                                                                                                                                                                                                                                                                                                                                                                                  </v>
          </cell>
          <cell r="C4264" t="str">
            <v xml:space="preserve">L     </v>
          </cell>
          <cell r="D4264">
            <v>25.91</v>
          </cell>
        </row>
        <row r="4265">
          <cell r="A4265">
            <v>12295</v>
          </cell>
          <cell r="B4265" t="str">
            <v xml:space="preserve">SOQUETE DE BAQUELITE BASE E27, PARA LAMPADAS                                                                                                                                                                                                                                                                                                                                                                                                                                                              </v>
          </cell>
          <cell r="C4265" t="str">
            <v xml:space="preserve">UN    </v>
          </cell>
          <cell r="D4265">
            <v>2.2400000000000002</v>
          </cell>
        </row>
        <row r="4266">
          <cell r="A4266">
            <v>12296</v>
          </cell>
          <cell r="B4266" t="str">
            <v xml:space="preserve">SOQUETE DE PORCELANA BASE E27, FIXO DE TETO, PARA LAMPADAS                                                                                                                                                                                                                                                                                                                                                                                                                                                </v>
          </cell>
          <cell r="C4266" t="str">
            <v xml:space="preserve">UN    </v>
          </cell>
          <cell r="D4266">
            <v>2.9</v>
          </cell>
        </row>
        <row r="4267">
          <cell r="A4267">
            <v>12294</v>
          </cell>
          <cell r="B4267" t="str">
            <v xml:space="preserve">SOQUETE DE PORCELANA BASE E27, PARA USO AO TEMPO, PARA LAMPADAS                                                                                                                                                                                                                                                                                                                                                                                                                                           </v>
          </cell>
          <cell r="C4267" t="str">
            <v xml:space="preserve">UN    </v>
          </cell>
          <cell r="D4267">
            <v>6.97</v>
          </cell>
        </row>
        <row r="4268">
          <cell r="A4268">
            <v>14543</v>
          </cell>
          <cell r="B4268" t="str">
            <v xml:space="preserve">SOQUETE DE PVC / TERMOPLASTICO BASE E27, COM CHAVE, PARA LAMPADAS                                                                                                                                                                                                                                                                                                                                                                                                                                         </v>
          </cell>
          <cell r="C4268" t="str">
            <v xml:space="preserve">UN    </v>
          </cell>
          <cell r="D4268">
            <v>4.97</v>
          </cell>
        </row>
        <row r="4269">
          <cell r="A4269">
            <v>13329</v>
          </cell>
          <cell r="B4269" t="str">
            <v xml:space="preserve">SOQUETE DE PVC / TERMOPLASTICO BASE E27, COM RABICHO, PARA LAMPADAS                                                                                                                                                                                                                                                                                                                                                                                                                                       </v>
          </cell>
          <cell r="C4269" t="str">
            <v xml:space="preserve">UN    </v>
          </cell>
          <cell r="D4269">
            <v>2.92</v>
          </cell>
        </row>
        <row r="4270">
          <cell r="A4270">
            <v>21044</v>
          </cell>
          <cell r="B4270" t="str">
            <v xml:space="preserve">SPRINKLER TIPO PENDENTE, 68 GRAUS CELSIUS (BULBO VERMELHO), ACABAMENTO CROMADO, 1/2" - 15 MM                                                                                                                                                                                                                                                                                                                                                                                                              </v>
          </cell>
          <cell r="C4270" t="str">
            <v xml:space="preserve">UN    </v>
          </cell>
          <cell r="D4270">
            <v>29.11</v>
          </cell>
        </row>
        <row r="4271">
          <cell r="A4271">
            <v>21045</v>
          </cell>
          <cell r="B4271" t="str">
            <v xml:space="preserve">SPRINKLER TIPO PENDENTE, 68 GRAUS CELSIUS (BULBO VERMELHO), ACABAMENTO CROMADO, 3/4" - 20 MM                                                                                                                                                                                                                                                                                                                                                                                                              </v>
          </cell>
          <cell r="C4271" t="str">
            <v xml:space="preserve">UN    </v>
          </cell>
          <cell r="D4271">
            <v>39.869999999999997</v>
          </cell>
        </row>
        <row r="4272">
          <cell r="A4272">
            <v>21040</v>
          </cell>
          <cell r="B4272" t="str">
            <v xml:space="preserve">SPRINKLER TIPO PENDENTE, 68 GRAUS CELSIUS (BULBO VERMELHO), ACABAMENTO NATURAL, 1/2" - 15 MM                                                                                                                                                                                                                                                                                                                                                                                                              </v>
          </cell>
          <cell r="C4272" t="str">
            <v xml:space="preserve">UN    </v>
          </cell>
          <cell r="D4272">
            <v>28.49</v>
          </cell>
        </row>
        <row r="4273">
          <cell r="A4273">
            <v>21041</v>
          </cell>
          <cell r="B4273" t="str">
            <v xml:space="preserve">SPRINKLER TIPO PENDENTE, 68 GRAUS CELSIUS (BULBO VERMELHO), ACABAMENTO NATURAL, 3/4" - 20 MM                                                                                                                                                                                                                                                                                                                                                                                                              </v>
          </cell>
          <cell r="C4273" t="str">
            <v xml:space="preserve">UN    </v>
          </cell>
          <cell r="D4273">
            <v>34.39</v>
          </cell>
        </row>
        <row r="4274">
          <cell r="A4274">
            <v>21047</v>
          </cell>
          <cell r="B4274" t="str">
            <v xml:space="preserve">SPRINKLER TIPO PENDENTE, 79 GRAUS CELSIUS (BULBO AMARELO), ACABAMENTO CROMADO, 3/4" - 20 MM                                                                                                                                                                                                                                                                                                                                                                                                               </v>
          </cell>
          <cell r="C4274" t="str">
            <v xml:space="preserve">UN    </v>
          </cell>
          <cell r="D4274">
            <v>42.92</v>
          </cell>
        </row>
        <row r="4275">
          <cell r="A4275">
            <v>21043</v>
          </cell>
          <cell r="B4275" t="str">
            <v xml:space="preserve">SPRINKLER TIPO PENDENTE, 79 GRAUS CELSIUS (BULBO AMARELO), ACABAMENTO NATURAL, 3/4" - 20 MM                                                                                                                                                                                                                                                                                                                                                                                                               </v>
          </cell>
          <cell r="C4275" t="str">
            <v xml:space="preserve">UN    </v>
          </cell>
          <cell r="D4275">
            <v>41.79</v>
          </cell>
        </row>
        <row r="4276">
          <cell r="A4276">
            <v>21042</v>
          </cell>
          <cell r="B4276" t="str">
            <v xml:space="preserve">SPRINKLER TIPO PENDENTE, 79 GRAUS CELSIUS (BULBO AMARELO,) ACABAMENTO NATURAL OU CROMADO, 1/2" - 15 MM                                                                                                                                                                                                                                                                                                                                                                                                    </v>
          </cell>
          <cell r="C4276" t="str">
            <v xml:space="preserve">UN    </v>
          </cell>
          <cell r="D4276">
            <v>33.08</v>
          </cell>
        </row>
        <row r="4277">
          <cell r="A4277">
            <v>11895</v>
          </cell>
          <cell r="B4277" t="str">
            <v xml:space="preserve">SUMIDOURO CONCRETO PRE MOLDADO, COMPLETO, PARA 10 CONTRIBUINTES                                                                                                                                                                                                                                                                                                                                                                                                                                           </v>
          </cell>
          <cell r="C4277" t="str">
            <v xml:space="preserve">UN    </v>
          </cell>
          <cell r="D4277">
            <v>654.49</v>
          </cell>
        </row>
        <row r="4278">
          <cell r="A4278">
            <v>11896</v>
          </cell>
          <cell r="B4278" t="str">
            <v xml:space="preserve">SUMIDOURO CONCRETO PRE MOLDADO, COMPLETO, PARA 100 CONTRIBUINTES                                                                                                                                                                                                                                                                                                                                                                                                                                          </v>
          </cell>
          <cell r="C4278" t="str">
            <v xml:space="preserve">UN    </v>
          </cell>
          <cell r="D4278">
            <v>3430.45</v>
          </cell>
        </row>
        <row r="4279">
          <cell r="A4279">
            <v>11897</v>
          </cell>
          <cell r="B4279" t="str">
            <v xml:space="preserve">SUMIDOURO CONCRETO PRE MOLDADO, COMPLETO, PARA 150 CONTRIBUINTES                                                                                                                                                                                                                                                                                                                                                                                                                                          </v>
          </cell>
          <cell r="C4279" t="str">
            <v xml:space="preserve">UN    </v>
          </cell>
          <cell r="D4279">
            <v>4476.1400000000003</v>
          </cell>
        </row>
        <row r="4280">
          <cell r="A4280">
            <v>11898</v>
          </cell>
          <cell r="B4280" t="str">
            <v xml:space="preserve">SUMIDOURO CONCRETO PRE MOLDADO, COMPLETO, PARA 200 CONTRIBUINTES                                                                                                                                                                                                                                                                                                                                                                                                                                          </v>
          </cell>
          <cell r="C4280" t="str">
            <v xml:space="preserve">UN    </v>
          </cell>
          <cell r="D4280">
            <v>4701.83</v>
          </cell>
        </row>
        <row r="4281">
          <cell r="A4281">
            <v>3282</v>
          </cell>
          <cell r="B4281" t="str">
            <v xml:space="preserve">SUMIDOURO CONCRETO PRE MOLDADO, COMPLETO, PARA 5 CONTRIBUINTES                                                                                                                                                                                                                                                                                                                                                                                                                                            </v>
          </cell>
          <cell r="C4281" t="str">
            <v xml:space="preserve">UN    </v>
          </cell>
          <cell r="D4281">
            <v>475.82</v>
          </cell>
        </row>
        <row r="4282">
          <cell r="A4282">
            <v>11899</v>
          </cell>
          <cell r="B4282" t="str">
            <v xml:space="preserve">SUMIDOURO CONCRETO PRE MOLDADO, COMPLETO, PARA 50 CONTRIBUINTES                                                                                                                                                                                                                                                                                                                                                                                                                                           </v>
          </cell>
          <cell r="C4282" t="str">
            <v xml:space="preserve">UN    </v>
          </cell>
          <cell r="D4282">
            <v>2320.8200000000002</v>
          </cell>
        </row>
        <row r="4283">
          <cell r="A4283">
            <v>11900</v>
          </cell>
          <cell r="B4283" t="str">
            <v xml:space="preserve">SUMIDOURO CONCRETO PRE MOLDADO, COMPLETO, PARA 75 CONTRIBUINTES                                                                                                                                                                                                                                                                                                                                                                                                                                           </v>
          </cell>
          <cell r="C4283" t="str">
            <v xml:space="preserve">UN    </v>
          </cell>
          <cell r="D4283">
            <v>3182.2</v>
          </cell>
        </row>
        <row r="4284">
          <cell r="A4284">
            <v>14149</v>
          </cell>
          <cell r="B4284" t="str">
            <v xml:space="preserve">SUPORTE "Y" PARA FITA PERFURADA                                                                                                                                                                                                                                                                                                                                                                                                                                                                           </v>
          </cell>
          <cell r="C4284" t="str">
            <v xml:space="preserve">CENTO </v>
          </cell>
          <cell r="D4284">
            <v>204.34</v>
          </cell>
        </row>
        <row r="4285">
          <cell r="A4285">
            <v>38099</v>
          </cell>
          <cell r="B4285" t="str">
            <v xml:space="preserve">SUPORTE DE FIXACAO PARA ESPELHO / PLACA 4" X 2", PARA 3 MODULOS, PARA INSTALACAO DE TOMADAS E INTERRUPTORES (SOMENTE SUPORTE)                                                                                                                                                                                                                                                                                                                                                                             </v>
          </cell>
          <cell r="C4285" t="str">
            <v xml:space="preserve">UN    </v>
          </cell>
          <cell r="D4285">
            <v>1.71</v>
          </cell>
        </row>
        <row r="4286">
          <cell r="A4286">
            <v>38100</v>
          </cell>
          <cell r="B4286" t="str">
            <v xml:space="preserve">SUPORTE DE FIXACAO PARA ESPELHO / PLACA 4" X 4", PARA 6 MODULOS, PARA INSTALACAO DE TOMADAS E INTERRUPTORES (SOMENTE SUPORTE)                                                                                                                                                                                                                                                                                                                                                                             </v>
          </cell>
          <cell r="C4286" t="str">
            <v xml:space="preserve">UN    </v>
          </cell>
          <cell r="D4286">
            <v>2.8</v>
          </cell>
        </row>
        <row r="4287">
          <cell r="A4287">
            <v>20061</v>
          </cell>
          <cell r="B4287" t="str">
            <v xml:space="preserve">SUPORTE DE PVC PARA CALHA PLUVIAL, DIAMETRO ENTRE 119 E 170 MM, PARA DRENAGEM PREDIAL                                                                                                                                                                                                                                                                                                                                                                                                                     </v>
          </cell>
          <cell r="C4287" t="str">
            <v xml:space="preserve">UN    </v>
          </cell>
          <cell r="D4287">
            <v>1.93</v>
          </cell>
        </row>
        <row r="4288">
          <cell r="A4288">
            <v>7576</v>
          </cell>
          <cell r="B4288" t="str">
            <v xml:space="preserve">SUPORTE EM ACO GALVANIZADO PARA TRANSFORMADOR PARA POSTE DUPLO T 185 X 95 MM, CHAPA DE 5/16"                                                                                                                                                                                                                                                                                                                                                                                                              </v>
          </cell>
          <cell r="C4288" t="str">
            <v xml:space="preserve">UN    </v>
          </cell>
          <cell r="D4288">
            <v>100.93</v>
          </cell>
        </row>
        <row r="4289">
          <cell r="A4289">
            <v>3384</v>
          </cell>
          <cell r="B4289" t="str">
            <v xml:space="preserve">SUPORTE GUIA SIMPLES COM ROLDANA EM POLIPROPILENO PARA CHUMBAR, H = 20 CM                                                                                                                                                                                                                                                                                                                                                                                                                                 </v>
          </cell>
          <cell r="C4289" t="str">
            <v xml:space="preserve">UN    </v>
          </cell>
          <cell r="D4289">
            <v>3.49</v>
          </cell>
        </row>
        <row r="4290">
          <cell r="A4290">
            <v>7572</v>
          </cell>
          <cell r="B4290" t="str">
            <v xml:space="preserve">SUPORTE ISOLADOR REFORCADO DIAMETRO NOMINAL 5/16", COM ROSCA SOBERBA E BUCHA                                                                                                                                                                                                                                                                                                                                                                                                                              </v>
          </cell>
          <cell r="C4290" t="str">
            <v xml:space="preserve">UN    </v>
          </cell>
          <cell r="D4290">
            <v>5.55</v>
          </cell>
        </row>
        <row r="4291">
          <cell r="A4291">
            <v>3396</v>
          </cell>
          <cell r="B4291" t="str">
            <v xml:space="preserve">SUPORTE ISOLADOR SIMPLES DIAMETRO NOMINAL 5/16", COM ROSCA SOBERBA E BUCHA                                                                                                                                                                                                                                                                                                                                                                                                                                </v>
          </cell>
          <cell r="C4291" t="str">
            <v xml:space="preserve">UN    </v>
          </cell>
          <cell r="D4291">
            <v>3.93</v>
          </cell>
        </row>
        <row r="4292">
          <cell r="A4292">
            <v>37590</v>
          </cell>
          <cell r="B4292" t="str">
            <v xml:space="preserve">SUPORTE MAO-FRANCESA EM ACO, ABAS IGUAIS 30 CM, CAPACIDADE MINIMA 60 KG, BRANCO                                                                                                                                                                                                                                                                                                                                                                                                                           </v>
          </cell>
          <cell r="C4292" t="str">
            <v xml:space="preserve">UN    </v>
          </cell>
          <cell r="D4292">
            <v>23.51</v>
          </cell>
        </row>
        <row r="4293">
          <cell r="A4293">
            <v>37591</v>
          </cell>
          <cell r="B4293" t="str">
            <v xml:space="preserve">SUPORTE MAO-FRANCESA EM ACO, ABAS IGUAIS 40 CM, CAPACIDADE MINIMA 70 KG, BRANCO                                                                                                                                                                                                                                                                                                                                                                                                                           </v>
          </cell>
          <cell r="C4293" t="str">
            <v xml:space="preserve">UN    </v>
          </cell>
          <cell r="D4293">
            <v>32.72</v>
          </cell>
        </row>
        <row r="4294">
          <cell r="A4294">
            <v>12626</v>
          </cell>
          <cell r="B4294" t="str">
            <v xml:space="preserve">SUPORTE METALICO PARA CALHA PLUVIAL,  ZINCADO, DOBRADO, DIAMETRO ENTRE 119 E 170 MM, PARA DRENAGEM PREDIAL                                                                                                                                                                                                                                                                                                                                                                                                </v>
          </cell>
          <cell r="C4294" t="str">
            <v xml:space="preserve">UN    </v>
          </cell>
          <cell r="D4294">
            <v>9.27</v>
          </cell>
        </row>
        <row r="4295">
          <cell r="A4295">
            <v>11033</v>
          </cell>
          <cell r="B4295" t="str">
            <v xml:space="preserve">SUPORTE PARA CALHA DE 150 MM EM FERRO GALVANIZADO                                                                                                                                                                                                                                                                                                                                                                                                                                                         </v>
          </cell>
          <cell r="C4295" t="str">
            <v xml:space="preserve">UN    </v>
          </cell>
          <cell r="D4295">
            <v>3.14</v>
          </cell>
        </row>
        <row r="4296">
          <cell r="A4296">
            <v>390</v>
          </cell>
          <cell r="B4296" t="str">
            <v xml:space="preserve">SUPORTE PARA TUBO DIAMETRO NOMINAL 2", COM ROSCA MECANICA                                                                                                                                                                                                                                                                                                                                                                                                                                                 </v>
          </cell>
          <cell r="C4296" t="str">
            <v xml:space="preserve">UN    </v>
          </cell>
          <cell r="D4296">
            <v>7.9</v>
          </cell>
        </row>
        <row r="4297">
          <cell r="A4297">
            <v>6178</v>
          </cell>
          <cell r="B4297" t="str">
            <v xml:space="preserve">TABUA DE  MADEIRA PARA PISO, CUMARU/IPE CHAMPANHE OU EQUIVALENTE DA REGIAO, ENCAIXE MACHO/FEMEA, *10 X 2* CM                                                                                                                                                                                                                                                                                                                                                                                              </v>
          </cell>
          <cell r="C4297" t="str">
            <v xml:space="preserve">M2    </v>
          </cell>
          <cell r="D4297">
            <v>101.92</v>
          </cell>
        </row>
        <row r="4298">
          <cell r="A4298">
            <v>6180</v>
          </cell>
          <cell r="B4298" t="str">
            <v xml:space="preserve">TABUA DE  MADEIRA PARA PISO, CUMARU/IPE CHAMPANHE OU EQUIVALENTE DA REGIAO, ENCAIXE MACHO/FEMEA, *15 X 2* CM                                                                                                                                                                                                                                                                                                                                                                                              </v>
          </cell>
          <cell r="C4298" t="str">
            <v xml:space="preserve">M2    </v>
          </cell>
          <cell r="D4298">
            <v>110</v>
          </cell>
        </row>
        <row r="4299">
          <cell r="A4299">
            <v>6182</v>
          </cell>
          <cell r="B4299" t="str">
            <v xml:space="preserve">TABUA DE  MADEIRA PARA PISO, IPE (CERNE) OU EQUIVALENTE DA REGIAO, ENCAIXE MACHO/FEMEA, *20 X 2* CM                                                                                                                                                                                                                                                                                                                                                                                                       </v>
          </cell>
          <cell r="C4299" t="str">
            <v xml:space="preserve">M2    </v>
          </cell>
          <cell r="D4299">
            <v>136.53</v>
          </cell>
        </row>
        <row r="4300">
          <cell r="A4300">
            <v>3993</v>
          </cell>
          <cell r="B4300" t="str">
            <v xml:space="preserve">TABUA DE MADEIRA APARELHADA *2,5 X 15* CM, MACARANDUBA, ANGELIM OU EQUIVALENTE DA REGIAO                                                                                                                                                                                                                                                                                                                                                                                                                  </v>
          </cell>
          <cell r="C4300" t="str">
            <v xml:space="preserve">M2    </v>
          </cell>
          <cell r="D4300">
            <v>46.12</v>
          </cell>
        </row>
        <row r="4301">
          <cell r="A4301">
            <v>3990</v>
          </cell>
          <cell r="B4301" t="str">
            <v xml:space="preserve">TABUA DE MADEIRA APARELHADA *2,5 X 25* CM, MACARANDUBA, ANGELIM OU EQUIVALENTE DA REGIAO                                                                                                                                                                                                                                                                                                                                                                                                                  </v>
          </cell>
          <cell r="C4301" t="str">
            <v xml:space="preserve">M     </v>
          </cell>
          <cell r="D4301">
            <v>10.19</v>
          </cell>
        </row>
        <row r="4302">
          <cell r="A4302">
            <v>3992</v>
          </cell>
          <cell r="B4302" t="str">
            <v xml:space="preserve">TABUA DE MADEIRA APARELHADA *2,5 X 30* CM, MACARANDUBA, ANGELIM OU EQUIVALENTE DA REGIAO                                                                                                                                                                                                                                                                                                                                                                                                                  </v>
          </cell>
          <cell r="C4302" t="str">
            <v xml:space="preserve">M     </v>
          </cell>
          <cell r="D4302">
            <v>12.51</v>
          </cell>
        </row>
        <row r="4303">
          <cell r="A4303">
            <v>6193</v>
          </cell>
          <cell r="B4303" t="str">
            <v xml:space="preserve">TABUA MADEIRA 2A QUALIDADE 2,5 X 20,0CM (1 X 8") NAO APARELHADA                                                                                                                                                                                                                                                                                                                                                                                                                                           </v>
          </cell>
          <cell r="C4303" t="str">
            <v xml:space="preserve">M     </v>
          </cell>
          <cell r="D4303">
            <v>5.77</v>
          </cell>
        </row>
        <row r="4304">
          <cell r="A4304">
            <v>6189</v>
          </cell>
          <cell r="B4304" t="str">
            <v xml:space="preserve">TABUA MADEIRA 2A QUALIDADE 2,5 X 30,0CM (1 X 12") NAO APARELHADA                                                                                                                                                                                                                                                                                                                                                                                                                                          </v>
          </cell>
          <cell r="C4304" t="str">
            <v xml:space="preserve">M     </v>
          </cell>
          <cell r="D4304">
            <v>8.66</v>
          </cell>
        </row>
        <row r="4305">
          <cell r="A4305">
            <v>10567</v>
          </cell>
          <cell r="B4305" t="str">
            <v xml:space="preserve">TABUA MADEIRA 3A QUALIDADE 2,5 X 23,0CM (1 X 9") NAO APARELHADA                                                                                                                                                                                                                                                                                                                                                                                                                                           </v>
          </cell>
          <cell r="C4305" t="str">
            <v xml:space="preserve">M     </v>
          </cell>
          <cell r="D4305">
            <v>5.88</v>
          </cell>
        </row>
        <row r="4306">
          <cell r="A4306">
            <v>6212</v>
          </cell>
          <cell r="B4306" t="str">
            <v xml:space="preserve">TABUA MADEIRA 3A QUALIDADE 2,5 X 30,0CM (1 X 12 ) NAO APARELHADA                                                                                                                                                                                                                                                                                                                                                                                                                                          </v>
          </cell>
          <cell r="C4306" t="str">
            <v xml:space="preserve">M     </v>
          </cell>
          <cell r="D4306">
            <v>8.2200000000000006</v>
          </cell>
        </row>
        <row r="4307">
          <cell r="A4307">
            <v>6188</v>
          </cell>
          <cell r="B4307" t="str">
            <v xml:space="preserve">TABUA MADEIRA 3A QUALIDADE 2,5 X 30CM (1 X 12 ) NAO APARELHADA                                                                                                                                                                                                                                                                                                                                                                                                                                            </v>
          </cell>
          <cell r="C4307" t="str">
            <v xml:space="preserve">M2    </v>
          </cell>
          <cell r="D4307">
            <v>27.41</v>
          </cell>
        </row>
        <row r="4308">
          <cell r="A4308">
            <v>6214</v>
          </cell>
          <cell r="B4308" t="str">
            <v xml:space="preserve">TACO DE MADEIRA PARA PISO, IPE (CERNE) OU EQUIVALENTE DA REGIAO, 7 X 42 CM, E = 2 CM                                                                                                                                                                                                                                                                                                                                                                                                                      </v>
          </cell>
          <cell r="C4308" t="str">
            <v xml:space="preserve">M2    </v>
          </cell>
          <cell r="D4308">
            <v>63.84</v>
          </cell>
        </row>
        <row r="4309">
          <cell r="A4309">
            <v>36153</v>
          </cell>
          <cell r="B4309" t="str">
            <v xml:space="preserve">TALABARTE DE SEGURANCA, 2 MOSQUETOES TRAVA DUPLA *53* MM DE ABERTURA, COM ABSORVEDOR DE ENERGIA                                                                                                                                                                                                                                                                                                                                                                                                           </v>
          </cell>
          <cell r="C4309" t="str">
            <v xml:space="preserve">UN    </v>
          </cell>
          <cell r="D4309">
            <v>127.06</v>
          </cell>
        </row>
        <row r="4310">
          <cell r="A4310">
            <v>10740</v>
          </cell>
          <cell r="B4310" t="str">
            <v xml:space="preserve">TALHA ELETRICA 3 T, VELOCIDADE  2,1 M / MIN, POTENCIA 1,3 KW                                                                                                                                                                                                                                                                                                                                                                                                                                              </v>
          </cell>
          <cell r="C4310" t="str">
            <v xml:space="preserve">UN    </v>
          </cell>
          <cell r="D4310">
            <v>8845.44</v>
          </cell>
        </row>
        <row r="4311">
          <cell r="A4311">
            <v>13914</v>
          </cell>
          <cell r="B4311" t="str">
            <v xml:space="preserve">TALHA MANUAL DE CORRENTE, CAPACIDADE DE 1 T COM ELEVACAO DE 3 M                                                                                                                                                                                                                                                                                                                                                                                                                                           </v>
          </cell>
          <cell r="C4311" t="str">
            <v xml:space="preserve">UN    </v>
          </cell>
          <cell r="D4311">
            <v>640</v>
          </cell>
        </row>
        <row r="4312">
          <cell r="A4312">
            <v>10742</v>
          </cell>
          <cell r="B4312" t="str">
            <v xml:space="preserve">TALHA MANUAL DE CORRENTE, CAPACIDADE DE 2 T COM ELEVACAO DE 3 M                                                                                                                                                                                                                                                                                                                                                                                                                                           </v>
          </cell>
          <cell r="C4312" t="str">
            <v xml:space="preserve">UN    </v>
          </cell>
          <cell r="D4312">
            <v>933.45</v>
          </cell>
        </row>
        <row r="4313">
          <cell r="A4313">
            <v>38465</v>
          </cell>
          <cell r="B4313" t="str">
            <v xml:space="preserve">TALHADEIRA COM PUNHO DE PROTECAO *20 X 250* MM                                                                                                                                                                                                                                                                                                                                                                                                                                                            </v>
          </cell>
          <cell r="C4313" t="str">
            <v xml:space="preserve">UN    </v>
          </cell>
          <cell r="D4313">
            <v>18.649999999999999</v>
          </cell>
        </row>
        <row r="4314">
          <cell r="A4314">
            <v>7543</v>
          </cell>
          <cell r="B4314" t="str">
            <v xml:space="preserve">TAMPA CEGA EM PVC PARA CONDULETE 4 X 2"                                                                                                                                                                                                                                                                                                                                                                                                                                                                   </v>
          </cell>
          <cell r="C4314" t="str">
            <v xml:space="preserve">UN    </v>
          </cell>
          <cell r="D4314">
            <v>3.94</v>
          </cell>
        </row>
        <row r="4315">
          <cell r="A4315">
            <v>13255</v>
          </cell>
          <cell r="B4315" t="str">
            <v xml:space="preserve">TAMPA DE CONCRETO PARA PV OU CAIXA DE INSPECAO, DIMENSOES 600 X 600 X 50 MM                                                                                                                                                                                                                                                                                                                                                                                                                               </v>
          </cell>
          <cell r="C4315" t="str">
            <v xml:space="preserve">UN    </v>
          </cell>
          <cell r="D4315">
            <v>35.94</v>
          </cell>
        </row>
        <row r="4316">
          <cell r="A4316">
            <v>39352</v>
          </cell>
          <cell r="B4316" t="str">
            <v xml:space="preserve">TAMPA PARA CONDULETE, EM PVC, COM TOMADA HEXAGONAL                                                                                                                                                                                                                                                                                                                                                                                                                                                        </v>
          </cell>
          <cell r="C4316" t="str">
            <v xml:space="preserve">UN    </v>
          </cell>
          <cell r="D4316">
            <v>2.4300000000000002</v>
          </cell>
        </row>
        <row r="4317">
          <cell r="A4317">
            <v>39350</v>
          </cell>
          <cell r="B4317" t="str">
            <v xml:space="preserve">TAMPA PARA CONDULETE, EM PVC, COM 1 MODULO RJ                                                                                                                                                                                                                                                                                                                                                                                                                                                             </v>
          </cell>
          <cell r="C4317" t="str">
            <v xml:space="preserve">UN    </v>
          </cell>
          <cell r="D4317">
            <v>2.62</v>
          </cell>
        </row>
        <row r="4318">
          <cell r="A4318">
            <v>39346</v>
          </cell>
          <cell r="B4318" t="str">
            <v xml:space="preserve">TAMPA PARA CONDULETE, EM PVC, COM 1 OU 2 OU 3 POSTOS PARA INTERRUPTOR                                                                                                                                                                                                                                                                                                                                                                                                                                     </v>
          </cell>
          <cell r="C4318" t="str">
            <v xml:space="preserve">UN    </v>
          </cell>
          <cell r="D4318">
            <v>2.4300000000000002</v>
          </cell>
        </row>
        <row r="4319">
          <cell r="A4319">
            <v>39351</v>
          </cell>
          <cell r="B4319" t="str">
            <v xml:space="preserve">TAMPA PARA CONDULETE, EM PVC, COM 2 MODULOS RJ                                                                                                                                                                                                                                                                                                                                                                                                                                                            </v>
          </cell>
          <cell r="C4319" t="str">
            <v xml:space="preserve">UN    </v>
          </cell>
          <cell r="D4319">
            <v>3.03</v>
          </cell>
        </row>
        <row r="4320">
          <cell r="A4320">
            <v>38952</v>
          </cell>
          <cell r="B4320" t="str">
            <v xml:space="preserve">TAMPAO / CAP, ROSCA FEMEA, METALICO, PARA TUBO PEX, DN 1/2"                                                                                                                                                                                                                                                                                                                                                                                                                                               </v>
          </cell>
          <cell r="C4320" t="str">
            <v xml:space="preserve">UN    </v>
          </cell>
          <cell r="D4320">
            <v>2.36</v>
          </cell>
        </row>
        <row r="4321">
          <cell r="A4321">
            <v>38953</v>
          </cell>
          <cell r="B4321" t="str">
            <v xml:space="preserve">TAMPAO / CAP, ROSCA FEMEA, METALICO, PARA TUBO PEX, DN 3/4"                                                                                                                                                                                                                                                                                                                                                                                                                                               </v>
          </cell>
          <cell r="C4321" t="str">
            <v xml:space="preserve">UN    </v>
          </cell>
          <cell r="D4321">
            <v>3.72</v>
          </cell>
        </row>
        <row r="4322">
          <cell r="A4322">
            <v>38835</v>
          </cell>
          <cell r="B4322" t="str">
            <v xml:space="preserve">TAMPAO / CAP, ROSCA MACHO, PARA TUBO PEX, DN 1/2"                                                                                                                                                                                                                                                                                                                                                                                                                                                         </v>
          </cell>
          <cell r="C4322" t="str">
            <v xml:space="preserve">UN    </v>
          </cell>
          <cell r="D4322">
            <v>3.34</v>
          </cell>
        </row>
        <row r="4323">
          <cell r="A4323">
            <v>38837</v>
          </cell>
          <cell r="B4323" t="str">
            <v xml:space="preserve">TAMPAO / CAP, ROSCA MACHO, PARA TUBO PEX, DN 1"                                                                                                                                                                                                                                                                                                                                                                                                                                                           </v>
          </cell>
          <cell r="C4323" t="str">
            <v xml:space="preserve">UN    </v>
          </cell>
          <cell r="D4323">
            <v>8.69</v>
          </cell>
        </row>
        <row r="4324">
          <cell r="A4324">
            <v>38836</v>
          </cell>
          <cell r="B4324" t="str">
            <v xml:space="preserve">TAMPAO / CAP, ROSCA MACHO, PARA TUBO PEX, DN 3/4"                                                                                                                                                                                                                                                                                                                                                                                                                                                         </v>
          </cell>
          <cell r="C4324" t="str">
            <v xml:space="preserve">UN    </v>
          </cell>
          <cell r="D4324">
            <v>4.8099999999999996</v>
          </cell>
        </row>
        <row r="4325">
          <cell r="A4325">
            <v>2666</v>
          </cell>
          <cell r="B4325" t="str">
            <v xml:space="preserve">TAMPAO / TERMINAL / PLUG, D = 1 1/4" , PARA DUTO CORRUGADO PEAD (CABEAMENTO SUBTERRANEO)                                                                                                                                                                                                                                                                                                                                                                                                                  </v>
          </cell>
          <cell r="C4325" t="str">
            <v xml:space="preserve">UN    </v>
          </cell>
          <cell r="D4325">
            <v>3.64</v>
          </cell>
        </row>
        <row r="4326">
          <cell r="A4326">
            <v>2668</v>
          </cell>
          <cell r="B4326" t="str">
            <v xml:space="preserve">TAMPAO / TERMINAL / PLUG, D = 2" , PARA DUTO CORRUGADO PEAD (CABEAMENTO SUBTERRANEO)                                                                                                                                                                                                                                                                                                                                                                                                                      </v>
          </cell>
          <cell r="C4326" t="str">
            <v xml:space="preserve">UN    </v>
          </cell>
          <cell r="D4326">
            <v>4.16</v>
          </cell>
        </row>
        <row r="4327">
          <cell r="A4327">
            <v>2664</v>
          </cell>
          <cell r="B4327" t="str">
            <v xml:space="preserve">TAMPAO / TERMINAL / PLUG, D = 3" , PARA DUTO CORRUGADO PEAD (CABEAMENTO SUBTERRANEO)                                                                                                                                                                                                                                                                                                                                                                                                                      </v>
          </cell>
          <cell r="C4327" t="str">
            <v xml:space="preserve">UN    </v>
          </cell>
          <cell r="D4327">
            <v>6.13</v>
          </cell>
        </row>
        <row r="4328">
          <cell r="A4328">
            <v>2662</v>
          </cell>
          <cell r="B4328" t="str">
            <v xml:space="preserve">TAMPAO / TERMINAL / PLUG, D = 4" , PARA DUTO CORRUGADO PEAD (CABEAMENTO SUBTERRANEO)                                                                                                                                                                                                                                                                                                                                                                                                                      </v>
          </cell>
          <cell r="C4328" t="str">
            <v xml:space="preserve">UN    </v>
          </cell>
          <cell r="D4328">
            <v>7.52</v>
          </cell>
        </row>
        <row r="4329">
          <cell r="A4329">
            <v>20964</v>
          </cell>
          <cell r="B4329" t="str">
            <v xml:space="preserve">TAMPAO COM CORRENTE, EM LATAO, ENGATE RAPIDO 1 1/2", PARA INSTALACAO PREDIAL DE COMBATE A INCENDIO                                                                                                                                                                                                                                                                                                                                                                                                        </v>
          </cell>
          <cell r="C4329" t="str">
            <v xml:space="preserve">UN    </v>
          </cell>
          <cell r="D4329">
            <v>44.9</v>
          </cell>
        </row>
        <row r="4330">
          <cell r="A4330">
            <v>10905</v>
          </cell>
          <cell r="B4330" t="str">
            <v xml:space="preserve">TAMPAO COM CORRENTE, EM LATAO, ENGATE RAPIDO 2 1/2", PARA INSTALACAO PREDIAL DE COMBATE A INCENDIO                                                                                                                                                                                                                                                                                                                                                                                                        </v>
          </cell>
          <cell r="C4330" t="str">
            <v xml:space="preserve">UN    </v>
          </cell>
          <cell r="D4330">
            <v>60.23</v>
          </cell>
        </row>
        <row r="4331">
          <cell r="A4331">
            <v>6249</v>
          </cell>
          <cell r="B4331" t="str">
            <v xml:space="preserve">TAMPAO COMPLETO PARA TIL, EM PVC,  DN 100 MM, PARA REDE COLETORA DE ESGOTO                                                                                                                                                                                                                                                                                                                                                                                                                                </v>
          </cell>
          <cell r="C4331" t="str">
            <v xml:space="preserve">UN    </v>
          </cell>
          <cell r="D4331">
            <v>18.28</v>
          </cell>
        </row>
        <row r="4332">
          <cell r="A4332">
            <v>6251</v>
          </cell>
          <cell r="B4332" t="str">
            <v xml:space="preserve">TAMPAO COMPLETO PARA TIL, EM PVC,  DN 150 MM, PARA REDE COLETORA DE ESGOTO                                                                                                                                                                                                                                                                                                                                                                                                                                </v>
          </cell>
          <cell r="C4332" t="str">
            <v xml:space="preserve">UN    </v>
          </cell>
          <cell r="D4332">
            <v>28.04</v>
          </cell>
        </row>
        <row r="4333">
          <cell r="A4333">
            <v>6252</v>
          </cell>
          <cell r="B4333" t="str">
            <v xml:space="preserve">TAMPAO COMPLETO PARA TIL, EM PVC,  DN 200 MM, PARA REDE COLETORA DE ESGOTO                                                                                                                                                                                                                                                                                                                                                                                                                                </v>
          </cell>
          <cell r="C4333" t="str">
            <v xml:space="preserve">UN    </v>
          </cell>
          <cell r="D4333">
            <v>35.79</v>
          </cell>
        </row>
        <row r="4334">
          <cell r="A4334">
            <v>6250</v>
          </cell>
          <cell r="B4334" t="str">
            <v xml:space="preserve">TAMPAO COMPLETO PARA TIL, EM PVC,  DN 250 MM, PARA REDE COLETORA DE ESGOTO                                                                                                                                                                                                                                                                                                                                                                                                                                </v>
          </cell>
          <cell r="C4334" t="str">
            <v xml:space="preserve">UN    </v>
          </cell>
          <cell r="D4334">
            <v>44.32</v>
          </cell>
        </row>
        <row r="4335">
          <cell r="A4335">
            <v>11289</v>
          </cell>
          <cell r="B4335" t="str">
            <v xml:space="preserve">TAMPAO FOFO ARTICULADO P/ REGISTRO, CLASSE A15 CARGA MAX 1,5 T, *200 X 200* MM                                                                                                                                                                                                                                                                                                                                                                                                                            </v>
          </cell>
          <cell r="C4335" t="str">
            <v xml:space="preserve">UN    </v>
          </cell>
          <cell r="D4335">
            <v>55.56</v>
          </cell>
        </row>
        <row r="4336">
          <cell r="A4336">
            <v>11241</v>
          </cell>
          <cell r="B4336" t="str">
            <v xml:space="preserve">TAMPAO FOFO ARTICULADO P/ REGISTRO, CLASSE A15 CARGA MAXIMA 1,5 T, *400 X 400* MM                                                                                                                                                                                                                                                                                                                                                                                                                         </v>
          </cell>
          <cell r="C4336" t="str">
            <v xml:space="preserve">UN    </v>
          </cell>
          <cell r="D4336">
            <v>138.91</v>
          </cell>
        </row>
        <row r="4337">
          <cell r="A4337">
            <v>11301</v>
          </cell>
          <cell r="B4337" t="str">
            <v xml:space="preserve">TAMPAO FOFO ARTICULADO, CLASSE B125 CARGA MAX 12,5 T, REDONDO TAMPA 600 MM, REDE PLUVIAL/ESGOTO                                                                                                                                                                                                                                                                                                                                                                                                           </v>
          </cell>
          <cell r="C4337" t="str">
            <v xml:space="preserve">UN    </v>
          </cell>
          <cell r="D4337">
            <v>352.24</v>
          </cell>
        </row>
        <row r="4338">
          <cell r="A4338">
            <v>21090</v>
          </cell>
          <cell r="B4338" t="str">
            <v xml:space="preserve">TAMPAO FOFO ARTICULADO, CLASSE D400 CARGA MAX 40 T, REDONDO TAMPA *600 MM, REDE PLUVIAL/ESGOTO                                                                                                                                                                                                                                                                                                                                                                                                            </v>
          </cell>
          <cell r="C4338" t="str">
            <v xml:space="preserve">UN    </v>
          </cell>
          <cell r="D4338">
            <v>431.62</v>
          </cell>
        </row>
        <row r="4339">
          <cell r="A4339">
            <v>14112</v>
          </cell>
          <cell r="B4339" t="str">
            <v xml:space="preserve">TAMPAO FOFO SIMPLES COM BASE, CLASSE A15 CARGA MAX 1,5 T, *400 X 600* MM, REDE TELEFONE                                                                                                                                                                                                                                                                                                                                                                                                                   </v>
          </cell>
          <cell r="C4339" t="str">
            <v xml:space="preserve">UN    </v>
          </cell>
          <cell r="D4339">
            <v>180.09</v>
          </cell>
        </row>
        <row r="4340">
          <cell r="A4340">
            <v>11315</v>
          </cell>
          <cell r="B4340" t="str">
            <v xml:space="preserve">TAMPAO FOFO SIMPLES COM BASE, CLASSE A15 CARGA MAX 1,5 T, 300 X 300 MM, REDE PLUVIAL/ESGOTO                                                                                                                                                                                                                                                                                                                                                                                                               </v>
          </cell>
          <cell r="C4340" t="str">
            <v xml:space="preserve">UN    </v>
          </cell>
          <cell r="D4340">
            <v>84.34</v>
          </cell>
        </row>
        <row r="4341">
          <cell r="A4341">
            <v>11292</v>
          </cell>
          <cell r="B4341" t="str">
            <v xml:space="preserve">TAMPAO FOFO SIMPLES COM BASE, CLASSE A15 CARGA MAX 1,5 T, 300 X 400 MM                                                                                                                                                                                                                                                                                                                                                                                                                                    </v>
          </cell>
          <cell r="C4341" t="str">
            <v xml:space="preserve">UN    </v>
          </cell>
          <cell r="D4341">
            <v>197.45</v>
          </cell>
        </row>
        <row r="4342">
          <cell r="A4342">
            <v>21071</v>
          </cell>
          <cell r="B4342" t="str">
            <v xml:space="preserve">TAMPAO FOFO SIMPLES COM BASE, CLASSE A15 CARGA MAX 1,5 T, 400 X 400 MM, REDE PLUVIAL/ESGOTO/ELETRICA                                                                                                                                                                                                                                                                                                                                                                                                      </v>
          </cell>
          <cell r="C4342" t="str">
            <v xml:space="preserve">UN    </v>
          </cell>
          <cell r="D4342">
            <v>128.99</v>
          </cell>
        </row>
        <row r="4343">
          <cell r="A4343">
            <v>11293</v>
          </cell>
          <cell r="B4343" t="str">
            <v xml:space="preserve">TAMPAO FOFO SIMPLES COM BASE, CLASSE A15 CARGA MAX 1,5 T, 400 X 500 MM, COM INSCRICAO INCENDIO                                                                                                                                                                                                                                                                                                                                                                                                            </v>
          </cell>
          <cell r="C4343" t="str">
            <v xml:space="preserve">UN    </v>
          </cell>
          <cell r="D4343">
            <v>218.29</v>
          </cell>
        </row>
        <row r="4344">
          <cell r="A4344">
            <v>11316</v>
          </cell>
          <cell r="B4344" t="str">
            <v xml:space="preserve">TAMPAO FOFO SIMPLES COM BASE, CLASSE B125 CARGA MAX 12,5 T, REDONDO TAMPA 500 MM, REDE PLUVIAL/ESGOTO                                                                                                                                                                                                                                                                                                                                                                                                     </v>
          </cell>
          <cell r="C4344" t="str">
            <v xml:space="preserve">UN    </v>
          </cell>
          <cell r="D4344">
            <v>277.82</v>
          </cell>
        </row>
        <row r="4345">
          <cell r="A4345">
            <v>6243</v>
          </cell>
          <cell r="B4345" t="str">
            <v xml:space="preserve">TAMPAO FOFO SIMPLES COM BASE, CLASSE B125 CARGA MAX 12,5 T, REDONDO TAMPA 600 MM, REDE PLUVIAL/ESGOTO                                                                                                                                                                                                                                                                                                                                                                                                     </v>
          </cell>
          <cell r="C4345" t="str">
            <v xml:space="preserve">UN    </v>
          </cell>
          <cell r="D4345">
            <v>320</v>
          </cell>
        </row>
        <row r="4346">
          <cell r="A4346">
            <v>21079</v>
          </cell>
          <cell r="B4346" t="str">
            <v xml:space="preserve">TAMPAO FOFO SIMPLES COM BASE, CLASSE D400 CARGA MAX 40 T, REDONDO TAMPA 500 MM, REDE PLUVIAL/ESGOTO                                                                                                                                                                                                                                                                                                                                                                                                       </v>
          </cell>
          <cell r="C4346" t="str">
            <v xml:space="preserve">UN    </v>
          </cell>
          <cell r="D4346">
            <v>381.51</v>
          </cell>
        </row>
        <row r="4347">
          <cell r="A4347">
            <v>6240</v>
          </cell>
          <cell r="B4347" t="str">
            <v xml:space="preserve">TAMPAO FOFO SIMPLES COM BASE, CLASSE D400 CARGA MAX 40 T, REDONDO TAMPA 600 MM, REDE PLUVIAL/ESGOTO                                                                                                                                                                                                                                                                                                                                                                                                       </v>
          </cell>
          <cell r="C4347" t="str">
            <v xml:space="preserve">UN    </v>
          </cell>
          <cell r="D4347">
            <v>423.68</v>
          </cell>
        </row>
        <row r="4348">
          <cell r="A4348">
            <v>11296</v>
          </cell>
          <cell r="B4348" t="str">
            <v xml:space="preserve">TAMPAO FOFO SIMPLES COM BASE, CLASSE D400 CARGA MAX 40 T, REDONDO TAMPA 900 MM, REDE PLUVIAL/ESGOTO                                                                                                                                                                                                                                                                                                                                                                                                       </v>
          </cell>
          <cell r="C4348" t="str">
            <v xml:space="preserve">UN    </v>
          </cell>
          <cell r="D4348">
            <v>1349.95</v>
          </cell>
        </row>
        <row r="4349">
          <cell r="A4349">
            <v>11299</v>
          </cell>
          <cell r="B4349" t="str">
            <v xml:space="preserve">TAMPAO FOFO SIMPLES, CLASSE A15 CARGA MAX 1,5 T, *550 X 1100* MM, REDE TELEFONE                                                                                                                                                                                                                                                                                                                                                                                                                           </v>
          </cell>
          <cell r="C4349" t="str">
            <v xml:space="preserve">UN    </v>
          </cell>
          <cell r="D4349">
            <v>456.93</v>
          </cell>
        </row>
        <row r="4350">
          <cell r="A4350">
            <v>11066</v>
          </cell>
          <cell r="B4350" t="str">
            <v xml:space="preserve">TAMPAO PARA TELHA ESTRUTURAL DE FIBROCIMENTO 1 ABA, DE 370 X 155 X 76 MM (SEM AMIANTO)                                                                                                                                                                                                                                                                                                                                                                                                                    </v>
          </cell>
          <cell r="C4350" t="str">
            <v xml:space="preserve">UN    </v>
          </cell>
          <cell r="D4350">
            <v>10.36</v>
          </cell>
        </row>
        <row r="4351">
          <cell r="A4351">
            <v>11065</v>
          </cell>
          <cell r="B4351" t="str">
            <v xml:space="preserve">TAMPAO PARA TELHA ESTRUTURAL DE FIBROCIMENTO 2 ABAS, DE 787 X 215 X 60 MM (SEM AMIANTO)                                                                                                                                                                                                                                                                                                                                                                                                                   </v>
          </cell>
          <cell r="C4351" t="str">
            <v xml:space="preserve">UN    </v>
          </cell>
          <cell r="D4351">
            <v>11.88</v>
          </cell>
        </row>
        <row r="4352">
          <cell r="A4352">
            <v>11688</v>
          </cell>
          <cell r="B4352" t="str">
            <v xml:space="preserve">TANQUE ACO INOXIDAVEL (ACO 304) COM ESFREGADOR E VALVULA, DE *50 X 40 X 22* CM                                                                                                                                                                                                                                                                                                                                                                                                                            </v>
          </cell>
          <cell r="C4352" t="str">
            <v xml:space="preserve">UN    </v>
          </cell>
          <cell r="D4352">
            <v>309.08999999999997</v>
          </cell>
        </row>
        <row r="4353">
          <cell r="A4353">
            <v>37736</v>
          </cell>
          <cell r="B4353" t="str">
            <v xml:space="preserve">TANQUE DE ACO CARBONO NAO REVESTIDO, PARA TRANSPORTE DE AGUA COM CAPACIDADE DE 10 M3, COM BOMBA CENTRIFUGA POR TOMADA DE FORCA, VAZAO MAXIMA *75* M3/H (INCLUI MONTAGEM, NAO INCLUI CAMINHAO)                                                                                                                                                                                                                                                                                                             </v>
          </cell>
          <cell r="C4353" t="str">
            <v xml:space="preserve">UN    </v>
          </cell>
          <cell r="D4353">
            <v>36500</v>
          </cell>
        </row>
        <row r="4354">
          <cell r="A4354">
            <v>37739</v>
          </cell>
          <cell r="B4354" t="str">
            <v xml:space="preserve">TANQUE DE ACO PARA TRANSPORTE DE AGUA COM CAPACIDADE DE 14 M3 (INCLUI MONTAGEM, NAO INCLUI CAMINHAO)                                                                                                                                                                                                                                                                                                                                                                                                      </v>
          </cell>
          <cell r="C4354" t="str">
            <v xml:space="preserve">UN    </v>
          </cell>
          <cell r="D4354">
            <v>44923.07</v>
          </cell>
        </row>
        <row r="4355">
          <cell r="A4355">
            <v>37740</v>
          </cell>
          <cell r="B4355" t="str">
            <v xml:space="preserve">TANQUE DE ACO PARA TRANSPORTE DE AGUA COM CAPACIDADE DE 4 M3 (INCLUI MONTAGEM, NAO INCLUI CAMINHAO)                                                                                                                                                                                                                                                                                                                                                                                                       </v>
          </cell>
          <cell r="C4355" t="str">
            <v xml:space="preserve">UN    </v>
          </cell>
          <cell r="D4355">
            <v>25635.45</v>
          </cell>
        </row>
        <row r="4356">
          <cell r="A4356">
            <v>37738</v>
          </cell>
          <cell r="B4356" t="str">
            <v xml:space="preserve">TANQUE DE ACO PARA TRANSPORTE DE AGUA COM CAPACIDADE DE 6 M3 (INCLUI MONTAGEM, NAO INCLUI CAMINHAO)                                                                                                                                                                                                                                                                                                                                                                                                       </v>
          </cell>
          <cell r="C4356" t="str">
            <v xml:space="preserve">UN    </v>
          </cell>
          <cell r="D4356">
            <v>30457.35</v>
          </cell>
        </row>
        <row r="4357">
          <cell r="A4357">
            <v>37737</v>
          </cell>
          <cell r="B4357" t="str">
            <v xml:space="preserve">TANQUE DE ACO PARA TRANSPORTE DE AGUA COM CAPACIDADE DE 8 M3 (INCLUI MONTAGEM, NAO INCLUI CAMINHAO)                                                                                                                                                                                                                                                                                                                                                                                                       </v>
          </cell>
          <cell r="C4357" t="str">
            <v xml:space="preserve">UN    </v>
          </cell>
          <cell r="D4357">
            <v>24231.599999999999</v>
          </cell>
        </row>
        <row r="4358">
          <cell r="A4358">
            <v>25014</v>
          </cell>
          <cell r="B4358" t="str">
            <v xml:space="preserve">TANQUE DE ASFALTO ESTACIONARIO COM MACARICO, CAPACIDADE 20.000 L                                                                                                                                                                                                                                                                                                                                                                                                                                          </v>
          </cell>
          <cell r="C4358" t="str">
            <v xml:space="preserve">UN    </v>
          </cell>
          <cell r="D4358">
            <v>50752.08</v>
          </cell>
        </row>
        <row r="4359">
          <cell r="A4359">
            <v>25013</v>
          </cell>
          <cell r="B4359" t="str">
            <v xml:space="preserve">TANQUE DE ASFALTO ESTACIONARIO COM SERPENTINA, CAPACIDADE 20.000 L                                                                                                                                                                                                                                                                                                                                                                                                                                        </v>
          </cell>
          <cell r="C4359" t="str">
            <v xml:space="preserve">UN    </v>
          </cell>
          <cell r="D4359">
            <v>53193.56</v>
          </cell>
        </row>
        <row r="4360">
          <cell r="A4360">
            <v>14405</v>
          </cell>
          <cell r="B4360" t="str">
            <v xml:space="preserve">TANQUE DE ASFALTO ESTACIONARIO COM SERPENTINA, CAPACIDADE 30.000 L                                                                                                                                                                                                                                                                                                                                                                                                                                        </v>
          </cell>
          <cell r="C4360" t="str">
            <v xml:space="preserve">UN    </v>
          </cell>
          <cell r="D4360">
            <v>62440.63</v>
          </cell>
        </row>
        <row r="4361">
          <cell r="A4361">
            <v>6253</v>
          </cell>
          <cell r="B4361" t="str">
            <v xml:space="preserve">TANQUE DE LAVAR ROUPAS EM CONCRETO PRE-MOLDADO, 1 BOCA, COM APOIO/PES, DE *60 X 65 X 80* CM (L X P X A)                                                                                                                                                                                                                                                                                                                                                                                                   </v>
          </cell>
          <cell r="C4361" t="str">
            <v xml:space="preserve">UN    </v>
          </cell>
          <cell r="D4361">
            <v>61.52</v>
          </cell>
        </row>
        <row r="4362">
          <cell r="A4362">
            <v>36790</v>
          </cell>
          <cell r="B4362" t="str">
            <v xml:space="preserve">TANQUE DUPLO EM MARMORE SINTETICO COM CUBA LISA E ESFREGADOR, *110 X 60* CM                                                                                                                                                                                                                                                                                                                                                                                                                               </v>
          </cell>
          <cell r="C4362" t="str">
            <v xml:space="preserve">UN    </v>
          </cell>
          <cell r="D4362">
            <v>144.72</v>
          </cell>
        </row>
        <row r="4363">
          <cell r="A4363">
            <v>20271</v>
          </cell>
          <cell r="B4363" t="str">
            <v xml:space="preserve">TANQUE LOUCA BRANCA COM COLUNA *30* L                                                                                                                                                                                                                                                                                                                                                                                                                                                                     </v>
          </cell>
          <cell r="C4363" t="str">
            <v xml:space="preserve">UN    </v>
          </cell>
          <cell r="D4363">
            <v>769.45</v>
          </cell>
        </row>
        <row r="4364">
          <cell r="A4364">
            <v>10423</v>
          </cell>
          <cell r="B4364" t="str">
            <v xml:space="preserve">TANQUE LOUCA BRANCA SUSPENSO *20* L                                                                                                                                                                                                                                                                                                                                                                                                                                                                       </v>
          </cell>
          <cell r="C4364" t="str">
            <v xml:space="preserve">UN    </v>
          </cell>
          <cell r="D4364">
            <v>477.24</v>
          </cell>
        </row>
        <row r="4365">
          <cell r="A4365">
            <v>37589</v>
          </cell>
          <cell r="B4365" t="str">
            <v xml:space="preserve">TANQUE SIMPLES EM MARMORE SINTETICO COM COLUNA, CAPACIDADE *22* L, *60 X 46* CM                                                                                                                                                                                                                                                                                                                                                                                                                           </v>
          </cell>
          <cell r="C4365" t="str">
            <v xml:space="preserve">UN    </v>
          </cell>
          <cell r="D4365">
            <v>177.32</v>
          </cell>
        </row>
        <row r="4366">
          <cell r="A4366">
            <v>11690</v>
          </cell>
          <cell r="B4366" t="str">
            <v xml:space="preserve">TANQUE SIMPLES EM MARMORE SINTETICO DE FIXAR NA PAREDE, CAPACIDADE *22* L, *60 X 46* CM                                                                                                                                                                                                                                                                                                                                                                                                                   </v>
          </cell>
          <cell r="C4366" t="str">
            <v xml:space="preserve">UN    </v>
          </cell>
          <cell r="D4366">
            <v>94.19</v>
          </cell>
        </row>
        <row r="4367">
          <cell r="A4367">
            <v>20234</v>
          </cell>
          <cell r="B4367" t="str">
            <v xml:space="preserve">TANQUE SIMPLES EM MARMORE SINTETICO SUSPENSO, CAPACIDADE *38* L, *60 X 60* CM                                                                                                                                                                                                                                                                                                                                                                                                                             </v>
          </cell>
          <cell r="C4367" t="str">
            <v xml:space="preserve">UN    </v>
          </cell>
          <cell r="D4367">
            <v>119.2</v>
          </cell>
        </row>
        <row r="4368">
          <cell r="A4368">
            <v>4763</v>
          </cell>
          <cell r="B4368" t="str">
            <v xml:space="preserve">TAQUEADOR OU TAQUEIRO                                                                                                                                                                                                                                                                                                                                                                                                                                                                                     </v>
          </cell>
          <cell r="C4368" t="str">
            <v xml:space="preserve">H     </v>
          </cell>
          <cell r="D4368">
            <v>11.07</v>
          </cell>
        </row>
        <row r="4369">
          <cell r="A4369">
            <v>41070</v>
          </cell>
          <cell r="B4369" t="str">
            <v xml:space="preserve">TAQUEADOR OU TAQUEIRO (MENSALISTA)                                                                                                                                                                                                                                                                                                                                                                                                                                                                        </v>
          </cell>
          <cell r="C4369" t="str">
            <v xml:space="preserve">MES   </v>
          </cell>
          <cell r="D4369">
            <v>1945.79</v>
          </cell>
        </row>
        <row r="4370">
          <cell r="A4370">
            <v>14583</v>
          </cell>
          <cell r="B4370" t="str">
            <v xml:space="preserve">TARIFA "A" ENTRE  0 E 20M3 FORNECIMENTO D'AGUA                                                                                                                                                                                                                                                                                                                                                                                                                                                            </v>
          </cell>
          <cell r="C4370" t="str">
            <v xml:space="preserve">M3    </v>
          </cell>
          <cell r="D4370">
            <v>8.51</v>
          </cell>
        </row>
        <row r="4371">
          <cell r="A4371">
            <v>11457</v>
          </cell>
          <cell r="B4371" t="str">
            <v xml:space="preserve">TARJETA TIPO LIVRE / OCUPADO, CROMADA, PARA PORTA DE BANHEIRO                                                                                                                                                                                                                                                                                                                                                                                                                                             </v>
          </cell>
          <cell r="C4371" t="str">
            <v xml:space="preserve">UN    </v>
          </cell>
          <cell r="D4371">
            <v>23.32</v>
          </cell>
        </row>
        <row r="4372">
          <cell r="A4372">
            <v>21121</v>
          </cell>
          <cell r="B4372" t="str">
            <v xml:space="preserve">TE CPVC, SOLDAVEL, 90 GRAUS, 15 MM, PARA AGUA QUENTE PREDIAL                                                                                                                                                                                                                                                                                                                                                                                                                                              </v>
          </cell>
          <cell r="C4372" t="str">
            <v xml:space="preserve">UN    </v>
          </cell>
          <cell r="D4372">
            <v>2.02</v>
          </cell>
        </row>
        <row r="4373">
          <cell r="A4373">
            <v>38010</v>
          </cell>
          <cell r="B4373" t="str">
            <v xml:space="preserve">TE CPVC, SOLDAVEL, 90 GRAUS, 22 MM, PARA AGUA QUENTE PREDIAL                                                                                                                                                                                                                                                                                                                                                                                                                                              </v>
          </cell>
          <cell r="C4373" t="str">
            <v xml:space="preserve">UN    </v>
          </cell>
          <cell r="D4373">
            <v>3.3</v>
          </cell>
        </row>
        <row r="4374">
          <cell r="A4374">
            <v>38011</v>
          </cell>
          <cell r="B4374" t="str">
            <v xml:space="preserve">TE CPVC, SOLDAVEL, 90 GRAUS, 28 MM, PARA AGUA QUENTE PREDIAL                                                                                                                                                                                                                                                                                                                                                                                                                                              </v>
          </cell>
          <cell r="C4374" t="str">
            <v xml:space="preserve">UN    </v>
          </cell>
          <cell r="D4374">
            <v>6.09</v>
          </cell>
        </row>
        <row r="4375">
          <cell r="A4375">
            <v>38012</v>
          </cell>
          <cell r="B4375" t="str">
            <v xml:space="preserve">TE CPVC, SOLDAVEL, 90 GRAUS, 35 MM, PARA AGUA QUENTE PREDIAL                                                                                                                                                                                                                                                                                                                                                                                                                                              </v>
          </cell>
          <cell r="C4375" t="str">
            <v xml:space="preserve">UN    </v>
          </cell>
          <cell r="D4375">
            <v>20.81</v>
          </cell>
        </row>
        <row r="4376">
          <cell r="A4376">
            <v>38013</v>
          </cell>
          <cell r="B4376" t="str">
            <v xml:space="preserve">TE CPVC, SOLDAVEL, 90 GRAUS, 42 MM, PARA AGUA QUENTE PREDIAL                                                                                                                                                                                                                                                                                                                                                                                                                                              </v>
          </cell>
          <cell r="C4376" t="str">
            <v xml:space="preserve">UN    </v>
          </cell>
          <cell r="D4376">
            <v>27.02</v>
          </cell>
        </row>
        <row r="4377">
          <cell r="A4377">
            <v>38014</v>
          </cell>
          <cell r="B4377" t="str">
            <v xml:space="preserve">TE CPVC, SOLDAVEL, 90 GRAUS, 54 MM, PARA AGUA QUENTE PREDIAL                                                                                                                                                                                                                                                                                                                                                                                                                                              </v>
          </cell>
          <cell r="C4377" t="str">
            <v xml:space="preserve">UN    </v>
          </cell>
          <cell r="D4377">
            <v>43.97</v>
          </cell>
        </row>
        <row r="4378">
          <cell r="A4378">
            <v>38015</v>
          </cell>
          <cell r="B4378" t="str">
            <v xml:space="preserve">TE CPVC, SOLDAVEL, 90 GRAUS, 73 MM, PARA AGUA QUENTE PREDIAL                                                                                                                                                                                                                                                                                                                                                                                                                                              </v>
          </cell>
          <cell r="C4378" t="str">
            <v xml:space="preserve">UN    </v>
          </cell>
          <cell r="D4378">
            <v>106.17</v>
          </cell>
        </row>
        <row r="4379">
          <cell r="A4379">
            <v>38016</v>
          </cell>
          <cell r="B4379" t="str">
            <v xml:space="preserve">TE CPVC, SOLDAVEL, 90 GRAUS, 89 MM, PARA AGUA QUENTE PREDIAL                                                                                                                                                                                                                                                                                                                                                                                                                                              </v>
          </cell>
          <cell r="C4379" t="str">
            <v xml:space="preserve">UN    </v>
          </cell>
          <cell r="D4379">
            <v>129.18</v>
          </cell>
        </row>
        <row r="4380">
          <cell r="A4380">
            <v>12741</v>
          </cell>
          <cell r="B4380" t="str">
            <v xml:space="preserve">TE DE COBRE (REF 611) SEM ANEL DE SOLDA, BOLSA X BOLSA X BOLSA, 104 MM                                                                                                                                                                                                                                                                                                                                                                                                                                    </v>
          </cell>
          <cell r="C4380" t="str">
            <v xml:space="preserve">UN    </v>
          </cell>
          <cell r="D4380">
            <v>683.7</v>
          </cell>
        </row>
        <row r="4381">
          <cell r="A4381">
            <v>12733</v>
          </cell>
          <cell r="B4381" t="str">
            <v xml:space="preserve">TE DE COBRE (REF 611) SEM ANEL DE SOLDA, BOLSA X BOLSA X BOLSA, 15 MM                                                                                                                                                                                                                                                                                                                                                                                                                                     </v>
          </cell>
          <cell r="C4381" t="str">
            <v xml:space="preserve">UN    </v>
          </cell>
          <cell r="D4381">
            <v>3.44</v>
          </cell>
        </row>
        <row r="4382">
          <cell r="A4382">
            <v>12734</v>
          </cell>
          <cell r="B4382" t="str">
            <v xml:space="preserve">TE DE COBRE (REF 611) SEM ANEL DE SOLDA, BOLSA X BOLSA X BOLSA, 22 MM                                                                                                                                                                                                                                                                                                                                                                                                                                     </v>
          </cell>
          <cell r="C4382" t="str">
            <v xml:space="preserve">UN    </v>
          </cell>
          <cell r="D4382">
            <v>7.33</v>
          </cell>
        </row>
        <row r="4383">
          <cell r="A4383">
            <v>12735</v>
          </cell>
          <cell r="B4383" t="str">
            <v xml:space="preserve">TE DE COBRE (REF 611) SEM ANEL DE SOLDA, BOLSA X BOLSA X BOLSA, 28 MM                                                                                                                                                                                                                                                                                                                                                                                                                                     </v>
          </cell>
          <cell r="C4383" t="str">
            <v xml:space="preserve">UN    </v>
          </cell>
          <cell r="D4383">
            <v>12.06</v>
          </cell>
        </row>
        <row r="4384">
          <cell r="A4384">
            <v>12736</v>
          </cell>
          <cell r="B4384" t="str">
            <v xml:space="preserve">TE DE COBRE (REF 611) SEM ANEL DE SOLDA, BOLSA X BOLSA X BOLSA, 35 MM                                                                                                                                                                                                                                                                                                                                                                                                                                     </v>
          </cell>
          <cell r="C4384" t="str">
            <v xml:space="preserve">UN    </v>
          </cell>
          <cell r="D4384">
            <v>27.57</v>
          </cell>
        </row>
        <row r="4385">
          <cell r="A4385">
            <v>12737</v>
          </cell>
          <cell r="B4385" t="str">
            <v xml:space="preserve">TE DE COBRE (REF 611) SEM ANEL DE SOLDA, BOLSA X BOLSA X BOLSA, 42 MM                                                                                                                                                                                                                                                                                                                                                                                                                                     </v>
          </cell>
          <cell r="C4385" t="str">
            <v xml:space="preserve">UN    </v>
          </cell>
          <cell r="D4385">
            <v>35.520000000000003</v>
          </cell>
        </row>
        <row r="4386">
          <cell r="A4386">
            <v>12738</v>
          </cell>
          <cell r="B4386" t="str">
            <v xml:space="preserve">TE DE COBRE (REF 611) SEM ANEL DE SOLDA, BOLSA X BOLSA X BOLSA, 54 MM                                                                                                                                                                                                                                                                                                                                                                                                                                     </v>
          </cell>
          <cell r="C4386" t="str">
            <v xml:space="preserve">UN    </v>
          </cell>
          <cell r="D4386">
            <v>70.209999999999994</v>
          </cell>
        </row>
        <row r="4387">
          <cell r="A4387">
            <v>12739</v>
          </cell>
          <cell r="B4387" t="str">
            <v xml:space="preserve">TE DE COBRE (REF 611) SEM ANEL DE SOLDA, BOLSA X BOLSA X BOLSA, 66 MM                                                                                                                                                                                                                                                                                                                                                                                                                                     </v>
          </cell>
          <cell r="C4387" t="str">
            <v xml:space="preserve">UN    </v>
          </cell>
          <cell r="D4387">
            <v>199.86</v>
          </cell>
        </row>
        <row r="4388">
          <cell r="A4388">
            <v>12740</v>
          </cell>
          <cell r="B4388" t="str">
            <v xml:space="preserve">TE DE COBRE (REF 611) SEM ANEL DE SOLDA, BOLSA X BOLSA X BOLSA, 79 MM                                                                                                                                                                                                                                                                                                                                                                                                                                     </v>
          </cell>
          <cell r="C4388" t="str">
            <v xml:space="preserve">UN    </v>
          </cell>
          <cell r="D4388">
            <v>312.7</v>
          </cell>
        </row>
        <row r="4389">
          <cell r="A4389">
            <v>6297</v>
          </cell>
          <cell r="B4389" t="str">
            <v xml:space="preserve">TE DE FERRO GALVANIZADO, DE 1 1/2"                                                                                                                                                                                                                                                                                                                                                                                                                                                                        </v>
          </cell>
          <cell r="C4389" t="str">
            <v xml:space="preserve">UN    </v>
          </cell>
          <cell r="D4389">
            <v>24.27</v>
          </cell>
        </row>
        <row r="4390">
          <cell r="A4390">
            <v>6296</v>
          </cell>
          <cell r="B4390" t="str">
            <v xml:space="preserve">TE DE FERRO GALVANIZADO, DE 1 1/4"                                                                                                                                                                                                                                                                                                                                                                                                                                                                        </v>
          </cell>
          <cell r="C4390" t="str">
            <v xml:space="preserve">UN    </v>
          </cell>
          <cell r="D4390">
            <v>19.16</v>
          </cell>
        </row>
        <row r="4391">
          <cell r="A4391">
            <v>6294</v>
          </cell>
          <cell r="B4391" t="str">
            <v xml:space="preserve">TE DE FERRO GALVANIZADO, DE 1/2"                                                                                                                                                                                                                                                                                                                                                                                                                                                                          </v>
          </cell>
          <cell r="C4391" t="str">
            <v xml:space="preserve">UN    </v>
          </cell>
          <cell r="D4391">
            <v>5.46</v>
          </cell>
        </row>
        <row r="4392">
          <cell r="A4392">
            <v>6323</v>
          </cell>
          <cell r="B4392" t="str">
            <v xml:space="preserve">TE DE FERRO GALVANIZADO, DE 1"                                                                                                                                                                                                                                                                                                                                                                                                                                                                            </v>
          </cell>
          <cell r="C4392" t="str">
            <v xml:space="preserve">UN    </v>
          </cell>
          <cell r="D4392">
            <v>12.52</v>
          </cell>
        </row>
        <row r="4393">
          <cell r="A4393">
            <v>6299</v>
          </cell>
          <cell r="B4393" t="str">
            <v xml:space="preserve">TE DE FERRO GALVANIZADO, DE 2 1/2"                                                                                                                                                                                                                                                                                                                                                                                                                                                                        </v>
          </cell>
          <cell r="C4393" t="str">
            <v xml:space="preserve">UN    </v>
          </cell>
          <cell r="D4393">
            <v>73.010000000000005</v>
          </cell>
        </row>
        <row r="4394">
          <cell r="A4394">
            <v>6298</v>
          </cell>
          <cell r="B4394" t="str">
            <v xml:space="preserve">TE DE FERRO GALVANIZADO, DE 2"                                                                                                                                                                                                                                                                                                                                                                                                                                                                            </v>
          </cell>
          <cell r="C4394" t="str">
            <v xml:space="preserve">UN    </v>
          </cell>
          <cell r="D4394">
            <v>38.450000000000003</v>
          </cell>
        </row>
        <row r="4395">
          <cell r="A4395">
            <v>6295</v>
          </cell>
          <cell r="B4395" t="str">
            <v xml:space="preserve">TE DE FERRO GALVANIZADO, DE 3/4"                                                                                                                                                                                                                                                                                                                                                                                                                                                                          </v>
          </cell>
          <cell r="C4395" t="str">
            <v xml:space="preserve">UN    </v>
          </cell>
          <cell r="D4395">
            <v>7.78</v>
          </cell>
        </row>
        <row r="4396">
          <cell r="A4396">
            <v>6322</v>
          </cell>
          <cell r="B4396" t="str">
            <v xml:space="preserve">TE DE FERRO GALVANIZADO, DE 3"                                                                                                                                                                                                                                                                                                                                                                                                                                                                            </v>
          </cell>
          <cell r="C4396" t="str">
            <v xml:space="preserve">UN    </v>
          </cell>
          <cell r="D4396">
            <v>97.79</v>
          </cell>
        </row>
        <row r="4397">
          <cell r="A4397">
            <v>6300</v>
          </cell>
          <cell r="B4397" t="str">
            <v xml:space="preserve">TE DE FERRO GALVANIZADO, DE 4"                                                                                                                                                                                                                                                                                                                                                                                                                                                                            </v>
          </cell>
          <cell r="C4397" t="str">
            <v xml:space="preserve">UN    </v>
          </cell>
          <cell r="D4397">
            <v>180.29</v>
          </cell>
        </row>
        <row r="4398">
          <cell r="A4398">
            <v>6321</v>
          </cell>
          <cell r="B4398" t="str">
            <v xml:space="preserve">TE DE FERRO GALVANIZADO, DE 5"                                                                                                                                                                                                                                                                                                                                                                                                                                                                            </v>
          </cell>
          <cell r="C4398" t="str">
            <v xml:space="preserve">UN    </v>
          </cell>
          <cell r="D4398">
            <v>257.54000000000002</v>
          </cell>
        </row>
        <row r="4399">
          <cell r="A4399">
            <v>6301</v>
          </cell>
          <cell r="B4399" t="str">
            <v xml:space="preserve">TE DE FERRO GALVANIZADO, DE 6"                                                                                                                                                                                                                                                                                                                                                                                                                                                                            </v>
          </cell>
          <cell r="C4399" t="str">
            <v xml:space="preserve">UN    </v>
          </cell>
          <cell r="D4399">
            <v>603.65</v>
          </cell>
        </row>
        <row r="4400">
          <cell r="A4400">
            <v>7105</v>
          </cell>
          <cell r="B4400" t="str">
            <v xml:space="preserve">TE DE INSPECAO, PVC,  100 X 75 MM, SERIE NORMAL PARA ESGOTO PREDIAL                                                                                                                                                                                                                                                                                                                                                                                                                                       </v>
          </cell>
          <cell r="C4400" t="str">
            <v xml:space="preserve">UN    </v>
          </cell>
          <cell r="D4400">
            <v>24.67</v>
          </cell>
        </row>
        <row r="4401">
          <cell r="A4401">
            <v>20183</v>
          </cell>
          <cell r="B4401" t="str">
            <v xml:space="preserve">TE DE INSPECAO, PVC, SERIE R, 100 X 75 MM, PARA ESGOTO PREDIAL                                                                                                                                                                                                                                                                                                                                                                                                                                            </v>
          </cell>
          <cell r="C4401" t="str">
            <v xml:space="preserve">UN    </v>
          </cell>
          <cell r="D4401">
            <v>25.91</v>
          </cell>
        </row>
        <row r="4402">
          <cell r="A4402">
            <v>38448</v>
          </cell>
          <cell r="B4402" t="str">
            <v xml:space="preserve">TE DE INSPECAO, PVC, SERIE R, 150 X 100 MM, PARA ESGOTO PREDIAL                                                                                                                                                                                                                                                                                                                                                                                                                                           </v>
          </cell>
          <cell r="C4402" t="str">
            <v xml:space="preserve">UN    </v>
          </cell>
          <cell r="D4402">
            <v>137.47</v>
          </cell>
        </row>
        <row r="4403">
          <cell r="A4403">
            <v>20182</v>
          </cell>
          <cell r="B4403" t="str">
            <v xml:space="preserve">TE DE INSPECAO, PVC, SERIE R, 75 X 75 MM, PARA ESGOTO PREDIAL                                                                                                                                                                                                                                                                                                                                                                                                                                             </v>
          </cell>
          <cell r="C4403" t="str">
            <v xml:space="preserve">UN    </v>
          </cell>
          <cell r="D4403">
            <v>19.100000000000001</v>
          </cell>
        </row>
        <row r="4404">
          <cell r="A4404">
            <v>7119</v>
          </cell>
          <cell r="B4404" t="str">
            <v xml:space="preserve">TE DE REDUCAO COM ROSCA, PVC, 90 GRAUS, 1 X 3/4", PARA AGUA FRIA PREDIAL                                                                                                                                                                                                                                                                                                                                                                                                                                  </v>
          </cell>
          <cell r="C4404" t="str">
            <v xml:space="preserve">UN    </v>
          </cell>
          <cell r="D4404">
            <v>5.44</v>
          </cell>
        </row>
        <row r="4405">
          <cell r="A4405">
            <v>7120</v>
          </cell>
          <cell r="B4405" t="str">
            <v xml:space="preserve">TE DE REDUCAO COM ROSCA, PVC, 90 GRAUS, 3/4 X 1/2", PARA AGUA FRIA PREDIAL                                                                                                                                                                                                                                                                                                                                                                                                                                </v>
          </cell>
          <cell r="C4405" t="str">
            <v xml:space="preserve">UN    </v>
          </cell>
          <cell r="D4405">
            <v>3.22</v>
          </cell>
        </row>
        <row r="4406">
          <cell r="A4406">
            <v>6319</v>
          </cell>
          <cell r="B4406" t="str">
            <v xml:space="preserve">TE DE REDUCAO DE FERRO GALVANIZADO, COM ROSCA BSP, DE 1 1/2" X 1"                                                                                                                                                                                                                                                                                                                                                                                                                                         </v>
          </cell>
          <cell r="C4406" t="str">
            <v xml:space="preserve">UN    </v>
          </cell>
          <cell r="D4406">
            <v>28.52</v>
          </cell>
        </row>
        <row r="4407">
          <cell r="A4407">
            <v>6304</v>
          </cell>
          <cell r="B4407" t="str">
            <v xml:space="preserve">TE DE REDUCAO DE FERRO GALVANIZADO, COM ROSCA BSP, DE 1 1/2" X 3/4"                                                                                                                                                                                                                                                                                                                                                                                                                                       </v>
          </cell>
          <cell r="C4407" t="str">
            <v xml:space="preserve">UN    </v>
          </cell>
          <cell r="D4407">
            <v>28.52</v>
          </cell>
        </row>
        <row r="4408">
          <cell r="A4408">
            <v>21116</v>
          </cell>
          <cell r="B4408" t="str">
            <v xml:space="preserve">TE DE REDUCAO DE FERRO GALVANIZADO, COM ROSCA BSP, DE 1 1/4" X 3/4"                                                                                                                                                                                                                                                                                                                                                                                                                                       </v>
          </cell>
          <cell r="C4408" t="str">
            <v xml:space="preserve">UN    </v>
          </cell>
          <cell r="D4408">
            <v>21.59</v>
          </cell>
        </row>
        <row r="4409">
          <cell r="A4409">
            <v>6320</v>
          </cell>
          <cell r="B4409" t="str">
            <v xml:space="preserve">TE DE REDUCAO DE FERRO GALVANIZADO, COM ROSCA BSP, DE 1" X 1/2"                                                                                                                                                                                                                                                                                                                                                                                                                                           </v>
          </cell>
          <cell r="C4409" t="str">
            <v xml:space="preserve">UN    </v>
          </cell>
          <cell r="D4409">
            <v>14.68</v>
          </cell>
        </row>
        <row r="4410">
          <cell r="A4410">
            <v>6303</v>
          </cell>
          <cell r="B4410" t="str">
            <v xml:space="preserve">TE DE REDUCAO DE FERRO GALVANIZADO, COM ROSCA BSP, DE 1" X 3/4"                                                                                                                                                                                                                                                                                                                                                                                                                                           </v>
          </cell>
          <cell r="C4410" t="str">
            <v xml:space="preserve">UN    </v>
          </cell>
          <cell r="D4410">
            <v>14.68</v>
          </cell>
        </row>
        <row r="4411">
          <cell r="A4411">
            <v>6308</v>
          </cell>
          <cell r="B4411" t="str">
            <v xml:space="preserve">TE DE REDUCAO DE FERRO GALVANIZADO, COM ROSCA BSP, DE 2 1/2" X 1 1/2"                                                                                                                                                                                                                                                                                                                                                                                                                                     </v>
          </cell>
          <cell r="C4411" t="str">
            <v xml:space="preserve">UN    </v>
          </cell>
          <cell r="D4411">
            <v>78.92</v>
          </cell>
        </row>
        <row r="4412">
          <cell r="A4412">
            <v>6317</v>
          </cell>
          <cell r="B4412" t="str">
            <v xml:space="preserve">TE DE REDUCAO DE FERRO GALVANIZADO, COM ROSCA BSP, DE 2 1/2" X 1 1/4"                                                                                                                                                                                                                                                                                                                                                                                                                                     </v>
          </cell>
          <cell r="C4412" t="str">
            <v xml:space="preserve">UN    </v>
          </cell>
          <cell r="D4412">
            <v>78.92</v>
          </cell>
        </row>
        <row r="4413">
          <cell r="A4413">
            <v>6307</v>
          </cell>
          <cell r="B4413" t="str">
            <v xml:space="preserve">TE DE REDUCAO DE FERRO GALVANIZADO, COM ROSCA BSP, DE 2 1/2" X 1"                                                                                                                                                                                                                                                                                                                                                                                                                                         </v>
          </cell>
          <cell r="C4413" t="str">
            <v xml:space="preserve">UN    </v>
          </cell>
          <cell r="D4413">
            <v>78.92</v>
          </cell>
        </row>
        <row r="4414">
          <cell r="A4414">
            <v>6309</v>
          </cell>
          <cell r="B4414" t="str">
            <v xml:space="preserve">TE DE REDUCAO DE FERRO GALVANIZADO, COM ROSCA BSP, DE 2 1/2" X 2"                                                                                                                                                                                                                                                                                                                                                                                                                                         </v>
          </cell>
          <cell r="C4414" t="str">
            <v xml:space="preserve">UN    </v>
          </cell>
          <cell r="D4414">
            <v>81.209999999999994</v>
          </cell>
        </row>
        <row r="4415">
          <cell r="A4415">
            <v>6318</v>
          </cell>
          <cell r="B4415" t="str">
            <v xml:space="preserve">TE DE REDUCAO DE FERRO GALVANIZADO, COM ROSCA BSP, DE 2" X 1 1/2"                                                                                                                                                                                                                                                                                                                                                                                                                                         </v>
          </cell>
          <cell r="C4415" t="str">
            <v xml:space="preserve">UN    </v>
          </cell>
          <cell r="D4415">
            <v>42.57</v>
          </cell>
        </row>
        <row r="4416">
          <cell r="A4416">
            <v>6306</v>
          </cell>
          <cell r="B4416" t="str">
            <v xml:space="preserve">TE DE REDUCAO DE FERRO GALVANIZADO, COM ROSCA BSP, DE 2" X 1 1/4"                                                                                                                                                                                                                                                                                                                                                                                                                                         </v>
          </cell>
          <cell r="C4416" t="str">
            <v xml:space="preserve">UN    </v>
          </cell>
          <cell r="D4416">
            <v>42.57</v>
          </cell>
        </row>
        <row r="4417">
          <cell r="A4417">
            <v>6305</v>
          </cell>
          <cell r="B4417" t="str">
            <v xml:space="preserve">TE DE REDUCAO DE FERRO GALVANIZADO, COM ROSCA BSP, DE 2" X 1"                                                                                                                                                                                                                                                                                                                                                                                                                                             </v>
          </cell>
          <cell r="C4417" t="str">
            <v xml:space="preserve">UN    </v>
          </cell>
          <cell r="D4417">
            <v>42.57</v>
          </cell>
        </row>
        <row r="4418">
          <cell r="A4418">
            <v>6302</v>
          </cell>
          <cell r="B4418" t="str">
            <v xml:space="preserve">TE DE REDUCAO DE FERRO GALVANIZADO, COM ROSCA BSP, DE 3/4" X 1/2"                                                                                                                                                                                                                                                                                                                                                                                                                                         </v>
          </cell>
          <cell r="C4418" t="str">
            <v xml:space="preserve">UN    </v>
          </cell>
          <cell r="D4418">
            <v>9.0299999999999994</v>
          </cell>
        </row>
        <row r="4419">
          <cell r="A4419">
            <v>6312</v>
          </cell>
          <cell r="B4419" t="str">
            <v xml:space="preserve">TE DE REDUCAO DE FERRO GALVANIZADO, COM ROSCA BSP, DE 3" X 1 1/2"                                                                                                                                                                                                                                                                                                                                                                                                                                         </v>
          </cell>
          <cell r="C4419" t="str">
            <v xml:space="preserve">UN    </v>
          </cell>
          <cell r="D4419">
            <v>113.52</v>
          </cell>
        </row>
        <row r="4420">
          <cell r="A4420">
            <v>6311</v>
          </cell>
          <cell r="B4420" t="str">
            <v xml:space="preserve">TE DE REDUCAO DE FERRO GALVANIZADO, COM ROSCA BSP, DE 3" X 1 1/4"                                                                                                                                                                                                                                                                                                                                                                                                                                         </v>
          </cell>
          <cell r="C4420" t="str">
            <v xml:space="preserve">UN    </v>
          </cell>
          <cell r="D4420">
            <v>113.52</v>
          </cell>
        </row>
        <row r="4421">
          <cell r="A4421">
            <v>6310</v>
          </cell>
          <cell r="B4421" t="str">
            <v xml:space="preserve">TE DE REDUCAO DE FERRO GALVANIZADO, COM ROSCA BSP, DE 3" X 1"                                                                                                                                                                                                                                                                                                                                                                                                                                             </v>
          </cell>
          <cell r="C4421" t="str">
            <v xml:space="preserve">UN    </v>
          </cell>
          <cell r="D4421">
            <v>113.52</v>
          </cell>
        </row>
        <row r="4422">
          <cell r="A4422">
            <v>6314</v>
          </cell>
          <cell r="B4422" t="str">
            <v xml:space="preserve">TE DE REDUCAO DE FERRO GALVANIZADO, COM ROSCA BSP, DE 3" X 2 1/2"                                                                                                                                                                                                                                                                                                                                                                                                                                         </v>
          </cell>
          <cell r="C4422" t="str">
            <v xml:space="preserve">UN    </v>
          </cell>
          <cell r="D4422">
            <v>113.52</v>
          </cell>
        </row>
        <row r="4423">
          <cell r="A4423">
            <v>6313</v>
          </cell>
          <cell r="B4423" t="str">
            <v xml:space="preserve">TE DE REDUCAO DE FERRO GALVANIZADO, COM ROSCA BSP, DE 3" X 2"                                                                                                                                                                                                                                                                                                                                                                                                                                             </v>
          </cell>
          <cell r="C4423" t="str">
            <v xml:space="preserve">UN    </v>
          </cell>
          <cell r="D4423">
            <v>113.52</v>
          </cell>
        </row>
        <row r="4424">
          <cell r="A4424">
            <v>6315</v>
          </cell>
          <cell r="B4424" t="str">
            <v xml:space="preserve">TE DE REDUCAO DE FERRO GALVANIZADO, COM ROSCA BSP, DE 4" X 2"                                                                                                                                                                                                                                                                                                                                                                                                                                             </v>
          </cell>
          <cell r="C4424" t="str">
            <v xml:space="preserve">UN    </v>
          </cell>
          <cell r="D4424">
            <v>214.94</v>
          </cell>
        </row>
        <row r="4425">
          <cell r="A4425">
            <v>6316</v>
          </cell>
          <cell r="B4425" t="str">
            <v xml:space="preserve">TE DE REDUCAO DE FERRO GALVANIZADO, COM ROSCA BSP, DE 4" X 3"                                                                                                                                                                                                                                                                                                                                                                                                                                             </v>
          </cell>
          <cell r="C4425" t="str">
            <v xml:space="preserve">UN    </v>
          </cell>
          <cell r="D4425">
            <v>214.94</v>
          </cell>
        </row>
        <row r="4426">
          <cell r="A4426">
            <v>38878</v>
          </cell>
          <cell r="B4426" t="str">
            <v xml:space="preserve">TE DE REDUCAO METALICO, PARA CONEXAO COM ANEL DESLIZANTE EM TUBO PEX, DN 16 X 20 X 16 MM                                                                                                                                                                                                                                                                                                                                                                                                                  </v>
          </cell>
          <cell r="C4426" t="str">
            <v xml:space="preserve">UN    </v>
          </cell>
          <cell r="D4426">
            <v>12.23</v>
          </cell>
        </row>
        <row r="4427">
          <cell r="A4427">
            <v>38879</v>
          </cell>
          <cell r="B4427" t="str">
            <v xml:space="preserve">TE DE REDUCAO METALICO, PARA CONEXAO COM ANEL DESLIZANTE EM TUBO PEX, DN 16 X 25 X 16 MM                                                                                                                                                                                                                                                                                                                                                                                                                  </v>
          </cell>
          <cell r="C4427" t="str">
            <v xml:space="preserve">UN    </v>
          </cell>
          <cell r="D4427">
            <v>22.93</v>
          </cell>
        </row>
        <row r="4428">
          <cell r="A4428">
            <v>38881</v>
          </cell>
          <cell r="B4428" t="str">
            <v xml:space="preserve">TE DE REDUCAO METALICO, PARA CONEXAO COM ANEL DESLIZANTE EM TUBO PEX, DN 20 X 16 X 16 MM                                                                                                                                                                                                                                                                                                                                                                                                                  </v>
          </cell>
          <cell r="C4428" t="str">
            <v xml:space="preserve">UN    </v>
          </cell>
          <cell r="D4428">
            <v>11.99</v>
          </cell>
        </row>
        <row r="4429">
          <cell r="A4429">
            <v>38880</v>
          </cell>
          <cell r="B4429" t="str">
            <v xml:space="preserve">TE DE REDUCAO METALICO, PARA CONEXAO COM ANEL DESLIZANTE EM TUBO PEX, DN 20 X 16 X 20 MM                                                                                                                                                                                                                                                                                                                                                                                                                  </v>
          </cell>
          <cell r="C4429" t="str">
            <v xml:space="preserve">UN    </v>
          </cell>
          <cell r="D4429">
            <v>12.57</v>
          </cell>
        </row>
        <row r="4430">
          <cell r="A4430">
            <v>38882</v>
          </cell>
          <cell r="B4430" t="str">
            <v xml:space="preserve">TE DE REDUCAO METALICO, PARA CONEXAO COM ANEL DESLIZANTE EM TUBO PEX, DN 20 X 20 X 16 MM                                                                                                                                                                                                                                                                                                                                                                                                                  </v>
          </cell>
          <cell r="C4430" t="str">
            <v xml:space="preserve">UN    </v>
          </cell>
          <cell r="D4430">
            <v>13.02</v>
          </cell>
        </row>
        <row r="4431">
          <cell r="A4431">
            <v>38883</v>
          </cell>
          <cell r="B4431" t="str">
            <v xml:space="preserve">TE DE REDUCAO METALICO, PARA CONEXAO COM ANEL DESLIZANTE EM TUBO PEX, DN 20 X 25 X 20 MM                                                                                                                                                                                                                                                                                                                                                                                                                  </v>
          </cell>
          <cell r="C4431" t="str">
            <v xml:space="preserve">UN    </v>
          </cell>
          <cell r="D4431">
            <v>19.25</v>
          </cell>
        </row>
        <row r="4432">
          <cell r="A4432">
            <v>38884</v>
          </cell>
          <cell r="B4432" t="str">
            <v xml:space="preserve">TE DE REDUCAO METALICO, PARA CONEXAO COM ANEL DESLIZANTE EM TUBO PEX, DN 25 X 16 X 16 MM                                                                                                                                                                                                                                                                                                                                                                                                                  </v>
          </cell>
          <cell r="C4432" t="str">
            <v xml:space="preserve">UN    </v>
          </cell>
          <cell r="D4432">
            <v>20.9</v>
          </cell>
        </row>
        <row r="4433">
          <cell r="A4433">
            <v>38885</v>
          </cell>
          <cell r="B4433" t="str">
            <v xml:space="preserve">TE DE REDUCAO METALICO, PARA CONEXAO COM ANEL DESLIZANTE EM TUBO PEX, DN 25 X 16 X 20 MM                                                                                                                                                                                                                                                                                                                                                                                                                  </v>
          </cell>
          <cell r="C4433" t="str">
            <v xml:space="preserve">UN    </v>
          </cell>
          <cell r="D4433">
            <v>20.22</v>
          </cell>
        </row>
        <row r="4434">
          <cell r="A4434">
            <v>38886</v>
          </cell>
          <cell r="B4434" t="str">
            <v xml:space="preserve">TE DE REDUCAO METALICO, PARA CONEXAO COM ANEL DESLIZANTE EM TUBO PEX, DN 25 X 16 X 25 MM                                                                                                                                                                                                                                                                                                                                                                                                                  </v>
          </cell>
          <cell r="C4434" t="str">
            <v xml:space="preserve">UN    </v>
          </cell>
          <cell r="D4434">
            <v>21.82</v>
          </cell>
        </row>
        <row r="4435">
          <cell r="A4435">
            <v>38887</v>
          </cell>
          <cell r="B4435" t="str">
            <v xml:space="preserve">TE DE REDUCAO METALICO, PARA CONEXAO COM ANEL DESLIZANTE EM TUBO PEX, DN 25 X 20 X 20 MM                                                                                                                                                                                                                                                                                                                                                                                                                  </v>
          </cell>
          <cell r="C4435" t="str">
            <v xml:space="preserve">UN    </v>
          </cell>
          <cell r="D4435">
            <v>19.600000000000001</v>
          </cell>
        </row>
        <row r="4436">
          <cell r="A4436">
            <v>38888</v>
          </cell>
          <cell r="B4436" t="str">
            <v xml:space="preserve">TE DE REDUCAO METALICO, PARA CONEXAO COM ANEL DESLIZANTE EM TUBO PEX, DN 25 X 20 X 25 MM                                                                                                                                                                                                                                                                                                                                                                                                                  </v>
          </cell>
          <cell r="C4436" t="str">
            <v xml:space="preserve">UN    </v>
          </cell>
          <cell r="D4436">
            <v>23.3</v>
          </cell>
        </row>
        <row r="4437">
          <cell r="A4437">
            <v>38890</v>
          </cell>
          <cell r="B4437" t="str">
            <v xml:space="preserve">TE DE REDUCAO METALICO, PARA CONEXAO COM ANEL DESLIZANTE EM TUBO PEX, DN 25 X 32 X 25 MM                                                                                                                                                                                                                                                                                                                                                                                                                  </v>
          </cell>
          <cell r="C4437" t="str">
            <v xml:space="preserve">UN    </v>
          </cell>
          <cell r="D4437">
            <v>34.64</v>
          </cell>
        </row>
        <row r="4438">
          <cell r="A4438">
            <v>38893</v>
          </cell>
          <cell r="B4438" t="str">
            <v xml:space="preserve">TE DE REDUCAO METALICO, PARA CONEXAO COM ANEL DESLIZANTE EM TUBO PEX, DN 32 X 20 X 32 MM                                                                                                                                                                                                                                                                                                                                                                                                                  </v>
          </cell>
          <cell r="C4438" t="str">
            <v xml:space="preserve">UN    </v>
          </cell>
          <cell r="D4438">
            <v>27.85</v>
          </cell>
        </row>
        <row r="4439">
          <cell r="A4439">
            <v>38894</v>
          </cell>
          <cell r="B4439" t="str">
            <v xml:space="preserve">TE DE REDUCAO METALICO, PARA CONEXAO COM ANEL DESLIZANTE EM TUBO PEX, DN 32 X 25 X 25 MM                                                                                                                                                                                                                                                                                                                                                                                                                  </v>
          </cell>
          <cell r="C4439" t="str">
            <v xml:space="preserve">UN    </v>
          </cell>
          <cell r="D4439">
            <v>35.369999999999997</v>
          </cell>
        </row>
        <row r="4440">
          <cell r="A4440">
            <v>38896</v>
          </cell>
          <cell r="B4440" t="str">
            <v xml:space="preserve">TE DE REDUCAO METALICO, PARA CONEXAO COM ANEL DESLIZANTE EM TUBO PEX, DN 32 X 25 X 32 MM                                                                                                                                                                                                                                                                                                                                                                                                                  </v>
          </cell>
          <cell r="C4440" t="str">
            <v xml:space="preserve">UN    </v>
          </cell>
          <cell r="D4440">
            <v>36.07</v>
          </cell>
        </row>
        <row r="4441">
          <cell r="A4441">
            <v>39324</v>
          </cell>
          <cell r="B4441" t="str">
            <v xml:space="preserve">TE DE REDUCAO, CPVC, 22 X 15 MM, PARA AGUA QUENTE PREDIAL                                                                                                                                                                                                                                                                                                                                                                                                                                                 </v>
          </cell>
          <cell r="C4441" t="str">
            <v xml:space="preserve">UN    </v>
          </cell>
          <cell r="D4441">
            <v>4.47</v>
          </cell>
        </row>
        <row r="4442">
          <cell r="A4442">
            <v>39325</v>
          </cell>
          <cell r="B4442" t="str">
            <v xml:space="preserve">TE DE REDUCAO, CPVC, 28 X 22 MM, PARA AGUA QUENTE PREDIAL                                                                                                                                                                                                                                                                                                                                                                                                                                                 </v>
          </cell>
          <cell r="C4442" t="str">
            <v xml:space="preserve">UN    </v>
          </cell>
          <cell r="D4442">
            <v>6.77</v>
          </cell>
        </row>
        <row r="4443">
          <cell r="A4443">
            <v>39326</v>
          </cell>
          <cell r="B4443" t="str">
            <v xml:space="preserve">TE DE REDUCAO, CPVC, 35 X 28 MM, PARA AGUA QUENTE PREDIAL                                                                                                                                                                                                                                                                                                                                                                                                                                                 </v>
          </cell>
          <cell r="C4443" t="str">
            <v xml:space="preserve">UN    </v>
          </cell>
          <cell r="D4443">
            <v>17.440000000000001</v>
          </cell>
        </row>
        <row r="4444">
          <cell r="A4444">
            <v>39327</v>
          </cell>
          <cell r="B4444" t="str">
            <v xml:space="preserve">TE DE REDUCAO, CPVC, 42 X 35 MM, PARA AGUA QUENTE PREDIAL                                                                                                                                                                                                                                                                                                                                                                                                                                                 </v>
          </cell>
          <cell r="C4444" t="str">
            <v xml:space="preserve">UN    </v>
          </cell>
          <cell r="D4444">
            <v>26.42</v>
          </cell>
        </row>
        <row r="4445">
          <cell r="A4445">
            <v>20176</v>
          </cell>
          <cell r="B4445" t="str">
            <v xml:space="preserve">TE DE REDUCAO, PVC LEVE, CURTO, 90 GRAUS, COM BOLSA PARA ANEL, 150 X 100 MM, PARA ESGOTO                                                                                                                                                                                                                                                                                                                                                                                                                  </v>
          </cell>
          <cell r="C4445" t="str">
            <v xml:space="preserve">UN    </v>
          </cell>
          <cell r="D4445">
            <v>50.02</v>
          </cell>
        </row>
        <row r="4446">
          <cell r="A4446">
            <v>11378</v>
          </cell>
          <cell r="B4446" t="str">
            <v xml:space="preserve">TE DE REDUCAO, PVC PBA, BBB, JE, DN 100 X 50 / DE 110 X 60 MM, PARA REDE AGUA (NBR 10351)                                                                                                                                                                                                                                                                                                                                                                                                                 </v>
          </cell>
          <cell r="C4446" t="str">
            <v xml:space="preserve">UN    </v>
          </cell>
          <cell r="D4446">
            <v>69.760000000000005</v>
          </cell>
        </row>
        <row r="4447">
          <cell r="A4447">
            <v>11379</v>
          </cell>
          <cell r="B4447" t="str">
            <v xml:space="preserve">TE DE REDUCAO, PVC PBA, BBB, JE, DN 100 X 75 / DE 110 X 85 MM, PARA REDE AGUA (NBR 10351)                                                                                                                                                                                                                                                                                                                                                                                                                 </v>
          </cell>
          <cell r="C4447" t="str">
            <v xml:space="preserve">UN    </v>
          </cell>
          <cell r="D4447">
            <v>76.19</v>
          </cell>
        </row>
        <row r="4448">
          <cell r="A4448">
            <v>11493</v>
          </cell>
          <cell r="B4448" t="str">
            <v xml:space="preserve">TE DE REDUCAO, PVC PBA, BBB, JE, DN 75 X 50 / DE 85 X 60 MM, PARA REDE AGUA (NBR 10351)                                                                                                                                                                                                                                                                                                                                                                                                                   </v>
          </cell>
          <cell r="C4448" t="str">
            <v xml:space="preserve">UN    </v>
          </cell>
          <cell r="D4448">
            <v>38.56</v>
          </cell>
        </row>
        <row r="4449">
          <cell r="A4449">
            <v>41896</v>
          </cell>
          <cell r="B4449" t="str">
            <v xml:space="preserve">TE DE REDUCAO, PVC, BBB, JE, 90 GRAUS, DN 200 X 150 MM, PARA REDE COLETORA ESGOTO  (NBR 10569)                                                                                                                                                                                                                                                                                                                                                                                                            </v>
          </cell>
          <cell r="C4449" t="str">
            <v xml:space="preserve">UN    </v>
          </cell>
          <cell r="D4449">
            <v>211.73</v>
          </cell>
        </row>
        <row r="4450">
          <cell r="A4450">
            <v>7068</v>
          </cell>
          <cell r="B4450" t="str">
            <v xml:space="preserve">TE DE REDUCAO, PVC, BBB, JE, 90 GRAUS, DN 250 X 150 MM, PARA REDE COLETORA ESGOTO (NBR 10569)                                                                                                                                                                                                                                                                                                                                                                                                             </v>
          </cell>
          <cell r="C4450" t="str">
            <v xml:space="preserve">UN    </v>
          </cell>
          <cell r="D4450">
            <v>374.27</v>
          </cell>
        </row>
        <row r="4451">
          <cell r="A4451">
            <v>7106</v>
          </cell>
          <cell r="B4451" t="str">
            <v xml:space="preserve">TE DE REDUCAO, PVC, SOLDAVEL, 90 GRAUS, 110 MM X 60 MM, PARA AGUA FRIA PREDIAL                                                                                                                                                                                                                                                                                                                                                                                                                            </v>
          </cell>
          <cell r="C4451" t="str">
            <v xml:space="preserve">UN    </v>
          </cell>
          <cell r="D4451">
            <v>73.66</v>
          </cell>
        </row>
        <row r="4452">
          <cell r="A4452">
            <v>7104</v>
          </cell>
          <cell r="B4452" t="str">
            <v xml:space="preserve">TE DE REDUCAO, PVC, SOLDAVEL, 90 GRAUS, 25 MM X 20 MM, PARA AGUA FRIA PREDIAL                                                                                                                                                                                                                                                                                                                                                                                                                             </v>
          </cell>
          <cell r="C4452" t="str">
            <v xml:space="preserve">UN    </v>
          </cell>
          <cell r="D4452">
            <v>2.02</v>
          </cell>
        </row>
        <row r="4453">
          <cell r="A4453">
            <v>7136</v>
          </cell>
          <cell r="B4453" t="str">
            <v xml:space="preserve">TE DE REDUCAO, PVC, SOLDAVEL, 90 GRAUS, 32 MM X 25 MM, PARA AGUA FRIA PREDIAL                                                                                                                                                                                                                                                                                                                                                                                                                             </v>
          </cell>
          <cell r="C4453" t="str">
            <v xml:space="preserve">UN    </v>
          </cell>
          <cell r="D4453">
            <v>3.94</v>
          </cell>
        </row>
        <row r="4454">
          <cell r="A4454">
            <v>7128</v>
          </cell>
          <cell r="B4454" t="str">
            <v xml:space="preserve">TE DE REDUCAO, PVC, SOLDAVEL, 90 GRAUS, 40 MM X 32 MM, PARA AGUA FRIA PREDIAL                                                                                                                                                                                                                                                                                                                                                                                                                             </v>
          </cell>
          <cell r="C4454" t="str">
            <v xml:space="preserve">UN    </v>
          </cell>
          <cell r="D4454">
            <v>5.37</v>
          </cell>
        </row>
        <row r="4455">
          <cell r="A4455">
            <v>7108</v>
          </cell>
          <cell r="B4455" t="str">
            <v xml:space="preserve">TE DE REDUCAO, PVC, SOLDAVEL, 90 GRAUS, 50 MM X 20 MM, PARA AGUA FRIA PREDIAL                                                                                                                                                                                                                                                                                                                                                                                                                             </v>
          </cell>
          <cell r="C4455" t="str">
            <v xml:space="preserve">UN    </v>
          </cell>
          <cell r="D4455">
            <v>5.95</v>
          </cell>
        </row>
        <row r="4456">
          <cell r="A4456">
            <v>7129</v>
          </cell>
          <cell r="B4456" t="str">
            <v xml:space="preserve">TE DE REDUCAO, PVC, SOLDAVEL, 90 GRAUS, 50 MM X 25 MM, PARA AGUA FRIA PREDIAL                                                                                                                                                                                                                                                                                                                                                                                                                             </v>
          </cell>
          <cell r="C4456" t="str">
            <v xml:space="preserve">UN    </v>
          </cell>
          <cell r="D4456">
            <v>5.98</v>
          </cell>
        </row>
        <row r="4457">
          <cell r="A4457">
            <v>7130</v>
          </cell>
          <cell r="B4457" t="str">
            <v xml:space="preserve">TE DE REDUCAO, PVC, SOLDAVEL, 90 GRAUS, 50 MM X 32 MM, PARA AGUA FRIA PREDIAL                                                                                                                                                                                                                                                                                                                                                                                                                             </v>
          </cell>
          <cell r="C4457" t="str">
            <v xml:space="preserve">UN    </v>
          </cell>
          <cell r="D4457">
            <v>8.1</v>
          </cell>
        </row>
        <row r="4458">
          <cell r="A4458">
            <v>7131</v>
          </cell>
          <cell r="B4458" t="str">
            <v xml:space="preserve">TE DE REDUCAO, PVC, SOLDAVEL, 90 GRAUS, 50 MM X 40 MM, PARA AGUA FRIA PREDIAL                                                                                                                                                                                                                                                                                                                                                                                                                             </v>
          </cell>
          <cell r="C4458" t="str">
            <v xml:space="preserve">UN    </v>
          </cell>
          <cell r="D4458">
            <v>9.31</v>
          </cell>
        </row>
        <row r="4459">
          <cell r="A4459">
            <v>7132</v>
          </cell>
          <cell r="B4459" t="str">
            <v xml:space="preserve">TE DE REDUCAO, PVC, SOLDAVEL, 90 GRAUS, 75 MM X 50 MM, PARA AGUA FRIA PREDIAL                                                                                                                                                                                                                                                                                                                                                                                                                             </v>
          </cell>
          <cell r="C4459" t="str">
            <v xml:space="preserve">UN    </v>
          </cell>
          <cell r="D4459">
            <v>27.76</v>
          </cell>
        </row>
        <row r="4460">
          <cell r="A4460">
            <v>7133</v>
          </cell>
          <cell r="B4460" t="str">
            <v xml:space="preserve">TE DE REDUCAO, PVC, SOLDAVEL, 90 GRAUS, 85 MM X 60 MM, PARA AGUA FRIA PREDIAL                                                                                                                                                                                                                                                                                                                                                                                                                             </v>
          </cell>
          <cell r="C4460" t="str">
            <v xml:space="preserve">UN    </v>
          </cell>
          <cell r="D4460">
            <v>44.05</v>
          </cell>
        </row>
        <row r="4461">
          <cell r="A4461">
            <v>37420</v>
          </cell>
          <cell r="B4461" t="str">
            <v xml:space="preserve">TE DE SERVICO INTEGRADO, EM POLIPROPILENO (PP), PARA TUBOS EM PEAD/PVC, 60 X 20 MM - LIGACAO PREDIAL DE AGUA                                                                                                                                                                                                                                                                                                                                                                                              </v>
          </cell>
          <cell r="C4461" t="str">
            <v xml:space="preserve">UN    </v>
          </cell>
          <cell r="D4461">
            <v>28.81</v>
          </cell>
        </row>
        <row r="4462">
          <cell r="A4462">
            <v>37421</v>
          </cell>
          <cell r="B4462" t="str">
            <v xml:space="preserve">TE DE SERVICO INTEGRADO, EM POLIPROPILENO (PP), PARA TUBOS EM PEAD/PVC, 60 X 32 MM - LIGACAO PREDIAL DE AGUA                                                                                                                                                                                                                                                                                                                                                                                              </v>
          </cell>
          <cell r="C4462" t="str">
            <v xml:space="preserve">UN    </v>
          </cell>
          <cell r="D4462">
            <v>39.369999999999997</v>
          </cell>
        </row>
        <row r="4463">
          <cell r="A4463">
            <v>37422</v>
          </cell>
          <cell r="B4463" t="str">
            <v xml:space="preserve">TE DE SERVICO INTEGRADO, EM POLIPROPILENO (PP), PARA TUBOS EM PEAD, 63 X 20 MM - LIGACAO PREDIAL DE AGUA                                                                                                                                                                                                                                                                                                                                                                                                  </v>
          </cell>
          <cell r="C4463" t="str">
            <v xml:space="preserve">UN    </v>
          </cell>
          <cell r="D4463">
            <v>36.85</v>
          </cell>
        </row>
        <row r="4464">
          <cell r="A4464">
            <v>37443</v>
          </cell>
          <cell r="B4464" t="str">
            <v xml:space="preserve">TE DE SERVICO, PEAD PE 100, DE 125 X 20 MM, PARA ELETROFUSAO                                                                                                                                                                                                                                                                                                                                                                                                                                              </v>
          </cell>
          <cell r="C4464" t="str">
            <v xml:space="preserve">UN    </v>
          </cell>
          <cell r="D4464">
            <v>111.9</v>
          </cell>
        </row>
        <row r="4465">
          <cell r="A4465">
            <v>37444</v>
          </cell>
          <cell r="B4465" t="str">
            <v xml:space="preserve">TE DE SERVICO, PEAD PE 100, DE 125 X 32 MM, PARA ELETROFUSAO                                                                                                                                                                                                                                                                                                                                                                                                                                              </v>
          </cell>
          <cell r="C4465" t="str">
            <v xml:space="preserve">UN    </v>
          </cell>
          <cell r="D4465">
            <v>113.8</v>
          </cell>
        </row>
        <row r="4466">
          <cell r="A4466">
            <v>37445</v>
          </cell>
          <cell r="B4466" t="str">
            <v xml:space="preserve">TE DE SERVICO, PEAD PE 100, DE 125 X 63 MM, PARA ELETROFUSAO                                                                                                                                                                                                                                                                                                                                                                                                                                              </v>
          </cell>
          <cell r="C4466" t="str">
            <v xml:space="preserve">UN    </v>
          </cell>
          <cell r="D4466">
            <v>172.48</v>
          </cell>
        </row>
        <row r="4467">
          <cell r="A4467">
            <v>37446</v>
          </cell>
          <cell r="B4467" t="str">
            <v xml:space="preserve">TE DE SERVICO, PEAD PE 100, DE 200 X 20 MM, PARA ELETROFUSAO                                                                                                                                                                                                                                                                                                                                                                                                                                              </v>
          </cell>
          <cell r="C4467" t="str">
            <v xml:space="preserve">UN    </v>
          </cell>
          <cell r="D4467">
            <v>188.03</v>
          </cell>
        </row>
        <row r="4468">
          <cell r="A4468">
            <v>37447</v>
          </cell>
          <cell r="B4468" t="str">
            <v xml:space="preserve">TE DE SERVICO, PEAD PE 100, DE 200 X 32 MM, PARA ELETROFUSAO                                                                                                                                                                                                                                                                                                                                                                                                                                              </v>
          </cell>
          <cell r="C4468" t="str">
            <v xml:space="preserve">UN    </v>
          </cell>
          <cell r="D4468">
            <v>190.98</v>
          </cell>
        </row>
        <row r="4469">
          <cell r="A4469">
            <v>37448</v>
          </cell>
          <cell r="B4469" t="str">
            <v xml:space="preserve">TE DE SERVICO, PEAD PE 100, DE 200 X 63 MM, PARA ELETROFUSAO                                                                                                                                                                                                                                                                                                                                                                                                                                              </v>
          </cell>
          <cell r="C4469" t="str">
            <v xml:space="preserve">UN    </v>
          </cell>
          <cell r="D4469">
            <v>261.95999999999998</v>
          </cell>
        </row>
        <row r="4470">
          <cell r="A4470">
            <v>37440</v>
          </cell>
          <cell r="B4470" t="str">
            <v xml:space="preserve">TE DE SERVICO, PEAD PE 100, DE 63 X 20 MM, PARA ELETROFUSAO                                                                                                                                                                                                                                                                                                                                                                                                                                               </v>
          </cell>
          <cell r="C4470" t="str">
            <v xml:space="preserve">UN    </v>
          </cell>
          <cell r="D4470">
            <v>88.82</v>
          </cell>
        </row>
        <row r="4471">
          <cell r="A4471">
            <v>37441</v>
          </cell>
          <cell r="B4471" t="str">
            <v xml:space="preserve">TE DE SERVICO, PEAD PE 100, DE 63 X 32 MM, PARA ELETROFUSAO                                                                                                                                                                                                                                                                                                                                                                                                                                               </v>
          </cell>
          <cell r="C4471" t="str">
            <v xml:space="preserve">UN    </v>
          </cell>
          <cell r="D4471">
            <v>88.82</v>
          </cell>
        </row>
        <row r="4472">
          <cell r="A4472">
            <v>37442</v>
          </cell>
          <cell r="B4472" t="str">
            <v xml:space="preserve">TE DE SERVICO, PEAD PE 100, DE 63 X 63 MM, PARA ELETROFUSAO                                                                                                                                                                                                                                                                                                                                                                                                                                               </v>
          </cell>
          <cell r="C4472" t="str">
            <v xml:space="preserve">UN    </v>
          </cell>
          <cell r="D4472">
            <v>106.97</v>
          </cell>
        </row>
        <row r="4473">
          <cell r="A4473">
            <v>38017</v>
          </cell>
          <cell r="B4473" t="str">
            <v xml:space="preserve">TE DE TRANSICAO, CPVC, SOLDAVEL, 15 MM X 1/2", PARA AGUA QUENTE                                                                                                                                                                                                                                                                                                                                                                                                                                           </v>
          </cell>
          <cell r="C4473" t="str">
            <v xml:space="preserve">UN    </v>
          </cell>
          <cell r="D4473">
            <v>6.36</v>
          </cell>
        </row>
        <row r="4474">
          <cell r="A4474">
            <v>38018</v>
          </cell>
          <cell r="B4474" t="str">
            <v xml:space="preserve">TE DE TRANSICAO, CPVC, SOLDAVEL, 22 MM X 1/2", PARA AGUA QUENTE                                                                                                                                                                                                                                                                                                                                                                                                                                           </v>
          </cell>
          <cell r="C4474" t="str">
            <v xml:space="preserve">UN    </v>
          </cell>
          <cell r="D4474">
            <v>7.02</v>
          </cell>
        </row>
        <row r="4475">
          <cell r="A4475">
            <v>39895</v>
          </cell>
          <cell r="B4475" t="str">
            <v xml:space="preserve">TE DUPLA CURVA BRONZE/LATAO (REF 764) SEM ANEL DE SOLDA, ROSCA F X BOLSA X ROSCA F, 1/2" X 15 X 1/2"                                                                                                                                                                                                                                                                                                                                                                                                      </v>
          </cell>
          <cell r="C4475" t="str">
            <v xml:space="preserve">UN    </v>
          </cell>
          <cell r="D4475">
            <v>24.83</v>
          </cell>
        </row>
        <row r="4476">
          <cell r="A4476">
            <v>39896</v>
          </cell>
          <cell r="B4476" t="str">
            <v xml:space="preserve">TE DUPLA CURVA BRONZE/LATAO (REF 764) SEM ANEL DE SOLDA, ROSCA F X BOLSA X ROSCA F, 3/4" X 22 X 3/4"                                                                                                                                                                                                                                                                                                                                                                                                      </v>
          </cell>
          <cell r="C4476" t="str">
            <v xml:space="preserve">UN    </v>
          </cell>
          <cell r="D4476">
            <v>36.4</v>
          </cell>
        </row>
        <row r="4477">
          <cell r="A4477">
            <v>38873</v>
          </cell>
          <cell r="B4477" t="str">
            <v xml:space="preserve">TE METALICO, PARA CONEXAO COM ANEL DESLIZANTE EM TUBO PEX, DN 16 MM                                                                                                                                                                                                                                                                                                                                                                                                                                       </v>
          </cell>
          <cell r="C4477" t="str">
            <v xml:space="preserve">UN    </v>
          </cell>
          <cell r="D4477">
            <v>10.85</v>
          </cell>
        </row>
        <row r="4478">
          <cell r="A4478">
            <v>38874</v>
          </cell>
          <cell r="B4478" t="str">
            <v xml:space="preserve">TE METALICO, PARA CONEXAO COM ANEL DESLIZANTE EM TUBO PEX, DN 20 MM                                                                                                                                                                                                                                                                                                                                                                                                                                       </v>
          </cell>
          <cell r="C4478" t="str">
            <v xml:space="preserve">UN    </v>
          </cell>
          <cell r="D4478">
            <v>13.19</v>
          </cell>
        </row>
        <row r="4479">
          <cell r="A4479">
            <v>38875</v>
          </cell>
          <cell r="B4479" t="str">
            <v xml:space="preserve">TE METALICO, PARA CONEXAO COM ANEL DESLIZANTE EM TUBO PEX, DN 25 MM                                                                                                                                                                                                                                                                                                                                                                                                                                       </v>
          </cell>
          <cell r="C4479" t="str">
            <v xml:space="preserve">UN    </v>
          </cell>
          <cell r="D4479">
            <v>23.31</v>
          </cell>
        </row>
        <row r="4480">
          <cell r="A4480">
            <v>38876</v>
          </cell>
          <cell r="B4480" t="str">
            <v xml:space="preserve">TE METALICO, PARA CONEXAO COM ANEL DESLIZANTE EM TUBO PEX, DN 32 MM                                                                                                                                                                                                                                                                                                                                                                                                                                       </v>
          </cell>
          <cell r="C4480" t="str">
            <v xml:space="preserve">UN    </v>
          </cell>
          <cell r="D4480">
            <v>31.37</v>
          </cell>
        </row>
        <row r="4481">
          <cell r="A4481">
            <v>39000</v>
          </cell>
          <cell r="B4481" t="str">
            <v xml:space="preserve">TE MISTURADOR COM INSERTO METALICO, FEMEA, PPR, DN 25 MM X 3/4", PARA AGUA QUENTE E FRIA PREDIAL                                                                                                                                                                                                                                                                                                                                                                                                          </v>
          </cell>
          <cell r="C4481" t="str">
            <v xml:space="preserve">UN    </v>
          </cell>
          <cell r="D4481">
            <v>19.84</v>
          </cell>
        </row>
        <row r="4482">
          <cell r="A4482">
            <v>38674</v>
          </cell>
          <cell r="B4482" t="str">
            <v xml:space="preserve">TE MISTURADOR DE TRANSICAO, CPVC, COM ROSCA, 22 MM X 3/4", PARA AGUA QUENTE                                                                                                                                                                                                                                                                                                                                                                                                                               </v>
          </cell>
          <cell r="C4482" t="str">
            <v xml:space="preserve">UN    </v>
          </cell>
          <cell r="D4482">
            <v>22.12</v>
          </cell>
        </row>
        <row r="4483">
          <cell r="A4483">
            <v>38911</v>
          </cell>
          <cell r="B4483" t="str">
            <v xml:space="preserve">TE MISTURADOR METALICO, PARA CONEXAO COM ANEL DESLIZANTE EM TUBO PEX, DN 16 MM X 1/2"                                                                                                                                                                                                                                                                                                                                                                                                                     </v>
          </cell>
          <cell r="C4483" t="str">
            <v xml:space="preserve">UN    </v>
          </cell>
          <cell r="D4483">
            <v>38.9</v>
          </cell>
        </row>
        <row r="4484">
          <cell r="A4484">
            <v>38912</v>
          </cell>
          <cell r="B4484" t="str">
            <v xml:space="preserve">TE MISTURADOR METALICO, PARA CONEXAO COM ANEL DESLIZANTE EM TUBO PEX, DN 20 MM X 3/4"                                                                                                                                                                                                                                                                                                                                                                                                                     </v>
          </cell>
          <cell r="C4484" t="str">
            <v xml:space="preserve">UN    </v>
          </cell>
          <cell r="D4484">
            <v>49.44</v>
          </cell>
        </row>
        <row r="4485">
          <cell r="A4485">
            <v>38019</v>
          </cell>
          <cell r="B4485" t="str">
            <v xml:space="preserve">TE MISTURADOR, CPVC, SOLDAVEL, 15 MM, PARA AGUA QUENTE                                                                                                                                                                                                                                                                                                                                                                                                                                                    </v>
          </cell>
          <cell r="C4485" t="str">
            <v xml:space="preserve">UN    </v>
          </cell>
          <cell r="D4485">
            <v>5.54</v>
          </cell>
        </row>
        <row r="4486">
          <cell r="A4486">
            <v>38020</v>
          </cell>
          <cell r="B4486" t="str">
            <v xml:space="preserve">TE MISTURADOR, CPVC, SOLDAVEL, 22 MM, PARA AGUA QUENTE                                                                                                                                                                                                                                                                                                                                                                                                                                                    </v>
          </cell>
          <cell r="C4486" t="str">
            <v xml:space="preserve">UN    </v>
          </cell>
          <cell r="D4486">
            <v>7.02</v>
          </cell>
        </row>
        <row r="4487">
          <cell r="A4487">
            <v>38454</v>
          </cell>
          <cell r="B4487" t="str">
            <v xml:space="preserve">TE MISTURADOR, PPR, F M M, DN 20 X 20 MM, PARA AGUA QUENTE PREDIAL                                                                                                                                                                                                                                                                                                                                                                                                                                        </v>
          </cell>
          <cell r="C4487" t="str">
            <v xml:space="preserve">UN    </v>
          </cell>
          <cell r="D4487">
            <v>3.62</v>
          </cell>
        </row>
        <row r="4488">
          <cell r="A4488">
            <v>38455</v>
          </cell>
          <cell r="B4488" t="str">
            <v xml:space="preserve">TE MISTURADOR, PPR, F M M, DN 25 X 25 MM, PARA AGUA QUENTE PREDIAL                                                                                                                                                                                                                                                                                                                                                                                                                                        </v>
          </cell>
          <cell r="C4488" t="str">
            <v xml:space="preserve">UN    </v>
          </cell>
          <cell r="D4488">
            <v>3.31</v>
          </cell>
        </row>
        <row r="4489">
          <cell r="A4489">
            <v>38462</v>
          </cell>
          <cell r="B4489" t="str">
            <v xml:space="preserve">TE NORMAL, PPR, SOLDAVEL, 90 GRAUS, DN 110 X 110 X 110 MM, PARA AGUA QUENTE PREDIAL                                                                                                                                                                                                                                                                                                                                                                                                                       </v>
          </cell>
          <cell r="C4489" t="str">
            <v xml:space="preserve">UN    </v>
          </cell>
          <cell r="D4489">
            <v>93.58</v>
          </cell>
        </row>
        <row r="4490">
          <cell r="A4490">
            <v>36362</v>
          </cell>
          <cell r="B4490" t="str">
            <v xml:space="preserve">TE NORMAL, PPR, SOLDAVEL, 90 GRAUS, DN 20 X 20 X 20 MM, PARA AGUA QUENTE PREDIAL                                                                                                                                                                                                                                                                                                                                                                                                                          </v>
          </cell>
          <cell r="C4490" t="str">
            <v xml:space="preserve">UN    </v>
          </cell>
          <cell r="D4490">
            <v>1.42</v>
          </cell>
        </row>
        <row r="4491">
          <cell r="A4491">
            <v>36298</v>
          </cell>
          <cell r="B4491" t="str">
            <v xml:space="preserve">TE NORMAL, PPR, SOLDAVEL, 90 GRAUS, DN 25 X 25 X 25 MM, PARA AGUA QUENTE PREDIAL                                                                                                                                                                                                                                                                                                                                                                                                                          </v>
          </cell>
          <cell r="C4491" t="str">
            <v xml:space="preserve">UN    </v>
          </cell>
          <cell r="D4491">
            <v>2.11</v>
          </cell>
        </row>
        <row r="4492">
          <cell r="A4492">
            <v>38456</v>
          </cell>
          <cell r="B4492" t="str">
            <v xml:space="preserve">TE NORMAL, PPR, SOLDAVEL, 90 GRAUS, DN 32 X 32 X 32 MM, PARA AGUA QUENTE PREDIAL                                                                                                                                                                                                                                                                                                                                                                                                                          </v>
          </cell>
          <cell r="C4492" t="str">
            <v xml:space="preserve">UN    </v>
          </cell>
          <cell r="D4492">
            <v>3.44</v>
          </cell>
        </row>
        <row r="4493">
          <cell r="A4493">
            <v>38457</v>
          </cell>
          <cell r="B4493" t="str">
            <v xml:space="preserve">TE NORMAL, PPR, SOLDAVEL, 90 GRAUS, DN 40 X 40 X 40 MM, PARA AGUA QUENTE PREDIAL                                                                                                                                                                                                                                                                                                                                                                                                                          </v>
          </cell>
          <cell r="C4493" t="str">
            <v xml:space="preserve">UN    </v>
          </cell>
          <cell r="D4493">
            <v>7.76</v>
          </cell>
        </row>
        <row r="4494">
          <cell r="A4494">
            <v>38458</v>
          </cell>
          <cell r="B4494" t="str">
            <v xml:space="preserve">TE NORMAL, PPR, SOLDAVEL, 90 GRAUS, DN 50 X 50 X 50 MM, PARA AGUA QUENTE PREDIAL                                                                                                                                                                                                                                                                                                                                                                                                                          </v>
          </cell>
          <cell r="C4494" t="str">
            <v xml:space="preserve">UN    </v>
          </cell>
          <cell r="D4494">
            <v>10.4</v>
          </cell>
        </row>
        <row r="4495">
          <cell r="A4495">
            <v>38459</v>
          </cell>
          <cell r="B4495" t="str">
            <v xml:space="preserve">TE NORMAL, PPR, SOLDAVEL, 90 GRAUS, DN 63 X 63 X 63 MM, PARA AGUA QUENTE PREDIAL                                                                                                                                                                                                                                                                                                                                                                                                                          </v>
          </cell>
          <cell r="C4495" t="str">
            <v xml:space="preserve">UN    </v>
          </cell>
          <cell r="D4495">
            <v>18.350000000000001</v>
          </cell>
        </row>
        <row r="4496">
          <cell r="A4496">
            <v>38460</v>
          </cell>
          <cell r="B4496" t="str">
            <v xml:space="preserve">TE NORMAL, PPR, SOLDAVEL, 90 GRAUS, DN 75 X 75 X 75 MM, PARA AGUA QUENTE PREDIAL                                                                                                                                                                                                                                                                                                                                                                                                                          </v>
          </cell>
          <cell r="C4496" t="str">
            <v xml:space="preserve">UN    </v>
          </cell>
          <cell r="D4496">
            <v>38.33</v>
          </cell>
        </row>
        <row r="4497">
          <cell r="A4497">
            <v>38461</v>
          </cell>
          <cell r="B4497" t="str">
            <v xml:space="preserve">TE NORMAL, PPR, SOLDAVEL, 90 GRAUS, DN 90 X 90 X 90 MM, PARA AGUA QUENTE PREDIAL                                                                                                                                                                                                                                                                                                                                                                                                                          </v>
          </cell>
          <cell r="C4497" t="str">
            <v xml:space="preserve">UN    </v>
          </cell>
          <cell r="D4497">
            <v>58.48</v>
          </cell>
        </row>
        <row r="4498">
          <cell r="A4498">
            <v>7094</v>
          </cell>
          <cell r="B4498" t="str">
            <v xml:space="preserve">TE PVC ROSCAVEL 90 GRAUS, 1", PARA  AGUA FRIA PREDIAL                                                                                                                                                                                                                                                                                                                                                                                                                                                     </v>
          </cell>
          <cell r="C4498" t="str">
            <v xml:space="preserve">UN    </v>
          </cell>
          <cell r="D4498">
            <v>5.62</v>
          </cell>
        </row>
        <row r="4499">
          <cell r="A4499">
            <v>7116</v>
          </cell>
          <cell r="B4499" t="str">
            <v xml:space="preserve">TE PVC SOLDAVEL, BBB, 90 GRAUS, DN 40 MM, PARA ESGOTO SECUNDARIO PREDIAL                                                                                                                                                                                                                                                                                                                                                                                                                                  </v>
          </cell>
          <cell r="C4499" t="str">
            <v xml:space="preserve">UN    </v>
          </cell>
          <cell r="D4499">
            <v>1.83</v>
          </cell>
        </row>
        <row r="4500">
          <cell r="A4500">
            <v>7118</v>
          </cell>
          <cell r="B4500" t="str">
            <v xml:space="preserve">TE PVC, ROSCAVEL, 90 GRAUS, 1 1/2", AGUA FRIA PREDIAL                                                                                                                                                                                                                                                                                                                                                                                                                                                     </v>
          </cell>
          <cell r="C4500" t="str">
            <v xml:space="preserve">UN    </v>
          </cell>
          <cell r="D4500">
            <v>12.74</v>
          </cell>
        </row>
        <row r="4501">
          <cell r="A4501">
            <v>7117</v>
          </cell>
          <cell r="B4501" t="str">
            <v xml:space="preserve">TE PVC, ROSCAVEL, 90 GRAUS, 1 1/4", AGUA FRIA PREDIAL                                                                                                                                                                                                                                                                                                                                                                                                                                                     </v>
          </cell>
          <cell r="C4501" t="str">
            <v xml:space="preserve">UN    </v>
          </cell>
          <cell r="D4501">
            <v>9.69</v>
          </cell>
        </row>
        <row r="4502">
          <cell r="A4502">
            <v>7098</v>
          </cell>
          <cell r="B4502" t="str">
            <v xml:space="preserve">TE PVC, ROSCAVEL, 90 GRAUS, 1/2",  AGUA FRIA PREDIAL                                                                                                                                                                                                                                                                                                                                                                                                                                                      </v>
          </cell>
          <cell r="C4502" t="str">
            <v xml:space="preserve">UN    </v>
          </cell>
          <cell r="D4502">
            <v>1.6</v>
          </cell>
        </row>
        <row r="4503">
          <cell r="A4503">
            <v>7110</v>
          </cell>
          <cell r="B4503" t="str">
            <v xml:space="preserve">TE PVC, ROSCAVEL, 90 GRAUS, 2",  AGUA FRIA PREDIAL                                                                                                                                                                                                                                                                                                                                                                                                                                                        </v>
          </cell>
          <cell r="C4503" t="str">
            <v xml:space="preserve">UN    </v>
          </cell>
          <cell r="D4503">
            <v>23.02</v>
          </cell>
        </row>
        <row r="4504">
          <cell r="A4504">
            <v>7123</v>
          </cell>
          <cell r="B4504" t="str">
            <v xml:space="preserve">TE PVC, ROSCAVEL, 90 GRAUS, 3/4", AGUA FRIA PREDIAL                                                                                                                                                                                                                                                                                                                                                                                                                                                       </v>
          </cell>
          <cell r="C4504" t="str">
            <v xml:space="preserve">UN    </v>
          </cell>
          <cell r="D4504">
            <v>2.12</v>
          </cell>
        </row>
        <row r="4505">
          <cell r="A4505">
            <v>7121</v>
          </cell>
          <cell r="B4505" t="str">
            <v xml:space="preserve">TE PVC, SOLDAVEL, COM BUCHA DE LATAO NA BOLSA CENTRAL, 90 GRAUS, 20 MM X 1/2", PARA AGUA FRIA PREDIAL                                                                                                                                                                                                                                                                                                                                                                                                     </v>
          </cell>
          <cell r="C4505" t="str">
            <v xml:space="preserve">UN    </v>
          </cell>
          <cell r="D4505">
            <v>5.87</v>
          </cell>
        </row>
        <row r="4506">
          <cell r="A4506">
            <v>7137</v>
          </cell>
          <cell r="B4506" t="str">
            <v xml:space="preserve">TE PVC, SOLDAVEL, COM BUCHA DE LATAO NA BOLSA CENTRAL, 90 GRAUS, 25 MM X 1/2", PARA AGUA FRIA PREDIAL                                                                                                                                                                                                                                                                                                                                                                                                     </v>
          </cell>
          <cell r="C4506" t="str">
            <v xml:space="preserve">UN    </v>
          </cell>
          <cell r="D4506">
            <v>6.42</v>
          </cell>
        </row>
        <row r="4507">
          <cell r="A4507">
            <v>7122</v>
          </cell>
          <cell r="B4507" t="str">
            <v xml:space="preserve">TE PVC, SOLDAVEL, COM BUCHA DE LATAO NA BOLSA CENTRAL, 90 GRAUS, 25 MM X 3/4", PARA AGUA FRIA PREDIAL                                                                                                                                                                                                                                                                                                                                                                                                     </v>
          </cell>
          <cell r="C4507" t="str">
            <v xml:space="preserve">UN    </v>
          </cell>
          <cell r="D4507">
            <v>6.61</v>
          </cell>
        </row>
        <row r="4508">
          <cell r="A4508">
            <v>7114</v>
          </cell>
          <cell r="B4508" t="str">
            <v xml:space="preserve">TE PVC, SOLDAVEL, COM BUCHA DE LATAO NA BOLSA CENTRAL, 90 GRAUS, 32 MM X 3/4", PARA AGUA FRIA PREDIAL                                                                                                                                                                                                                                                                                                                                                                                                     </v>
          </cell>
          <cell r="C4508" t="str">
            <v xml:space="preserve">UN    </v>
          </cell>
          <cell r="D4508">
            <v>11.04</v>
          </cell>
        </row>
        <row r="4509">
          <cell r="A4509">
            <v>7109</v>
          </cell>
          <cell r="B4509" t="str">
            <v xml:space="preserve">TE PVC, SOLDAVEL, COM ROSCA NA BOLSA CENTRAL, 90 GRAUS, 20 MM X 1/2", PARA AGUA FRIA PREDIAL                                                                                                                                                                                                                                                                                                                                                                                                              </v>
          </cell>
          <cell r="C4509" t="str">
            <v xml:space="preserve">UN    </v>
          </cell>
          <cell r="D4509">
            <v>1.57</v>
          </cell>
        </row>
        <row r="4510">
          <cell r="A4510">
            <v>7135</v>
          </cell>
          <cell r="B4510" t="str">
            <v xml:space="preserve">TE PVC, SOLDAVEL, COM ROSCA NA BOLSA CENTRAL, 90 GRAUS, 25 MM X 1/2", PARA AGUA FRIA PREDIAL                                                                                                                                                                                                                                                                                                                                                                                                              </v>
          </cell>
          <cell r="C4510" t="str">
            <v xml:space="preserve">UN    </v>
          </cell>
          <cell r="D4510">
            <v>2.4900000000000002</v>
          </cell>
        </row>
        <row r="4511">
          <cell r="A4511">
            <v>37947</v>
          </cell>
          <cell r="B4511" t="str">
            <v xml:space="preserve">TE PVC, SOLDAVEL, COM ROSCA NA BOLSA CENTRAL, 90 GRAUS, 25 MM X 3/4", PARA AGUA FRIA PREDIAL                                                                                                                                                                                                                                                                                                                                                                                                              </v>
          </cell>
          <cell r="C4511" t="str">
            <v xml:space="preserve">UN    </v>
          </cell>
          <cell r="D4511">
            <v>2.42</v>
          </cell>
        </row>
        <row r="4512">
          <cell r="A4512">
            <v>7103</v>
          </cell>
          <cell r="B4512" t="str">
            <v xml:space="preserve">TE PVC, SOLDAVEL, COM ROSCA NA BOLSA CENTRAL, 90 GRAUS, 32 MM X 3/4", PARA AGUA FRIA PREDIAL                                                                                                                                                                                                                                                                                                                                                                                                              </v>
          </cell>
          <cell r="C4512" t="str">
            <v xml:space="preserve">UN    </v>
          </cell>
          <cell r="D4512">
            <v>11.04</v>
          </cell>
        </row>
        <row r="4513">
          <cell r="A4513">
            <v>40419</v>
          </cell>
          <cell r="B4513" t="str">
            <v xml:space="preserve">TE RANHURADO EM FERRO FUNDIDO, DN 50 (2")                                                                                                                                                                                                                                                                                                                                                                                                                                                                 </v>
          </cell>
          <cell r="C4513" t="str">
            <v xml:space="preserve">UN    </v>
          </cell>
          <cell r="D4513">
            <v>22.04</v>
          </cell>
        </row>
        <row r="4514">
          <cell r="A4514">
            <v>40420</v>
          </cell>
          <cell r="B4514" t="str">
            <v xml:space="preserve">TE RANHURADO EM FERRO FUNDIDO, DN 65 (2 1/2")                                                                                                                                                                                                                                                                                                                                                                                                                                                             </v>
          </cell>
          <cell r="C4514" t="str">
            <v xml:space="preserve">UN    </v>
          </cell>
          <cell r="D4514">
            <v>32.159999999999997</v>
          </cell>
        </row>
        <row r="4515">
          <cell r="A4515">
            <v>40421</v>
          </cell>
          <cell r="B4515" t="str">
            <v xml:space="preserve">TE RANHURADO EM FERRO FUNDIDO, DN 80 (3")                                                                                                                                                                                                                                                                                                                                                                                                                                                                 </v>
          </cell>
          <cell r="C4515" t="str">
            <v xml:space="preserve">UN    </v>
          </cell>
          <cell r="D4515">
            <v>34.229999999999997</v>
          </cell>
        </row>
        <row r="4516">
          <cell r="A4516">
            <v>7126</v>
          </cell>
          <cell r="B4516" t="str">
            <v xml:space="preserve">TE REDUCAO PVC, ROSCAVEL, 90 GRAUS,  1.1/2" X 3/4",  AGUA FRIA PREDIAL                                                                                                                                                                                                                                                                                                                                                                                                                                    </v>
          </cell>
          <cell r="C4516" t="str">
            <v xml:space="preserve">UN    </v>
          </cell>
          <cell r="D4516">
            <v>10.19</v>
          </cell>
        </row>
        <row r="4517">
          <cell r="A4517">
            <v>38905</v>
          </cell>
          <cell r="B4517" t="str">
            <v xml:space="preserve">TE ROSCA FEMEA, METALICO, PARA CONEXAO COM ANEL DESLIZANTE EM TUBO PEX, DN 16 MM X 1/2"                                                                                                                                                                                                                                                                                                                                                                                                                   </v>
          </cell>
          <cell r="C4517" t="str">
            <v xml:space="preserve">UN    </v>
          </cell>
          <cell r="D4517">
            <v>12.19</v>
          </cell>
        </row>
        <row r="4518">
          <cell r="A4518">
            <v>38907</v>
          </cell>
          <cell r="B4518" t="str">
            <v xml:space="preserve">TE ROSCA FEMEA, METALICO, PARA CONEXAO COM ANEL DESLIZANTE EM TUBO PEX, DN 20 MM X 1/2"                                                                                                                                                                                                                                                                                                                                                                                                                   </v>
          </cell>
          <cell r="C4518" t="str">
            <v xml:space="preserve">UN    </v>
          </cell>
          <cell r="D4518">
            <v>12.97</v>
          </cell>
        </row>
        <row r="4519">
          <cell r="A4519">
            <v>38908</v>
          </cell>
          <cell r="B4519" t="str">
            <v xml:space="preserve">TE ROSCA FEMEA, METALICO, PARA CONEXAO COM ANEL DESLIZANTE EM TUBO PEX, DN 20 MM X 3/4"                                                                                                                                                                                                                                                                                                                                                                                                                   </v>
          </cell>
          <cell r="C4519" t="str">
            <v xml:space="preserve">UN    </v>
          </cell>
          <cell r="D4519">
            <v>14.59</v>
          </cell>
        </row>
        <row r="4520">
          <cell r="A4520">
            <v>38909</v>
          </cell>
          <cell r="B4520" t="str">
            <v xml:space="preserve">TE ROSCA FEMEA, METALICO, PARA CONEXAO COM ANEL DESLIZANTE EM TUBO PEX, DN 25 MM X 1/2"                                                                                                                                                                                                                                                                                                                                                                                                                   </v>
          </cell>
          <cell r="C4520" t="str">
            <v xml:space="preserve">UN    </v>
          </cell>
          <cell r="D4520">
            <v>20.98</v>
          </cell>
        </row>
        <row r="4521">
          <cell r="A4521">
            <v>38910</v>
          </cell>
          <cell r="B4521" t="str">
            <v xml:space="preserve">TE ROSCA FEMEA, METALICO, PARA CONEXAO COM ANEL DESLIZANTE EM TUBO PEX, DN 25 MM X 3/4"                                                                                                                                                                                                                                                                                                                                                                                                                   </v>
          </cell>
          <cell r="C4521" t="str">
            <v xml:space="preserve">UN    </v>
          </cell>
          <cell r="D4521">
            <v>22.66</v>
          </cell>
        </row>
        <row r="4522">
          <cell r="A4522">
            <v>38897</v>
          </cell>
          <cell r="B4522" t="str">
            <v xml:space="preserve">TE ROSCA MACHO, METALICO, PARA CONEXAO COM ANEL DESLIZANTE EM TUBO PEX, DN 16 MM X 1/2"                                                                                                                                                                                                                                                                                                                                                                                                                   </v>
          </cell>
          <cell r="C4522" t="str">
            <v xml:space="preserve">UN    </v>
          </cell>
          <cell r="D4522">
            <v>12.24</v>
          </cell>
        </row>
        <row r="4523">
          <cell r="A4523">
            <v>38899</v>
          </cell>
          <cell r="B4523" t="str">
            <v xml:space="preserve">TE ROSCA MACHO, METALICO, PARA CONEXAO COM ANEL DESLIZANTE EM TUBO PEX, DN 20 MM X 1/2"                                                                                                                                                                                                                                                                                                                                                                                                                   </v>
          </cell>
          <cell r="C4523" t="str">
            <v xml:space="preserve">UN    </v>
          </cell>
          <cell r="D4523">
            <v>13.77</v>
          </cell>
        </row>
        <row r="4524">
          <cell r="A4524">
            <v>38900</v>
          </cell>
          <cell r="B4524" t="str">
            <v xml:space="preserve">TE ROSCA MACHO, METALICO, PARA CONEXAO COM ANEL DESLIZANTE EM TUBO PEX, DN 20 MM X 3/4"                                                                                                                                                                                                                                                                                                                                                                                                                   </v>
          </cell>
          <cell r="C4524" t="str">
            <v xml:space="preserve">UN    </v>
          </cell>
          <cell r="D4524">
            <v>14.35</v>
          </cell>
        </row>
        <row r="4525">
          <cell r="A4525">
            <v>38901</v>
          </cell>
          <cell r="B4525" t="str">
            <v xml:space="preserve">TE ROSCA MACHO, METALICO, PARA CONEXAO COM ANEL DESLIZANTE EM TUBO PEX, DN 25 MM X 3/4"                                                                                                                                                                                                                                                                                                                                                                                                                   </v>
          </cell>
          <cell r="C4525" t="str">
            <v xml:space="preserve">UN    </v>
          </cell>
          <cell r="D4525">
            <v>23.48</v>
          </cell>
        </row>
        <row r="4526">
          <cell r="A4526">
            <v>38904</v>
          </cell>
          <cell r="B4526" t="str">
            <v xml:space="preserve">TE ROSCA MACHO, METALICO, PARA CONEXAO COM ANEL DESLIZANTE EM TUBO PEX, DN 32 MM X 1"                                                                                                                                                                                                                                                                                                                                                                                                                     </v>
          </cell>
          <cell r="C4526" t="str">
            <v xml:space="preserve">UN    </v>
          </cell>
          <cell r="D4526">
            <v>38.15</v>
          </cell>
        </row>
        <row r="4527">
          <cell r="A4527">
            <v>38903</v>
          </cell>
          <cell r="B4527" t="str">
            <v xml:space="preserve">TE ROSCA MACHO, METALICO, PARA CONEXAO COM ANEL DESLIZANTE EM TUBO PEX, DN 32 MM X 3/4"                                                                                                                                                                                                                                                                                                                                                                                                                   </v>
          </cell>
          <cell r="C4527" t="str">
            <v xml:space="preserve">UN    </v>
          </cell>
          <cell r="D4527">
            <v>37.909999999999997</v>
          </cell>
        </row>
        <row r="4528">
          <cell r="A4528">
            <v>7091</v>
          </cell>
          <cell r="B4528" t="str">
            <v xml:space="preserve">TE SANITARIO, PVC, DN 100 X 100 MM, SERIE NORMAL, PARA ESGOTO PREDIAL                                                                                                                                                                                                                                                                                                                                                                                                                                     </v>
          </cell>
          <cell r="C4528" t="str">
            <v xml:space="preserve">UN    </v>
          </cell>
          <cell r="D4528">
            <v>9.9499999999999993</v>
          </cell>
        </row>
        <row r="4529">
          <cell r="A4529">
            <v>11655</v>
          </cell>
          <cell r="B4529" t="str">
            <v xml:space="preserve">TE SANITARIO, PVC, DN 100 X 50 MM, SERIE NORMAL, PARA ESGOTO PREDIAL                                                                                                                                                                                                                                                                                                                                                                                                                                      </v>
          </cell>
          <cell r="C4529" t="str">
            <v xml:space="preserve">UN    </v>
          </cell>
          <cell r="D4529">
            <v>8.9</v>
          </cell>
        </row>
        <row r="4530">
          <cell r="A4530">
            <v>11656</v>
          </cell>
          <cell r="B4530" t="str">
            <v xml:space="preserve">TE SANITARIO, PVC, DN 100 X 75 MM, SERIE NORMAL PARA ESGOTO PREDIAL                                                                                                                                                                                                                                                                                                                                                                                                                                       </v>
          </cell>
          <cell r="C4530" t="str">
            <v xml:space="preserve">UN    </v>
          </cell>
          <cell r="D4530">
            <v>9.16</v>
          </cell>
        </row>
        <row r="4531">
          <cell r="A4531">
            <v>37948</v>
          </cell>
          <cell r="B4531" t="str">
            <v xml:space="preserve">TE SANITARIO, PVC, DN 40 X 40 MM, SERIE NORMAL, PARA ESGOTO PREDIAL                                                                                                                                                                                                                                                                                                                                                                                                                                       </v>
          </cell>
          <cell r="C4531" t="str">
            <v xml:space="preserve">UN    </v>
          </cell>
          <cell r="D4531">
            <v>1.98</v>
          </cell>
        </row>
        <row r="4532">
          <cell r="A4532">
            <v>7097</v>
          </cell>
          <cell r="B4532" t="str">
            <v xml:space="preserve">TE SANITARIO, PVC, DN 50 X 50 MM, SERIE NORMAL, PARA ESGOTO PREDIAL                                                                                                                                                                                                                                                                                                                                                                                                                                       </v>
          </cell>
          <cell r="C4532" t="str">
            <v xml:space="preserve">UN    </v>
          </cell>
          <cell r="D4532">
            <v>4.42</v>
          </cell>
        </row>
        <row r="4533">
          <cell r="A4533">
            <v>11657</v>
          </cell>
          <cell r="B4533" t="str">
            <v xml:space="preserve">TE SANITARIO, PVC, DN 75 X 50 MM, SERIE NORMAL PARA ESGOTO PREDIAL                                                                                                                                                                                                                                                                                                                                                                                                                                        </v>
          </cell>
          <cell r="C4533" t="str">
            <v xml:space="preserve">UN    </v>
          </cell>
          <cell r="D4533">
            <v>7.73</v>
          </cell>
        </row>
        <row r="4534">
          <cell r="A4534">
            <v>11658</v>
          </cell>
          <cell r="B4534" t="str">
            <v xml:space="preserve">TE SANITARIO, PVC, DN 75 X 75 MM, SERIE NORMAL PARA ESGOTO PREDIAL                                                                                                                                                                                                                                                                                                                                                                                                                                        </v>
          </cell>
          <cell r="C4534" t="str">
            <v xml:space="preserve">UN    </v>
          </cell>
          <cell r="D4534">
            <v>8.73</v>
          </cell>
        </row>
        <row r="4535">
          <cell r="A4535">
            <v>7146</v>
          </cell>
          <cell r="B4535" t="str">
            <v xml:space="preserve">TE SOLDAVEL, PVC, 90 GRAUS, 110 MM, PARA AGUA FRIA PREDIAL (NBR 5648)                                                                                                                                                                                                                                                                                                                                                                                                                                     </v>
          </cell>
          <cell r="C4535" t="str">
            <v xml:space="preserve">UN    </v>
          </cell>
          <cell r="D4535">
            <v>99.75</v>
          </cell>
        </row>
        <row r="4536">
          <cell r="A4536">
            <v>7138</v>
          </cell>
          <cell r="B4536" t="str">
            <v xml:space="preserve">TE SOLDAVEL, PVC, 90 GRAUS, 20 MM, PARA AGUA FRIA PREDIAL (NBR 5648)                                                                                                                                                                                                                                                                                                                                                                                                                                      </v>
          </cell>
          <cell r="C4536" t="str">
            <v xml:space="preserve">UN    </v>
          </cell>
          <cell r="D4536">
            <v>0.62</v>
          </cell>
        </row>
        <row r="4537">
          <cell r="A4537">
            <v>7139</v>
          </cell>
          <cell r="B4537" t="str">
            <v xml:space="preserve">TE SOLDAVEL, PVC, 90 GRAUS, 25 MM, PARA AGUA FRIA PREDIAL (NBR 5648)                                                                                                                                                                                                                                                                                                                                                                                                                                      </v>
          </cell>
          <cell r="C4537" t="str">
            <v xml:space="preserve">UN    </v>
          </cell>
          <cell r="D4537">
            <v>0.85</v>
          </cell>
        </row>
        <row r="4538">
          <cell r="A4538">
            <v>7140</v>
          </cell>
          <cell r="B4538" t="str">
            <v xml:space="preserve">TE SOLDAVEL, PVC, 90 GRAUS, 32 MM, PARA AGUA FRIA PREDIAL (NBR 5648)                                                                                                                                                                                                                                                                                                                                                                                                                                      </v>
          </cell>
          <cell r="C4538" t="str">
            <v xml:space="preserve">UN    </v>
          </cell>
          <cell r="D4538">
            <v>2.12</v>
          </cell>
        </row>
        <row r="4539">
          <cell r="A4539">
            <v>7141</v>
          </cell>
          <cell r="B4539" t="str">
            <v xml:space="preserve">TE SOLDAVEL, PVC, 90 GRAUS, 40 MM, PARA AGUA FRIA PREDIAL (NBR 5648)                                                                                                                                                                                                                                                                                                                                                                                                                                      </v>
          </cell>
          <cell r="C4539" t="str">
            <v xml:space="preserve">UN    </v>
          </cell>
          <cell r="D4539">
            <v>5.47</v>
          </cell>
        </row>
        <row r="4540">
          <cell r="A4540">
            <v>7143</v>
          </cell>
          <cell r="B4540" t="str">
            <v xml:space="preserve">TE SOLDAVEL, PVC, 90 GRAUS, 60 MM, PARA AGUA FRIA PREDIAL (NBR 5648)                                                                                                                                                                                                                                                                                                                                                                                                                                      </v>
          </cell>
          <cell r="C4540" t="str">
            <v xml:space="preserve">UN    </v>
          </cell>
          <cell r="D4540">
            <v>17.73</v>
          </cell>
        </row>
        <row r="4541">
          <cell r="A4541">
            <v>7144</v>
          </cell>
          <cell r="B4541" t="str">
            <v xml:space="preserve">TE SOLDAVEL, PVC, 90 GRAUS, 75 MM, PARA AGUA FRIA PREDIAL (NBR 5648)                                                                                                                                                                                                                                                                                                                                                                                                                                      </v>
          </cell>
          <cell r="C4541" t="str">
            <v xml:space="preserve">UN    </v>
          </cell>
          <cell r="D4541">
            <v>34</v>
          </cell>
        </row>
        <row r="4542">
          <cell r="A4542">
            <v>7145</v>
          </cell>
          <cell r="B4542" t="str">
            <v xml:space="preserve">TE SOLDAVEL, PVC, 90 GRAUS, 85 MM, PARA AGUA FRIA PREDIAL (NBR 5648)                                                                                                                                                                                                                                                                                                                                                                                                                                      </v>
          </cell>
          <cell r="C4542" t="str">
            <v xml:space="preserve">UN    </v>
          </cell>
          <cell r="D4542">
            <v>53.32</v>
          </cell>
        </row>
        <row r="4543">
          <cell r="A4543">
            <v>7142</v>
          </cell>
          <cell r="B4543" t="str">
            <v xml:space="preserve">TE SOLDAVEL, PVC, 90 GRAUS,50 MM, PARA AGUA FRIA PREDIAL (NBR 5648)                                                                                                                                                                                                                                                                                                                                                                                                                                       </v>
          </cell>
          <cell r="C4543" t="str">
            <v xml:space="preserve">UN    </v>
          </cell>
          <cell r="D4543">
            <v>6.18</v>
          </cell>
        </row>
        <row r="4544">
          <cell r="A4544">
            <v>3593</v>
          </cell>
          <cell r="B4544" t="str">
            <v xml:space="preserve">TE 45 GRAUS DE FERRO GALVANIZADO, COM ROSCA BSP, DE 1 1/2"                                                                                                                                                                                                                                                                                                                                                                                                                                                </v>
          </cell>
          <cell r="C4544" t="str">
            <v xml:space="preserve">UN    </v>
          </cell>
          <cell r="D4544">
            <v>52.69</v>
          </cell>
        </row>
        <row r="4545">
          <cell r="A4545">
            <v>3588</v>
          </cell>
          <cell r="B4545" t="str">
            <v xml:space="preserve">TE 45 GRAUS DE FERRO GALVANIZADO, COM ROSCA BSP, DE 1 1/4"                                                                                                                                                                                                                                                                                                                                                                                                                                                </v>
          </cell>
          <cell r="C4545" t="str">
            <v xml:space="preserve">UN    </v>
          </cell>
          <cell r="D4545">
            <v>40.61</v>
          </cell>
        </row>
        <row r="4546">
          <cell r="A4546">
            <v>3585</v>
          </cell>
          <cell r="B4546" t="str">
            <v xml:space="preserve">TE 45 GRAUS DE FERRO GALVANIZADO, COM ROSCA BSP, DE 1/2"                                                                                                                                                                                                                                                                                                                                                                                                                                                  </v>
          </cell>
          <cell r="C4546" t="str">
            <v xml:space="preserve">UN    </v>
          </cell>
          <cell r="D4546">
            <v>12.54</v>
          </cell>
        </row>
        <row r="4547">
          <cell r="A4547">
            <v>3587</v>
          </cell>
          <cell r="B4547" t="str">
            <v xml:space="preserve">TE 45 GRAUS DE FERRO GALVANIZADO, COM ROSCA BSP, DE 1"                                                                                                                                                                                                                                                                                                                                                                                                                                                    </v>
          </cell>
          <cell r="C4547" t="str">
            <v xml:space="preserve">UN    </v>
          </cell>
          <cell r="D4547">
            <v>25.2</v>
          </cell>
        </row>
        <row r="4548">
          <cell r="A4548">
            <v>3590</v>
          </cell>
          <cell r="B4548" t="str">
            <v xml:space="preserve">TE 45 GRAUS DE FERRO GALVANIZADO, COM ROSCA BSP, DE 2 1/2"                                                                                                                                                                                                                                                                                                                                                                                                                                                </v>
          </cell>
          <cell r="C4548" t="str">
            <v xml:space="preserve">UN    </v>
          </cell>
          <cell r="D4548">
            <v>149.6</v>
          </cell>
        </row>
        <row r="4549">
          <cell r="A4549">
            <v>3589</v>
          </cell>
          <cell r="B4549" t="str">
            <v xml:space="preserve">TE 45 GRAUS DE FERRO GALVANIZADO, COM ROSCA BSP, DE 2"                                                                                                                                                                                                                                                                                                                                                                                                                                                    </v>
          </cell>
          <cell r="C4549" t="str">
            <v xml:space="preserve">UN    </v>
          </cell>
          <cell r="D4549">
            <v>80.290000000000006</v>
          </cell>
        </row>
        <row r="4550">
          <cell r="A4550">
            <v>3586</v>
          </cell>
          <cell r="B4550" t="str">
            <v xml:space="preserve">TE 45 GRAUS DE FERRO GALVANIZADO, COM ROSCA BSP, DE 3/4"                                                                                                                                                                                                                                                                                                                                                                                                                                                  </v>
          </cell>
          <cell r="C4550" t="str">
            <v xml:space="preserve">UN    </v>
          </cell>
          <cell r="D4550">
            <v>16.43</v>
          </cell>
        </row>
        <row r="4551">
          <cell r="A4551">
            <v>3592</v>
          </cell>
          <cell r="B4551" t="str">
            <v xml:space="preserve">TE 45 GRAUS DE FERRO GALVANIZADO, COM ROSCA BSP, DE 3"                                                                                                                                                                                                                                                                                                                                                                                                                                                    </v>
          </cell>
          <cell r="C4551" t="str">
            <v xml:space="preserve">UN    </v>
          </cell>
          <cell r="D4551">
            <v>236.47</v>
          </cell>
        </row>
        <row r="4552">
          <cell r="A4552">
            <v>3591</v>
          </cell>
          <cell r="B4552" t="str">
            <v xml:space="preserve">TE 45 GRAUS DE FERRO GALVANIZADO, COM ROSCA BSP, DE 4"                                                                                                                                                                                                                                                                                                                                                                                                                                                    </v>
          </cell>
          <cell r="C4552" t="str">
            <v xml:space="preserve">UN    </v>
          </cell>
          <cell r="D4552">
            <v>379.07</v>
          </cell>
        </row>
        <row r="4553">
          <cell r="A4553">
            <v>40392</v>
          </cell>
          <cell r="B4553" t="str">
            <v xml:space="preserve">TE 90 GRAUS EM ACO PRETO, SOLDAVEL, PRESSAO 3.000 LBS, DN 15 MM (1/2")                                                                                                                                                                                                                                                                                                                                                                                                                                    </v>
          </cell>
          <cell r="C4553" t="str">
            <v xml:space="preserve">UN    </v>
          </cell>
          <cell r="D4553">
            <v>12.11</v>
          </cell>
        </row>
        <row r="4554">
          <cell r="A4554">
            <v>40393</v>
          </cell>
          <cell r="B4554" t="str">
            <v xml:space="preserve">TE 90 GRAUS EM ACO PRETO, SOLDAVEL, PRESSAO 3.000 LBS, DN 20 MM (3/4")                                                                                                                                                                                                                                                                                                                                                                                                                                    </v>
          </cell>
          <cell r="C4554" t="str">
            <v xml:space="preserve">UN    </v>
          </cell>
          <cell r="D4554">
            <v>15.6</v>
          </cell>
        </row>
        <row r="4555">
          <cell r="A4555">
            <v>40394</v>
          </cell>
          <cell r="B4555" t="str">
            <v xml:space="preserve">TE 90 GRAUS EM ACO PRETO, SOLDAVEL, PRESSAO 3.000 LBS, DN 25 MM (1")                                                                                                                                                                                                                                                                                                                                                                                                                                      </v>
          </cell>
          <cell r="C4555" t="str">
            <v xml:space="preserve">UN    </v>
          </cell>
          <cell r="D4555">
            <v>24.51</v>
          </cell>
        </row>
        <row r="4556">
          <cell r="A4556">
            <v>40395</v>
          </cell>
          <cell r="B4556" t="str">
            <v xml:space="preserve">TE 90 GRAUS EM ACO PRETO, SOLDAVEL, PRESSAO 3.000 LBS, DN 32 MM (1 1/4")                                                                                                                                                                                                                                                                                                                                                                                                                                  </v>
          </cell>
          <cell r="C4556" t="str">
            <v xml:space="preserve">UN    </v>
          </cell>
          <cell r="D4556">
            <v>37.64</v>
          </cell>
        </row>
        <row r="4557">
          <cell r="A4557">
            <v>40396</v>
          </cell>
          <cell r="B4557" t="str">
            <v xml:space="preserve">TE 90 GRAUS EM ACO PRETO, SOLDAVEL, PRESSAO 3.000 LBS, DN 40 MM (1 1/2")                                                                                                                                                                                                                                                                                                                                                                                                                                  </v>
          </cell>
          <cell r="C4557" t="str">
            <v xml:space="preserve">UN    </v>
          </cell>
          <cell r="D4557">
            <v>49.05</v>
          </cell>
        </row>
        <row r="4558">
          <cell r="A4558">
            <v>40397</v>
          </cell>
          <cell r="B4558" t="str">
            <v xml:space="preserve">TE 90 GRAUS EM ACO PRETO, SOLDAVEL, PRESSAO 3.000 LBS, DN 50 MM (2")                                                                                                                                                                                                                                                                                                                                                                                                                                      </v>
          </cell>
          <cell r="C4558" t="str">
            <v xml:space="preserve">UN    </v>
          </cell>
          <cell r="D4558">
            <v>80.59</v>
          </cell>
        </row>
        <row r="4559">
          <cell r="A4559">
            <v>40398</v>
          </cell>
          <cell r="B4559" t="str">
            <v xml:space="preserve">TE 90 GRAUS EM ACO PRETO, SOLDAVEL, PRESSAO 3.000 LBS, DN 65 MM (2 1/2")                                                                                                                                                                                                                                                                                                                                                                                                                                  </v>
          </cell>
          <cell r="C4559" t="str">
            <v xml:space="preserve">UN    </v>
          </cell>
          <cell r="D4559">
            <v>157.37</v>
          </cell>
        </row>
        <row r="4560">
          <cell r="A4560">
            <v>40399</v>
          </cell>
          <cell r="B4560" t="str">
            <v xml:space="preserve">TE 90 GRAUS EM ACO PRETO, SOLDAVEL, PRESSAO 3.000 LBS, DN 80 MM (3")                                                                                                                                                                                                                                                                                                                                                                                                                                      </v>
          </cell>
          <cell r="C4560" t="str">
            <v xml:space="preserve">UN    </v>
          </cell>
          <cell r="D4560">
            <v>257.45</v>
          </cell>
        </row>
        <row r="4561">
          <cell r="A4561">
            <v>39322</v>
          </cell>
          <cell r="B4561" t="str">
            <v xml:space="preserve">TE, PLASTICO, DN 16 MM, PARA CONEXAO COM CRIMPAGEM EM TUBO PEX                                                                                                                                                                                                                                                                                                                                                                                                                                            </v>
          </cell>
          <cell r="C4561" t="str">
            <v xml:space="preserve">UN    </v>
          </cell>
          <cell r="D4561">
            <v>14.79</v>
          </cell>
        </row>
        <row r="4562">
          <cell r="A4562">
            <v>39289</v>
          </cell>
          <cell r="B4562" t="str">
            <v xml:space="preserve">TE, PLASTICO, DN 20 MM, PARA CONEXAO COM CRIMPAGEM EM TUBO PEX                                                                                                                                                                                                                                                                                                                                                                                                                                            </v>
          </cell>
          <cell r="C4562" t="str">
            <v xml:space="preserve">UN    </v>
          </cell>
          <cell r="D4562">
            <v>17.71</v>
          </cell>
        </row>
        <row r="4563">
          <cell r="A4563">
            <v>39290</v>
          </cell>
          <cell r="B4563" t="str">
            <v xml:space="preserve">TE, PLASTICO, DN 25 MM, PARA CONEXAO COM CRIMPAGEM EM TUBO PEX                                                                                                                                                                                                                                                                                                                                                                                                                                            </v>
          </cell>
          <cell r="C4563" t="str">
            <v xml:space="preserve">UN    </v>
          </cell>
          <cell r="D4563">
            <v>30.07</v>
          </cell>
        </row>
        <row r="4564">
          <cell r="A4564">
            <v>39291</v>
          </cell>
          <cell r="B4564" t="str">
            <v xml:space="preserve">TE, PLASTICO, DN 32 MM, PARA CONEXAO COM CRIMPAGEM EM TUBO PEX                                                                                                                                                                                                                                                                                                                                                                                                                                            </v>
          </cell>
          <cell r="C4564" t="str">
            <v xml:space="preserve">UN    </v>
          </cell>
          <cell r="D4564">
            <v>45.02</v>
          </cell>
        </row>
        <row r="4565">
          <cell r="A4565">
            <v>20174</v>
          </cell>
          <cell r="B4565" t="str">
            <v xml:space="preserve">TE, PVC LEVE, CURTO, 90 GRAUS, 150 MM, PARA ESGOTO                                                                                                                                                                                                                                                                                                                                                                                                                                                        </v>
          </cell>
          <cell r="C4565" t="str">
            <v xml:space="preserve">UN    </v>
          </cell>
          <cell r="D4565">
            <v>42.9</v>
          </cell>
        </row>
        <row r="4566">
          <cell r="A4566">
            <v>41892</v>
          </cell>
          <cell r="B4566" t="str">
            <v xml:space="preserve">TE, PVC PBA, BBB, 90 GRAUS, DN 100 / DE 110 MM, PARA REDE  AGUA (NBR 10351)                                                                                                                                                                                                                                                                                                                                                                                                                               </v>
          </cell>
          <cell r="C4566" t="str">
            <v xml:space="preserve">UN    </v>
          </cell>
          <cell r="D4566">
            <v>86.11</v>
          </cell>
        </row>
        <row r="4567">
          <cell r="A4567">
            <v>7048</v>
          </cell>
          <cell r="B4567" t="str">
            <v xml:space="preserve">TE, PVC PBA, BBB, 90 GRAUS, DN 50 / DE 60 MM, PARA REDE AGUA (NBR 10351)                                                                                                                                                                                                                                                                                                                                                                                                                                  </v>
          </cell>
          <cell r="C4567" t="str">
            <v xml:space="preserve">UN    </v>
          </cell>
          <cell r="D4567">
            <v>18.5</v>
          </cell>
        </row>
        <row r="4568">
          <cell r="A4568">
            <v>7088</v>
          </cell>
          <cell r="B4568" t="str">
            <v xml:space="preserve">TE, PVC PBA, BBB, 90 GRAUS, DN 75 / DE 85 MM, PARA REDE AGUA (NBR 10351)                                                                                                                                                                                                                                                                                                                                                                                                                                  </v>
          </cell>
          <cell r="C4568" t="str">
            <v xml:space="preserve">UN    </v>
          </cell>
          <cell r="D4568">
            <v>46.36</v>
          </cell>
        </row>
        <row r="4569">
          <cell r="A4569">
            <v>20179</v>
          </cell>
          <cell r="B4569" t="str">
            <v xml:space="preserve">TE, PVC, SERIE R, 100 X 100 MM, PARA ESGOTO PREDIAL                                                                                                                                                                                                                                                                                                                                                                                                                                                       </v>
          </cell>
          <cell r="C4569" t="str">
            <v xml:space="preserve">UN    </v>
          </cell>
          <cell r="D4569">
            <v>27.32</v>
          </cell>
        </row>
        <row r="4570">
          <cell r="A4570">
            <v>20178</v>
          </cell>
          <cell r="B4570" t="str">
            <v xml:space="preserve">TE, PVC, SERIE R, 100 X 75 MM, PARA ESGOTO PREDIAL                                                                                                                                                                                                                                                                                                                                                                                                                                                        </v>
          </cell>
          <cell r="C4570" t="str">
            <v xml:space="preserve">UN    </v>
          </cell>
          <cell r="D4570">
            <v>19.84</v>
          </cell>
        </row>
        <row r="4571">
          <cell r="A4571">
            <v>20180</v>
          </cell>
          <cell r="B4571" t="str">
            <v xml:space="preserve">TE, PVC, SERIE R, 150 X 100 MM, PARA ESGOTO PREDIAL                                                                                                                                                                                                                                                                                                                                                                                                                                                       </v>
          </cell>
          <cell r="C4571" t="str">
            <v xml:space="preserve">UN    </v>
          </cell>
          <cell r="D4571">
            <v>46.65</v>
          </cell>
        </row>
        <row r="4572">
          <cell r="A4572">
            <v>20181</v>
          </cell>
          <cell r="B4572" t="str">
            <v xml:space="preserve">TE, PVC, SERIE R, 150 X 150 MM, PARA ESGOTO PREDIAL                                                                                                                                                                                                                                                                                                                                                                                                                                                       </v>
          </cell>
          <cell r="C4572" t="str">
            <v xml:space="preserve">UN    </v>
          </cell>
          <cell r="D4572">
            <v>68.75</v>
          </cell>
        </row>
        <row r="4573">
          <cell r="A4573">
            <v>20177</v>
          </cell>
          <cell r="B4573" t="str">
            <v xml:space="preserve">TE, PVC, SERIE R, 75 X 75 MM, PARA ESGOTO PREDIAL                                                                                                                                                                                                                                                                                                                                                                                                                                                         </v>
          </cell>
          <cell r="C4573" t="str">
            <v xml:space="preserve">UN    </v>
          </cell>
          <cell r="D4573">
            <v>15.7</v>
          </cell>
        </row>
        <row r="4574">
          <cell r="A4574">
            <v>7082</v>
          </cell>
          <cell r="B4574" t="str">
            <v xml:space="preserve">TE, PVC, 90 GRAUS, BBB, JE, DN 100 MM, PARA REDE COLETORA ESGOTO (NBR 10569)                                                                                                                                                                                                                                                                                                                                                                                                                              </v>
          </cell>
          <cell r="C4574" t="str">
            <v xml:space="preserve">UN    </v>
          </cell>
          <cell r="D4574">
            <v>64.47</v>
          </cell>
        </row>
        <row r="4575">
          <cell r="A4575">
            <v>7069</v>
          </cell>
          <cell r="B4575" t="str">
            <v xml:space="preserve">TE, PVC, 90 GRAUS, BBB, JE, DN 150 MM, PARA REDE COLETORA ESGOTO (NBR 10569)                                                                                                                                                                                                                                                                                                                                                                                                                              </v>
          </cell>
          <cell r="C4575" t="str">
            <v xml:space="preserve">UN    </v>
          </cell>
          <cell r="D4575">
            <v>106.25</v>
          </cell>
        </row>
        <row r="4576">
          <cell r="A4576">
            <v>7070</v>
          </cell>
          <cell r="B4576" t="str">
            <v xml:space="preserve">TE, PVC, 90 GRAUS, BBB, JE, DN 200 MM, PARA REDE COLETORA ESGOTO (NBR 10569)                                                                                                                                                                                                                                                                                                                                                                                                                              </v>
          </cell>
          <cell r="C4576" t="str">
            <v xml:space="preserve">UN    </v>
          </cell>
          <cell r="D4576">
            <v>180.64</v>
          </cell>
        </row>
        <row r="4577">
          <cell r="A4577">
            <v>41893</v>
          </cell>
          <cell r="B4577" t="str">
            <v xml:space="preserve">TE, PVC, 90 GRAUS, BBB, JE, DN 250 MM, PARA REDE COLETORA ESGOTO  (NBR 10569)                                                                                                                                                                                                                                                                                                                                                                                                                             </v>
          </cell>
          <cell r="C4577" t="str">
            <v xml:space="preserve">UN    </v>
          </cell>
          <cell r="D4577">
            <v>689.32</v>
          </cell>
        </row>
        <row r="4578">
          <cell r="A4578">
            <v>41894</v>
          </cell>
          <cell r="B4578" t="str">
            <v xml:space="preserve">TE, PVC, 90 GRAUS, BBB, JE, DN 300 MM, PARA REDE COLETORA ESGOTO  (NBR 10569)                                                                                                                                                                                                                                                                                                                                                                                                                             </v>
          </cell>
          <cell r="C4578" t="str">
            <v xml:space="preserve">UN    </v>
          </cell>
          <cell r="D4578">
            <v>1057.79</v>
          </cell>
        </row>
        <row r="4579">
          <cell r="A4579">
            <v>41895</v>
          </cell>
          <cell r="B4579" t="str">
            <v xml:space="preserve">TE, PVC, 90 GRAUS, BBB, JE, DN 400 MM, PARA REDE COLETORA ESGOTO  (NBR 10569)                                                                                                                                                                                                                                                                                                                                                                                                                             </v>
          </cell>
          <cell r="C4579" t="str">
            <v xml:space="preserve">UN    </v>
          </cell>
          <cell r="D4579">
            <v>1169.6500000000001</v>
          </cell>
        </row>
        <row r="4580">
          <cell r="A4580">
            <v>20172</v>
          </cell>
          <cell r="B4580" t="str">
            <v xml:space="preserve">TE, PVC, 90 GRAUS, BBP, JE, DN 100 MM, PARA REDE COLETORA ESGOTO (NBR 10569)                                                                                                                                                                                                                                                                                                                                                                                                                              </v>
          </cell>
          <cell r="C4580" t="str">
            <v xml:space="preserve">UN    </v>
          </cell>
          <cell r="D4580">
            <v>25.79</v>
          </cell>
        </row>
        <row r="4581">
          <cell r="A4581">
            <v>7153</v>
          </cell>
          <cell r="B4581" t="str">
            <v xml:space="preserve">TECNICO EM LABORATORIO E CAMPO DE CONSTRUCAO CIVIL                                                                                                                                                                                                                                                                                                                                                                                                                                                        </v>
          </cell>
          <cell r="C4581" t="str">
            <v xml:space="preserve">H     </v>
          </cell>
          <cell r="D4581">
            <v>22.15</v>
          </cell>
        </row>
        <row r="4582">
          <cell r="A4582">
            <v>41089</v>
          </cell>
          <cell r="B4582" t="str">
            <v xml:space="preserve">TECNICO EM LABORATORIO E CAMPO DE CONSTRUCAO CIVIL (MENSALISTA)                                                                                                                                                                                                                                                                                                                                                                                                                                           </v>
          </cell>
          <cell r="C4582" t="str">
            <v xml:space="preserve">MES   </v>
          </cell>
          <cell r="D4582">
            <v>3894.63</v>
          </cell>
        </row>
        <row r="4583">
          <cell r="A4583">
            <v>6175</v>
          </cell>
          <cell r="B4583" t="str">
            <v xml:space="preserve">TECNICO EM SONDAGEM                                                                                                                                                                                                                                                                                                                                                                                                                                                                                       </v>
          </cell>
          <cell r="C4583" t="str">
            <v xml:space="preserve">H     </v>
          </cell>
          <cell r="D4583">
            <v>26.61</v>
          </cell>
        </row>
        <row r="4584">
          <cell r="A4584">
            <v>41092</v>
          </cell>
          <cell r="B4584" t="str">
            <v xml:space="preserve">TECNICO EM SONDAGEM (MENSALISTA)                                                                                                                                                                                                                                                                                                                                                                                                                                                                          </v>
          </cell>
          <cell r="C4584" t="str">
            <v xml:space="preserve">MES   </v>
          </cell>
          <cell r="D4584">
            <v>4678.47</v>
          </cell>
        </row>
        <row r="4585">
          <cell r="A4585">
            <v>37712</v>
          </cell>
          <cell r="B4585" t="str">
            <v xml:space="preserve">TELA ARAME GALVANIZADO REVESTIDO COM PVC, MALHA HEXAGONAL DUPLA TORCAO, 8 X 10 CM (ZN/AL + PVC), FIO *2,4* MM                                                                                                                                                                                                                                                                                                                                                                                             </v>
          </cell>
          <cell r="C4585" t="str">
            <v xml:space="preserve">M2    </v>
          </cell>
          <cell r="D4585">
            <v>50</v>
          </cell>
        </row>
        <row r="4586">
          <cell r="A4586">
            <v>34547</v>
          </cell>
          <cell r="B4586" t="str">
            <v xml:space="preserve">TELA DE ACO SOLDADA GALVANIZADA/ZINCADA PARA ALVENARIA, FIO  D = *1,20 A 1,70* MM, MALHA 15 X 15 MM, (C X L) *50 X 12* CM                                                                                                                                                                                                                                                                                                                                                                                 </v>
          </cell>
          <cell r="C4586" t="str">
            <v xml:space="preserve">M     </v>
          </cell>
          <cell r="D4586">
            <v>2.2599999999999998</v>
          </cell>
        </row>
        <row r="4587">
          <cell r="A4587">
            <v>34548</v>
          </cell>
          <cell r="B4587" t="str">
            <v xml:space="preserve">TELA DE ACO SOLDADA GALVANIZADA/ZINCADA PARA ALVENARIA, FIO  D = *1,20 A 1,70* MM, MALHA 15 X 15 MM, (C X L) *50 X 17,5* CM                                                                                                                                                                                                                                                                                                                                                                               </v>
          </cell>
          <cell r="C4587" t="str">
            <v xml:space="preserve">M     </v>
          </cell>
          <cell r="D4587">
            <v>2.2000000000000002</v>
          </cell>
        </row>
        <row r="4588">
          <cell r="A4588">
            <v>37411</v>
          </cell>
          <cell r="B4588" t="str">
            <v xml:space="preserve">TELA DE ACO SOLDADA GALVANIZADA/ZINCADA PARA ALVENARIA, FIO  D = *1,24 MM, MALHA 25 X 25 MM                                                                                                                                                                                                                                                                                                                                                                                                               </v>
          </cell>
          <cell r="C4588" t="str">
            <v xml:space="preserve">M2    </v>
          </cell>
          <cell r="D4588">
            <v>11.08</v>
          </cell>
        </row>
        <row r="4589">
          <cell r="A4589">
            <v>34558</v>
          </cell>
          <cell r="B4589" t="str">
            <v xml:space="preserve">TELA DE ACO SOLDADA GALVANIZADA/ZINCADA PARA ALVENARIA, FIO D = *1,20 A 1,70* MM, MALHA 15 X 15 MM, (C X L) *50 X 10,5* CM                                                                                                                                                                                                                                                                                                                                                                                </v>
          </cell>
          <cell r="C4589" t="str">
            <v xml:space="preserve">M     </v>
          </cell>
          <cell r="D4589">
            <v>1.48</v>
          </cell>
        </row>
        <row r="4590">
          <cell r="A4590">
            <v>34550</v>
          </cell>
          <cell r="B4590" t="str">
            <v xml:space="preserve">TELA DE ACO SOLDADA GALVANIZADA/ZINCADA PARA ALVENARIA, FIO D = *1,20 A 1,70* MM, MALHA 15 X 15 MM, (C X L) *50 X 6* CM                                                                                                                                                                                                                                                                                                                                                                                   </v>
          </cell>
          <cell r="C4590" t="str">
            <v xml:space="preserve">M     </v>
          </cell>
          <cell r="D4590">
            <v>0.78</v>
          </cell>
        </row>
        <row r="4591">
          <cell r="A4591">
            <v>34557</v>
          </cell>
          <cell r="B4591" t="str">
            <v xml:space="preserve">TELA DE ACO SOLDADA GALVANIZADA/ZINCADA PARA ALVENARIA, FIO D = *1,20 A 1,70* MM, MALHA 15 X 15 MM, (C X L) *50 X 7,5* CM                                                                                                                                                                                                                                                                                                                                                                                 </v>
          </cell>
          <cell r="C4591" t="str">
            <v xml:space="preserve">M     </v>
          </cell>
          <cell r="D4591">
            <v>1.38</v>
          </cell>
        </row>
        <row r="4592">
          <cell r="A4592">
            <v>7155</v>
          </cell>
          <cell r="B4592" t="str">
            <v xml:space="preserve">TELA DE ACO SOLDADA NERVURADA CA-60, Q-138, (2,20 KG/M2), DIAMETRO DO FIO = 4,2 MM, LARGURA =  2,45 X 120 M DE COMPRIMENTO, ESPACAMENTO DA MALHA = 10  X 10 CM                                                                                                                                                                                                                                                                                                                                            </v>
          </cell>
          <cell r="C4592" t="str">
            <v xml:space="preserve">M2    </v>
          </cell>
          <cell r="D4592">
            <v>12.77</v>
          </cell>
        </row>
        <row r="4593">
          <cell r="A4593">
            <v>7154</v>
          </cell>
          <cell r="B4593" t="str">
            <v xml:space="preserve">TELA DE ACO SOLDADA NERVURADA CA-60, Q-138, (2,20 KG/M2), DIAMETRO DO FIO = 4,2 MM, LARGURA =  2,45 X 120 M DE COMPRIMENTO, ESPACAMENTO DA MALHA = 10 X 10 CM                                                                                                                                                                                                                                                                                                                                             </v>
          </cell>
          <cell r="C4593" t="str">
            <v xml:space="preserve">KG    </v>
          </cell>
          <cell r="D4593">
            <v>5.74</v>
          </cell>
        </row>
        <row r="4594">
          <cell r="A4594">
            <v>10915</v>
          </cell>
          <cell r="B4594" t="str">
            <v xml:space="preserve">TELA DE ACO SOLDADA NERVURADA CA-60, Q-61, (0,97 KG/M2), DIAMETRO DO FIO = 3,4 MM, LARGURA =  2,45 X 120 M DE COMPRIMENTO, ESPACAMENTO DA MALHA = 15  X 15 CM                                                                                                                                                                                                                                                                                                                                             </v>
          </cell>
          <cell r="C4594" t="str">
            <v xml:space="preserve">KG    </v>
          </cell>
          <cell r="D4594">
            <v>5.97</v>
          </cell>
        </row>
        <row r="4595">
          <cell r="A4595">
            <v>10917</v>
          </cell>
          <cell r="B4595" t="str">
            <v xml:space="preserve">TELA DE ACO SOLDADA NERVURADA CA-60, Q-61, (0,97 KG/M2), DIAMETRO DO FIO = 3,4 MM, LARGURA =  2,45 X 120 M DE COMPRIMENTO, ESPACAMENTO DA MALHA = 15 X 15 CM                                                                                                                                                                                                                                                                                                                                              </v>
          </cell>
          <cell r="C4595" t="str">
            <v xml:space="preserve">M2    </v>
          </cell>
          <cell r="D4595">
            <v>5.79</v>
          </cell>
        </row>
        <row r="4596">
          <cell r="A4596">
            <v>21141</v>
          </cell>
          <cell r="B4596" t="str">
            <v xml:space="preserve">TELA DE ACO SOLDADA NERVURADA CA-60, Q-92, (1,48 KG/M2), DIAMETRO DO FIO = 4,2 MM, LARGURA =  2,45 X 60 M DE COMPRIMENTO, ESPACAMENTO DA MALHA = 15  X 15 CM                                                                                                                                                                                                                                                                                                                                              </v>
          </cell>
          <cell r="C4596" t="str">
            <v xml:space="preserve">M2    </v>
          </cell>
          <cell r="D4596">
            <v>8.58</v>
          </cell>
        </row>
        <row r="4597">
          <cell r="A4597">
            <v>10916</v>
          </cell>
          <cell r="B4597" t="str">
            <v xml:space="preserve">TELA DE ACO SOLDADA NERVURADA CA-60, Q-92, (1,48 KG/M2), DIAMETRO DO FIO = 4,2 MM, LARGURA =  2,45 X 60 M DE COMPRIMENTO, ESPACAMENTO DA MALHA = 15 X 15 CM                                                                                                                                                                                                                                                                                                                                               </v>
          </cell>
          <cell r="C4597" t="str">
            <v xml:space="preserve">KG    </v>
          </cell>
          <cell r="D4597">
            <v>5.8</v>
          </cell>
        </row>
        <row r="4598">
          <cell r="A4598">
            <v>39508</v>
          </cell>
          <cell r="B4598" t="str">
            <v xml:space="preserve">TELA DE ACO SOLDADA NERVURADA, CA-60, L-159, (1,69 KG/M2), DIAMETRO DO FIO = 4,5 MM, LARGURA =  2,45 M, ESPACAMENTO DA MALHA = 30 X 10 CM                                                                                                                                                                                                                                                                                                                                                                 </v>
          </cell>
          <cell r="C4598" t="str">
            <v xml:space="preserve">M2    </v>
          </cell>
          <cell r="D4598">
            <v>10.19</v>
          </cell>
        </row>
        <row r="4599">
          <cell r="A4599">
            <v>39507</v>
          </cell>
          <cell r="B4599" t="str">
            <v xml:space="preserve">TELA DE ACO SOLDADA NERVURADA, CA-60, Q-113, (1,8 KG/M2), DIAMETRO DO FIO = 3,8 MM, LARGURA =  2,45 M, ESPACAMENTO DA MALHA = 10 X 10 CM                                                                                                                                                                                                                                                                                                                                                                  </v>
          </cell>
          <cell r="C4599" t="str">
            <v xml:space="preserve">M2    </v>
          </cell>
          <cell r="D4599">
            <v>9.98</v>
          </cell>
        </row>
        <row r="4600">
          <cell r="A4600">
            <v>7156</v>
          </cell>
          <cell r="B4600" t="str">
            <v xml:space="preserve">TELA DE ACO SOLDADA NERVURADA, CA-60, Q-196, (3,11 KG/M2), DIAMETRO DO FIO = 5,0 MM, LARGURA =  2,45 M, ESPACAMENTO DA MALHA = 10 X 10 CM                                                                                                                                                                                                                                                                                                                                                                 </v>
          </cell>
          <cell r="C4600" t="str">
            <v xml:space="preserve">M2    </v>
          </cell>
          <cell r="D4600">
            <v>17.260000000000002</v>
          </cell>
        </row>
        <row r="4601">
          <cell r="A4601">
            <v>39509</v>
          </cell>
          <cell r="B4601" t="str">
            <v xml:space="preserve">TELA DE ACO SOLDADA NERVURADA, CA-60, T-196, (2,11 KG/M2), DIAMETRO DO FIO = 5,0 MM, LARGURA =  2,45 M, ESPACAMENTO DA MALHA = 30 X 10 CM                                                                                                                                                                                                                                                                                                                                                                 </v>
          </cell>
          <cell r="C4601" t="str">
            <v xml:space="preserve">M2    </v>
          </cell>
          <cell r="D4601">
            <v>8.0399999999999991</v>
          </cell>
        </row>
        <row r="4602">
          <cell r="A4602">
            <v>25988</v>
          </cell>
          <cell r="B4602" t="str">
            <v xml:space="preserve">TELA DE ANIAGEM (JUTA)                                                                                                                                                                                                                                                                                                                                                                                                                                                                                    </v>
          </cell>
          <cell r="C4602" t="str">
            <v xml:space="preserve">M2    </v>
          </cell>
          <cell r="D4602">
            <v>8.08</v>
          </cell>
        </row>
        <row r="4603">
          <cell r="A4603">
            <v>10928</v>
          </cell>
          <cell r="B4603" t="str">
            <v xml:space="preserve">TELA DE ARAME GALV QUADRANGULAR / LOSANGULAR,  FIO 2,11 MM (14  BWG), MALHA  8 X 8 CM, H = 2 M                                                                                                                                                                                                                                                                                                                                                                                                            </v>
          </cell>
          <cell r="C4603" t="str">
            <v xml:space="preserve">M2    </v>
          </cell>
          <cell r="D4603">
            <v>8.99</v>
          </cell>
        </row>
        <row r="4604">
          <cell r="A4604">
            <v>7167</v>
          </cell>
          <cell r="B4604" t="str">
            <v xml:space="preserve">TELA DE ARAME GALV QUADRANGULAR / LOSANGULAR,  FIO 2,11 MM (14 BWG), MALHA  5 X 5 CM, H = 2 M                                                                                                                                                                                                                                                                                                                                                                                                             </v>
          </cell>
          <cell r="C4604" t="str">
            <v xml:space="preserve">M2    </v>
          </cell>
          <cell r="D4604">
            <v>12.28</v>
          </cell>
        </row>
        <row r="4605">
          <cell r="A4605">
            <v>10933</v>
          </cell>
          <cell r="B4605" t="str">
            <v xml:space="preserve">TELA DE ARAME GALV QUADRANGULAR / LOSANGULAR,  FIO 2,77 MM (12  BWG), MALHA  10 X 10 CM, H = 2 M                                                                                                                                                                                                                                                                                                                                                                                                          </v>
          </cell>
          <cell r="C4605" t="str">
            <v xml:space="preserve">M2    </v>
          </cell>
          <cell r="D4605">
            <v>10.98</v>
          </cell>
        </row>
        <row r="4606">
          <cell r="A4606">
            <v>10927</v>
          </cell>
          <cell r="B4606" t="str">
            <v xml:space="preserve">TELA DE ARAME GALV QUADRANGULAR / LOSANGULAR,  FIO 2,77 MM (12  BWG), MALHA  8 X 8 CM, H = 2 M                                                                                                                                                                                                                                                                                                                                                                                                            </v>
          </cell>
          <cell r="C4606" t="str">
            <v xml:space="preserve">M2    </v>
          </cell>
          <cell r="D4606">
            <v>13.25</v>
          </cell>
        </row>
        <row r="4607">
          <cell r="A4607">
            <v>7158</v>
          </cell>
          <cell r="B4607" t="str">
            <v xml:space="preserve">TELA DE ARAME GALV QUADRANGULAR / LOSANGULAR,  FIO 2,77 MM (12 BWG), MALHA  5 X 5 CM, H = 2 M                                                                                                                                                                                                                                                                                                                                                                                                             </v>
          </cell>
          <cell r="C4607" t="str">
            <v xml:space="preserve">M2    </v>
          </cell>
          <cell r="D4607">
            <v>18.5</v>
          </cell>
        </row>
        <row r="4608">
          <cell r="A4608">
            <v>7162</v>
          </cell>
          <cell r="B4608" t="str">
            <v xml:space="preserve">TELA DE ARAME GALV QUADRANGULAR / LOSANGULAR,  FIO 3,4 MM (10  BWG), MALHA  5 X 5 CM, H = 2 M                                                                                                                                                                                                                                                                                                                                                                                                             </v>
          </cell>
          <cell r="C4608" t="str">
            <v xml:space="preserve">M2    </v>
          </cell>
          <cell r="D4608">
            <v>27.81</v>
          </cell>
        </row>
        <row r="4609">
          <cell r="A4609">
            <v>10932</v>
          </cell>
          <cell r="B4609" t="str">
            <v xml:space="preserve">TELA DE ARAME GALV QUADRANGULAR / LOSANGULAR,  FIO 4,19 MM (8 BWG), MALHA  5 X 5 CM, H = 2 M                                                                                                                                                                                                                                                                                                                                                                                                              </v>
          </cell>
          <cell r="C4609" t="str">
            <v xml:space="preserve">M2    </v>
          </cell>
          <cell r="D4609">
            <v>49.26</v>
          </cell>
        </row>
        <row r="4610">
          <cell r="A4610">
            <v>40706</v>
          </cell>
          <cell r="B4610" t="str">
            <v xml:space="preserve">TELA DE ARAME GALV REVESTIDO EM PVC, QUADRANGULAR / LOSANGULAR,  FIO 1,24 MM (18 BWG), BITOLA = *1,9* MM, MALHA  1,9 X 1,9  CM, H = 2 M                                                                                                                                                                                                                                                                                                                                                                   </v>
          </cell>
          <cell r="C4610" t="str">
            <v xml:space="preserve">M2    </v>
          </cell>
          <cell r="D4610">
            <v>29.53</v>
          </cell>
        </row>
        <row r="4611">
          <cell r="A4611">
            <v>10937</v>
          </cell>
          <cell r="B4611" t="str">
            <v xml:space="preserve">TELA DE ARAME GALV REVESTIDO EM PVC, QUADRANGULAR / LOSANGULAR,  FIO 2,11 MM (14 BWG), BITOLA FINAL = *2,8* MM, MALHA  *8 X 8* CM, H = 2 M                                                                                                                                                                                                                                                                                                                                                                </v>
          </cell>
          <cell r="C4611" t="str">
            <v xml:space="preserve">M2    </v>
          </cell>
          <cell r="D4611">
            <v>19.36</v>
          </cell>
        </row>
        <row r="4612">
          <cell r="A4612">
            <v>10935</v>
          </cell>
          <cell r="B4612" t="str">
            <v xml:space="preserve">TELA DE ARAME GALV REVESTIDO EM PVC, QUADRANGULAR / LOSANGULAR,  FIO 2,77 MM (12 BWG), BITOLA FINAL = *3,8* MM, MALHA  7,5 X 7,5 CM, H = 2 M                                                                                                                                                                                                                                                                                                                                                              </v>
          </cell>
          <cell r="C4612" t="str">
            <v xml:space="preserve">M2    </v>
          </cell>
          <cell r="D4612">
            <v>25.49</v>
          </cell>
        </row>
        <row r="4613">
          <cell r="A4613">
            <v>40707</v>
          </cell>
          <cell r="B4613" t="str">
            <v xml:space="preserve">TELA DE ARAME GALV REVESTIDO EM PVC, QUADRANGULAR/LOSANGULAR, FIO 2,77 MM (12 BWG), MALHA 3 X 3 CM, H = 2 M                                                                                                                                                                                                                                                                                                                                                                                               </v>
          </cell>
          <cell r="C4613" t="str">
            <v xml:space="preserve">M2    </v>
          </cell>
          <cell r="D4613">
            <v>58.7</v>
          </cell>
        </row>
        <row r="4614">
          <cell r="A4614">
            <v>10931</v>
          </cell>
          <cell r="B4614" t="str">
            <v xml:space="preserve">TELA DE ARAME GALV, HEXAGONAL,  FIO 0,56 MM (24  BWG), MALHA  1/2", H = 1 M                                                                                                                                                                                                                                                                                                                                                                                                                               </v>
          </cell>
          <cell r="C4614" t="str">
            <v xml:space="preserve">M2    </v>
          </cell>
          <cell r="D4614">
            <v>8.2100000000000009</v>
          </cell>
        </row>
        <row r="4615">
          <cell r="A4615">
            <v>7164</v>
          </cell>
          <cell r="B4615" t="str">
            <v xml:space="preserve">TELA DE ARAME ONDULADA,  FIO *2,77* MM (10  BWG), MALHA  5 X 5 CM, H = 2 M                                                                                                                                                                                                                                                                                                                                                                                                                                </v>
          </cell>
          <cell r="C4615" t="str">
            <v xml:space="preserve">M2    </v>
          </cell>
          <cell r="D4615">
            <v>22.98</v>
          </cell>
        </row>
        <row r="4616">
          <cell r="A4616">
            <v>36887</v>
          </cell>
          <cell r="B4616" t="str">
            <v xml:space="preserve">TELA DE FIBRA DE VIDRO, ACABAMENTO ANTI-ALCALINO, MALHA 10 X 10 MM                                                                                                                                                                                                                                                                                                                                                                                                                                        </v>
          </cell>
          <cell r="C4616" t="str">
            <v xml:space="preserve">M2    </v>
          </cell>
          <cell r="D4616">
            <v>11.32</v>
          </cell>
        </row>
        <row r="4617">
          <cell r="A4617">
            <v>34630</v>
          </cell>
          <cell r="B4617" t="str">
            <v xml:space="preserve">TELA EM MALHA HEXAGONAL DE DUPLA TORCAO 8 X 10 CM (ZN/ AL + PVC), FIO 2,7 MM, COM GEOMANTA OU BIOMANTA, DIMENSOES 4,0 X 2,0 X 0,6 M, COM INCLINACAO DE 70 GRAUS, PARA SOLO REFORCADO                                                                                                                                                                                                                                                                                                                      </v>
          </cell>
          <cell r="C4617" t="str">
            <v xml:space="preserve">UN    </v>
          </cell>
          <cell r="D4617">
            <v>812.72</v>
          </cell>
        </row>
        <row r="4618">
          <cell r="A4618">
            <v>7161</v>
          </cell>
          <cell r="B4618" t="str">
            <v xml:space="preserve">TELA EM METAL PARA ESTUQUE (DEPLOYE)                                                                                                                                                                                                                                                                                                                                                                                                                                                                      </v>
          </cell>
          <cell r="C4618" t="str">
            <v xml:space="preserve">M2    </v>
          </cell>
          <cell r="D4618">
            <v>3.48</v>
          </cell>
        </row>
        <row r="4619">
          <cell r="A4619">
            <v>7170</v>
          </cell>
          <cell r="B4619" t="str">
            <v xml:space="preserve">TELA FACHADEIRA EM POLIETILENO, ROLO DE 3 X 100 M (L X C), COR BRANCA, SEM LOGOMARCA - PARA PROTECAO DE OBRAS                                                                                                                                                                                                                                                                                                                                                                                             </v>
          </cell>
          <cell r="C4619" t="str">
            <v xml:space="preserve">M2    </v>
          </cell>
          <cell r="D4619">
            <v>1.61</v>
          </cell>
        </row>
        <row r="4620">
          <cell r="A4620">
            <v>37524</v>
          </cell>
          <cell r="B4620" t="str">
            <v xml:space="preserve">TELA PLASTICA LARANJA, TIPO TAPUME PARA SINALIZACAO, MALHA RETANGULAR, ROLO 1.20 X 50 M (L X C)                                                                                                                                                                                                                                                                                                                                                                                                           </v>
          </cell>
          <cell r="C4620" t="str">
            <v xml:space="preserve">M     </v>
          </cell>
          <cell r="D4620">
            <v>1.54</v>
          </cell>
        </row>
        <row r="4621">
          <cell r="A4621">
            <v>37525</v>
          </cell>
          <cell r="B4621" t="str">
            <v xml:space="preserve">TELA PLASTICA TECIDA LISTRADA BRANCA E LARANJA, TIPO GUARDA CORPO, EM POLIETILENO MONOFILADO, ROLO 1,20 X 50 M (L X C)                                                                                                                                                                                                                                                                                                                                                                                    </v>
          </cell>
          <cell r="C4621" t="str">
            <v xml:space="preserve">M     </v>
          </cell>
          <cell r="D4621">
            <v>1.84</v>
          </cell>
        </row>
        <row r="4622">
          <cell r="A4622">
            <v>10920</v>
          </cell>
          <cell r="B4622" t="str">
            <v xml:space="preserve">TELA SOLDADA ARAME GALVANIZADO 12 BWG (2,77MM), MALHA 15 X 5 CM                                                                                                                                                                                                                                                                                                                                                                                                                                           </v>
          </cell>
          <cell r="C4622" t="str">
            <v xml:space="preserve">M2    </v>
          </cell>
          <cell r="D4622">
            <v>11.5</v>
          </cell>
        </row>
        <row r="4623">
          <cell r="A4623">
            <v>7238</v>
          </cell>
          <cell r="B4623" t="str">
            <v xml:space="preserve">TELHA ALUMINIO ONDULADA, ALTURA = *18* MM, E = 0,5 MM                                                                                                                                                                                                                                                                                                                                                                                                                                                     </v>
          </cell>
          <cell r="C4623" t="str">
            <v xml:space="preserve">M2    </v>
          </cell>
          <cell r="D4623">
            <v>24.35</v>
          </cell>
        </row>
        <row r="4624">
          <cell r="A4624">
            <v>7239</v>
          </cell>
          <cell r="B4624" t="str">
            <v xml:space="preserve">TELHA ALUMINIO ONDULADA, ALTURA = *18* MM, E = 0,6 MM                                                                                                                                                                                                                                                                                                                                                                                                                                                     </v>
          </cell>
          <cell r="C4624" t="str">
            <v xml:space="preserve">M2    </v>
          </cell>
          <cell r="D4624">
            <v>30.28</v>
          </cell>
        </row>
        <row r="4625">
          <cell r="A4625">
            <v>7240</v>
          </cell>
          <cell r="B4625" t="str">
            <v xml:space="preserve">TELHA ALUMINIO ONDULADA, ALTURA = *18* MM, E = 0,7 MM                                                                                                                                                                                                                                                                                                                                                                                                                                                     </v>
          </cell>
          <cell r="C4625" t="str">
            <v xml:space="preserve">M2    </v>
          </cell>
          <cell r="D4625">
            <v>34.770000000000003</v>
          </cell>
        </row>
        <row r="4626">
          <cell r="A4626">
            <v>36789</v>
          </cell>
          <cell r="B4626" t="str">
            <v xml:space="preserve">TELHA CERAMICA TIPO AMERICANA, COMPRIMENTO DE *45* CM, RENDIMENTO DE *12* TELHAS/M2                                                                                                                                                                                                                                                                                                                                                                                                                       </v>
          </cell>
          <cell r="C4626" t="str">
            <v xml:space="preserve">UN    </v>
          </cell>
          <cell r="D4626">
            <v>1.6</v>
          </cell>
        </row>
        <row r="4627">
          <cell r="A4627">
            <v>7173</v>
          </cell>
          <cell r="B4627" t="str">
            <v xml:space="preserve">TELHA CERAMICA TIPO COLONIAL, COMPRIMENTO DE *44* CM, RENDIMENTO DE *26* TELHAS/M2                                                                                                                                                                                                                                                                                                                                                                                                                        </v>
          </cell>
          <cell r="C4627" t="str">
            <v xml:space="preserve">MIL   </v>
          </cell>
          <cell r="D4627">
            <v>1034.6199999999999</v>
          </cell>
        </row>
        <row r="4628">
          <cell r="A4628">
            <v>7176</v>
          </cell>
          <cell r="B4628" t="str">
            <v xml:space="preserve">TELHA CERAMICA TIPO COLONIAL, COMPRIMENTO DE *44* CM, RENDIMENTO DE *26* TELHAS/M2                                                                                                                                                                                                                                                                                                                                                                                                                        </v>
          </cell>
          <cell r="C4628" t="str">
            <v xml:space="preserve">UN    </v>
          </cell>
          <cell r="D4628">
            <v>1.03</v>
          </cell>
        </row>
        <row r="4629">
          <cell r="A4629">
            <v>7183</v>
          </cell>
          <cell r="B4629" t="str">
            <v xml:space="preserve">TELHA CERAMICA TIPO FRANCESA, COMPRIMENTO DE *40* CM, RENDIMENTO DE *16* TELHAS/M2                                                                                                                                                                                                                                                                                                                                                                                                                        </v>
          </cell>
          <cell r="C4629" t="str">
            <v xml:space="preserve">UN    </v>
          </cell>
          <cell r="D4629">
            <v>1.66</v>
          </cell>
        </row>
        <row r="4630">
          <cell r="A4630">
            <v>7180</v>
          </cell>
          <cell r="B4630" t="str">
            <v xml:space="preserve">TELHA CERAMICA TIPO PAULISTA, COMPRIMENTO DE *48* CM, RENDIMENTO DE *26* TELHAS/M2                                                                                                                                                                                                                                                                                                                                                                                                                        </v>
          </cell>
          <cell r="C4630" t="str">
            <v xml:space="preserve">UN    </v>
          </cell>
          <cell r="D4630">
            <v>0.98</v>
          </cell>
        </row>
        <row r="4631">
          <cell r="A4631">
            <v>11088</v>
          </cell>
          <cell r="B4631" t="str">
            <v xml:space="preserve">TELHA CERAMICA TIPO PLAN, COMPRIMENTO DE *47* CM, RENDIMENTO DE *26* TELHAS/M2                                                                                                                                                                                                                                                                                                                                                                                                                            </v>
          </cell>
          <cell r="C4631" t="str">
            <v xml:space="preserve">UN    </v>
          </cell>
          <cell r="D4631">
            <v>0.93</v>
          </cell>
        </row>
        <row r="4632">
          <cell r="A4632">
            <v>36788</v>
          </cell>
          <cell r="B4632" t="str">
            <v xml:space="preserve">TELHA CERAMICA TIPO PORTUGUESA, COMPRIMENTO DE *40* CM, RENDIMENTO DE *16* TELHAS/M2                                                                                                                                                                                                                                                                                                                                                                                                                      </v>
          </cell>
          <cell r="C4632" t="str">
            <v xml:space="preserve">UN    </v>
          </cell>
          <cell r="D4632">
            <v>1.06</v>
          </cell>
        </row>
        <row r="4633">
          <cell r="A4633">
            <v>7175</v>
          </cell>
          <cell r="B4633" t="str">
            <v xml:space="preserve">TELHA CERAMICA TIPO ROMANA, COMPRIMENTO DE *41* CM,  RENDIMENTO DE *16* TELHAS/M2                                                                                                                                                                                                                                                                                                                                                                                                                         </v>
          </cell>
          <cell r="C4633" t="str">
            <v xml:space="preserve">UN    </v>
          </cell>
          <cell r="D4633">
            <v>1.17</v>
          </cell>
        </row>
        <row r="4634">
          <cell r="A4634">
            <v>25007</v>
          </cell>
          <cell r="B4634" t="str">
            <v xml:space="preserve">TELHA DE ACO ZINCADO ONDULADA, A = *17* MM, E = 0,5 MM, SEM PINTURA                                                                                                                                                                                                                                                                                                                                                                                                                                       </v>
          </cell>
          <cell r="C4634" t="str">
            <v xml:space="preserve">M2    </v>
          </cell>
          <cell r="D4634">
            <v>25.99</v>
          </cell>
        </row>
        <row r="4635">
          <cell r="A4635">
            <v>14171</v>
          </cell>
          <cell r="B4635" t="str">
            <v xml:space="preserve">TELHA DE ACO ZINCADO TRAPEZOIDAL AUTOPORTANTE, A = 120 MM, E = 0,95 MM, COM PINTURA ELETROSTATICA BRANCA EM 1 FACE                                                                                                                                                                                                                                                                                                                                                                                        </v>
          </cell>
          <cell r="C4635" t="str">
            <v xml:space="preserve">M2    </v>
          </cell>
          <cell r="D4635">
            <v>69.489999999999995</v>
          </cell>
        </row>
        <row r="4636">
          <cell r="A4636">
            <v>14170</v>
          </cell>
          <cell r="B4636" t="str">
            <v xml:space="preserve">TELHA DE ACO ZINCADO TRAPEZOIDAL AUTOPORTANTE, A = 120 MM, E = 0,95 MM, SEM PINTURA                                                                                                                                                                                                                                                                                                                                                                                                                       </v>
          </cell>
          <cell r="C4636" t="str">
            <v xml:space="preserve">M2    </v>
          </cell>
          <cell r="D4636">
            <v>61.4</v>
          </cell>
        </row>
        <row r="4637">
          <cell r="A4637">
            <v>14173</v>
          </cell>
          <cell r="B4637" t="str">
            <v xml:space="preserve">TELHA DE ACO ZINCADO TRAPEZOIDAL AUTOPORTANTE, A = 259 MM, E = 0,95 MM, COM PINTURA ELETROSTATICA BRANCA EM 1 FACE                                                                                                                                                                                                                                                                                                                                                                                        </v>
          </cell>
          <cell r="C4637" t="str">
            <v xml:space="preserve">M2    </v>
          </cell>
          <cell r="D4637">
            <v>80.95</v>
          </cell>
        </row>
        <row r="4638">
          <cell r="A4638">
            <v>14172</v>
          </cell>
          <cell r="B4638" t="str">
            <v xml:space="preserve">TELHA DE ACO ZINCADO TRAPEZOIDAL AUTOPORTANTE, A = 259 MM, E = 0,95 MM, SEM PINTURA                                                                                                                                                                                                                                                                                                                                                                                                                       </v>
          </cell>
          <cell r="C4638" t="str">
            <v xml:space="preserve">M2    </v>
          </cell>
          <cell r="D4638">
            <v>65.53</v>
          </cell>
        </row>
        <row r="4639">
          <cell r="A4639">
            <v>7243</v>
          </cell>
          <cell r="B4639" t="str">
            <v xml:space="preserve">TELHA DE ACO ZINCADO TRAPEZOIDAL, A = *40* MM, E = 0,5 MM, SEM PINTURA                                                                                                                                                                                                                                                                                                                                                                                                                                    </v>
          </cell>
          <cell r="C4639" t="str">
            <v xml:space="preserve">M2    </v>
          </cell>
          <cell r="D4639">
            <v>25.71</v>
          </cell>
        </row>
        <row r="4640">
          <cell r="A4640">
            <v>11067</v>
          </cell>
          <cell r="B4640" t="str">
            <v xml:space="preserve">TELHA DE ALUMINIO TRAPEZOIDAL, ALTURA = 38 MM, E = 0,5 MM (LARGURA = 1056 MM E COMPRIMENTO = 5000 MM)                                                                                                                                                                                                                                                                                                                                                                                                     </v>
          </cell>
          <cell r="C4640" t="str">
            <v xml:space="preserve">UN    </v>
          </cell>
          <cell r="D4640">
            <v>121.14</v>
          </cell>
        </row>
        <row r="4641">
          <cell r="A4641">
            <v>11068</v>
          </cell>
          <cell r="B4641" t="str">
            <v xml:space="preserve">TELHA DE ALUMINIO TRAPEZOIDAL, ALTURA = 38 MM, E = 0,7 MM (LARGURA = 1056 MM E COMPRIMENTO = 5000 MM)                                                                                                                                                                                                                                                                                                                                                                                                     </v>
          </cell>
          <cell r="C4641" t="str">
            <v xml:space="preserve">UN    </v>
          </cell>
          <cell r="D4641">
            <v>171.1</v>
          </cell>
        </row>
        <row r="4642">
          <cell r="A4642">
            <v>40865</v>
          </cell>
          <cell r="B4642" t="str">
            <v xml:space="preserve">TELHA DE CONCRETO TIPO CLASSICA, COR CINZA, COMPRIMENTO DE *42* CM, RENDIMENTO DE *10* TELHAS/M2 (COLETADO CAIXA)                                                                                                                                                                                                                                                                                                                                                                                         </v>
          </cell>
          <cell r="C4642" t="str">
            <v xml:space="preserve">UN    </v>
          </cell>
          <cell r="D4642">
            <v>2.0499999999999998</v>
          </cell>
        </row>
        <row r="4643">
          <cell r="A4643">
            <v>7184</v>
          </cell>
          <cell r="B4643" t="str">
            <v xml:space="preserve">TELHA DE FIBRA DE VIDRO ONDULADA INCOLOR, E = 0,6 MM, DE *0,50 X 2,44* M                                                                                                                                                                                                                                                                                                                                                                                                                                  </v>
          </cell>
          <cell r="C4643" t="str">
            <v xml:space="preserve">M2    </v>
          </cell>
          <cell r="D4643">
            <v>31.54</v>
          </cell>
        </row>
        <row r="4644">
          <cell r="A4644">
            <v>34458</v>
          </cell>
          <cell r="B4644" t="str">
            <v xml:space="preserve">TELHA DE FIBROCIMENTO E = 6 MM, DE 3,00 X 1,06 M (SEM AMIANTO)                                                                                                                                                                                                                                                                                                                                                                                                                                            </v>
          </cell>
          <cell r="C4644" t="str">
            <v xml:space="preserve">UN    </v>
          </cell>
          <cell r="D4644">
            <v>100.06</v>
          </cell>
        </row>
        <row r="4645">
          <cell r="A4645">
            <v>34464</v>
          </cell>
          <cell r="B4645" t="str">
            <v xml:space="preserve">TELHA DE FIBROCIMENTO E = 6 MM, DE 4,10 X 1,06 M (SEM AMIANTO)                                                                                                                                                                                                                                                                                                                                                                                                                                            </v>
          </cell>
          <cell r="C4645" t="str">
            <v xml:space="preserve">UN    </v>
          </cell>
          <cell r="D4645">
            <v>134.24</v>
          </cell>
        </row>
        <row r="4646">
          <cell r="A4646">
            <v>34468</v>
          </cell>
          <cell r="B4646" t="str">
            <v xml:space="preserve">TELHA DE FIBROCIMENTO E = 6 MM, DE 4,60 X 1,06 M (SEM AMIANTO)                                                                                                                                                                                                                                                                                                                                                                                                                                            </v>
          </cell>
          <cell r="C4646" t="str">
            <v xml:space="preserve">UN    </v>
          </cell>
          <cell r="D4646">
            <v>154.93</v>
          </cell>
        </row>
        <row r="4647">
          <cell r="A4647">
            <v>34473</v>
          </cell>
          <cell r="B4647" t="str">
            <v xml:space="preserve">TELHA DE FIBROCIMENTO E = 8 MM, DE 3,00 X 1,06 M (SEM AMIANTO)                                                                                                                                                                                                                                                                                                                                                                                                                                            </v>
          </cell>
          <cell r="C4647" t="str">
            <v xml:space="preserve">UN    </v>
          </cell>
          <cell r="D4647">
            <v>126.71</v>
          </cell>
        </row>
        <row r="4648">
          <cell r="A4648">
            <v>34480</v>
          </cell>
          <cell r="B4648" t="str">
            <v xml:space="preserve">TELHA DE FIBROCIMENTO E = 8 MM, DE 4,10 X 1,06 M (SEM AMIANTO)                                                                                                                                                                                                                                                                                                                                                                                                                                            </v>
          </cell>
          <cell r="C4648" t="str">
            <v xml:space="preserve">UN    </v>
          </cell>
          <cell r="D4648">
            <v>172.79</v>
          </cell>
        </row>
        <row r="4649">
          <cell r="A4649">
            <v>34486</v>
          </cell>
          <cell r="B4649" t="str">
            <v xml:space="preserve">TELHA DE FIBROCIMENTO E = 8 MM, DE 4,60 X 1,06 M (SEM AMIANTO)                                                                                                                                                                                                                                                                                                                                                                                                                                            </v>
          </cell>
          <cell r="C4649" t="str">
            <v xml:space="preserve">UN    </v>
          </cell>
          <cell r="D4649">
            <v>193.53</v>
          </cell>
        </row>
        <row r="4650">
          <cell r="A4650">
            <v>7202</v>
          </cell>
          <cell r="B4650" t="str">
            <v xml:space="preserve">TELHA DE FIBROCIMENTO E= 8 MM, DE *3,70 X 1,06* M (SEM AMIANTO)                                                                                                                                                                                                                                                                                                                                                                                                                                           </v>
          </cell>
          <cell r="C4650" t="str">
            <v xml:space="preserve">M2    </v>
          </cell>
          <cell r="D4650">
            <v>39.659999999999997</v>
          </cell>
        </row>
        <row r="4651">
          <cell r="A4651">
            <v>7190</v>
          </cell>
          <cell r="B4651" t="str">
            <v xml:space="preserve">TELHA DE FIBROCIMENTO ONDULADA E = 4 MM, DE 1,22 X 0,50 M (SEM AMIANTO)                                                                                                                                                                                                                                                                                                                                                                                                                                   </v>
          </cell>
          <cell r="C4651" t="str">
            <v xml:space="preserve">UN    </v>
          </cell>
          <cell r="D4651">
            <v>6.8</v>
          </cell>
        </row>
        <row r="4652">
          <cell r="A4652">
            <v>34417</v>
          </cell>
          <cell r="B4652" t="str">
            <v xml:space="preserve">TELHA DE FIBROCIMENTO ONDULADA E = 4 MM, DE 2,13 X 0,50 M (SEM AMIANTO)                                                                                                                                                                                                                                                                                                                                                                                                                                   </v>
          </cell>
          <cell r="C4652" t="str">
            <v xml:space="preserve">UN    </v>
          </cell>
          <cell r="D4652">
            <v>11.82</v>
          </cell>
        </row>
        <row r="4653">
          <cell r="A4653">
            <v>7213</v>
          </cell>
          <cell r="B4653" t="str">
            <v xml:space="preserve">TELHA DE FIBROCIMENTO ONDULADA E = 4 MM, DE 2,44 X 0,50 M (SEM AMIANTO)                                                                                                                                                                                                                                                                                                                                                                                                                                   </v>
          </cell>
          <cell r="C4653" t="str">
            <v xml:space="preserve">M2    </v>
          </cell>
          <cell r="D4653">
            <v>11.23</v>
          </cell>
        </row>
        <row r="4654">
          <cell r="A4654">
            <v>7191</v>
          </cell>
          <cell r="B4654" t="str">
            <v xml:space="preserve">TELHA DE FIBROCIMENTO ONDULADA E = 4 MM, DE 2,44 X 0,50 M (SEM AMIANTO)                                                                                                                                                                                                                                                                                                                                                                                                                                   </v>
          </cell>
          <cell r="C4654" t="str">
            <v xml:space="preserve">UN    </v>
          </cell>
          <cell r="D4654">
            <v>13.7</v>
          </cell>
        </row>
        <row r="4655">
          <cell r="A4655">
            <v>7195</v>
          </cell>
          <cell r="B4655" t="str">
            <v xml:space="preserve">TELHA DE FIBROCIMENTO ONDULADA E = 6 MM, DE 1,53 X 1,10 M (SEM AMIANTO)                                                                                                                                                                                                                                                                                                                                                                                                                                   </v>
          </cell>
          <cell r="C4655" t="str">
            <v xml:space="preserve">UN    </v>
          </cell>
          <cell r="D4655">
            <v>32.65</v>
          </cell>
        </row>
        <row r="4656">
          <cell r="A4656">
            <v>7186</v>
          </cell>
          <cell r="B4656" t="str">
            <v xml:space="preserve">TELHA DE FIBROCIMENTO ONDULADA E = 6 MM, DE 1,83 X 1,10 M (SEM AMIANTO)                                                                                                                                                                                                                                                                                                                                                                                                                                   </v>
          </cell>
          <cell r="C4656" t="str">
            <v xml:space="preserve">UN    </v>
          </cell>
          <cell r="D4656">
            <v>39.07</v>
          </cell>
        </row>
        <row r="4657">
          <cell r="A4657">
            <v>7207</v>
          </cell>
          <cell r="B4657" t="str">
            <v xml:space="preserve">TELHA DE FIBROCIMENTO ONDULADA E = 6 MM, DE 2,44 X 1,10 M (SEM AMIANTO)                                                                                                                                                                                                                                                                                                                                                                                                                                   </v>
          </cell>
          <cell r="C4657" t="str">
            <v xml:space="preserve">UN    </v>
          </cell>
          <cell r="D4657">
            <v>52</v>
          </cell>
        </row>
        <row r="4658">
          <cell r="A4658">
            <v>7194</v>
          </cell>
          <cell r="B4658" t="str">
            <v xml:space="preserve">TELHA DE FIBROCIMENTO ONDULADA E = 6 MM, DE 2,44 X 1,10 M (SEM AMIANTO)                                                                                                                                                                                                                                                                                                                                                                                                                                   </v>
          </cell>
          <cell r="C4658" t="str">
            <v xml:space="preserve">M2    </v>
          </cell>
          <cell r="D4658">
            <v>19.37</v>
          </cell>
        </row>
        <row r="4659">
          <cell r="A4659">
            <v>7197</v>
          </cell>
          <cell r="B4659" t="str">
            <v xml:space="preserve">TELHA DE FIBROCIMENTO ONDULADA E = 6 MM, DE 3,66 X 1,10 M (SEM AMIANTO)                                                                                                                                                                                                                                                                                                                                                                                                                                   </v>
          </cell>
          <cell r="C4659" t="str">
            <v xml:space="preserve">UN    </v>
          </cell>
          <cell r="D4659">
            <v>78.12</v>
          </cell>
        </row>
        <row r="4660">
          <cell r="A4660">
            <v>7192</v>
          </cell>
          <cell r="B4660" t="str">
            <v xml:space="preserve">TELHA DE FIBROCIMENTO ONDULADA E = 8 MM, DE 1,53 X 1,10 M (SEM AMIANTO)                                                                                                                                                                                                                                                                                                                                                                                                                                   </v>
          </cell>
          <cell r="C4660" t="str">
            <v xml:space="preserve">UN    </v>
          </cell>
          <cell r="D4660">
            <v>42.97</v>
          </cell>
        </row>
        <row r="4661">
          <cell r="A4661">
            <v>7193</v>
          </cell>
          <cell r="B4661" t="str">
            <v xml:space="preserve">TELHA DE FIBROCIMENTO ONDULADA E = 8 MM, DE 1,83 X 1,10 M (SEM AMIANTO)                                                                                                                                                                                                                                                                                                                                                                                                                                   </v>
          </cell>
          <cell r="C4661" t="str">
            <v xml:space="preserve">UN    </v>
          </cell>
          <cell r="D4661">
            <v>51.29</v>
          </cell>
        </row>
        <row r="4662">
          <cell r="A4662">
            <v>7189</v>
          </cell>
          <cell r="B4662" t="str">
            <v xml:space="preserve">TELHA DE FIBROCIMENTO ONDULADA E = 8 MM, DE 2,44 X 1,10 M (SEM AMIANTO)                                                                                                                                                                                                                                                                                                                                                                                                                                   </v>
          </cell>
          <cell r="C4662" t="str">
            <v xml:space="preserve">UN    </v>
          </cell>
          <cell r="D4662">
            <v>72.040000000000006</v>
          </cell>
        </row>
        <row r="4663">
          <cell r="A4663">
            <v>7198</v>
          </cell>
          <cell r="B4663" t="str">
            <v xml:space="preserve">TELHA DE FIBROCIMENTO ONDULADA E = 8 MM, DE 3,66 X 1,10 M (SEM AMIANTO)                                                                                                                                                                                                                                                                                                                                                                                                                                   </v>
          </cell>
          <cell r="C4663" t="str">
            <v xml:space="preserve">M2    </v>
          </cell>
          <cell r="D4663">
            <v>26.82</v>
          </cell>
        </row>
        <row r="4664">
          <cell r="A4664">
            <v>34402</v>
          </cell>
          <cell r="B4664" t="str">
            <v xml:space="preserve">TELHA DE FIBROCIMENTO ONDULADA E = 8 MM, DE 3,66 X 1,10 M (SEM AMIANTO)                                                                                                                                                                                                                                                                                                                                                                                                                                   </v>
          </cell>
          <cell r="C4664" t="str">
            <v xml:space="preserve">UN    </v>
          </cell>
          <cell r="D4664">
            <v>107.98</v>
          </cell>
        </row>
        <row r="4665">
          <cell r="A4665">
            <v>7245</v>
          </cell>
          <cell r="B4665" t="str">
            <v xml:space="preserve">TELHA DE VIDRO TIPO FRANCESA, *39 X 23* CM                                                                                                                                                                                                                                                                                                                                                                                                                                                                </v>
          </cell>
          <cell r="C4665" t="str">
            <v xml:space="preserve">UN    </v>
          </cell>
          <cell r="D4665">
            <v>38.92</v>
          </cell>
        </row>
        <row r="4666">
          <cell r="A4666">
            <v>34425</v>
          </cell>
          <cell r="B4666" t="str">
            <v xml:space="preserve">TELHA ESTRUTURAL DE FIBROCIMENTO 1 ABA, DE 0,52 X 2,00 M (SEM AMIANTO)                                                                                                                                                                                                                                                                                                                                                                                                                                    </v>
          </cell>
          <cell r="C4666" t="str">
            <v xml:space="preserve">UN    </v>
          </cell>
          <cell r="D4666">
            <v>66.77</v>
          </cell>
        </row>
        <row r="4667">
          <cell r="A4667">
            <v>7223</v>
          </cell>
          <cell r="B4667" t="str">
            <v xml:space="preserve">TELHA ESTRUTURAL DE FIBROCIMENTO 1 ABA, DE 0,52 X 2,50 M (SEM AMIANTO)                                                                                                                                                                                                                                                                                                                                                                                                                                    </v>
          </cell>
          <cell r="C4667" t="str">
            <v xml:space="preserve">UN    </v>
          </cell>
          <cell r="D4667">
            <v>77.819999999999993</v>
          </cell>
        </row>
        <row r="4668">
          <cell r="A4668">
            <v>7234</v>
          </cell>
          <cell r="B4668" t="str">
            <v xml:space="preserve">TELHA ESTRUTURAL DE FIBROCIMENTO 1 ABA, DE 0,52 X 3,60 M (SEM AMIANTO)                                                                                                                                                                                                                                                                                                                                                                                                                                    </v>
          </cell>
          <cell r="C4668" t="str">
            <v xml:space="preserve">UN    </v>
          </cell>
          <cell r="D4668">
            <v>112.25</v>
          </cell>
        </row>
        <row r="4669">
          <cell r="A4669">
            <v>7224</v>
          </cell>
          <cell r="B4669" t="str">
            <v xml:space="preserve">TELHA ESTRUTURAL DE FIBROCIMENTO 1 ABA, DE 0,52 X 4,00 M (SEM AMIANTO)                                                                                                                                                                                                                                                                                                                                                                                                                                    </v>
          </cell>
          <cell r="C4669" t="str">
            <v xml:space="preserve">UN    </v>
          </cell>
          <cell r="D4669">
            <v>123.98</v>
          </cell>
        </row>
        <row r="4670">
          <cell r="A4670">
            <v>7210</v>
          </cell>
          <cell r="B4670" t="str">
            <v xml:space="preserve">TELHA ESTRUTURAL DE FIBROCIMENTO 1 ABA, DE 0,52 X 4,50 M (SEM AMIANTO)                                                                                                                                                                                                                                                                                                                                                                                                                                    </v>
          </cell>
          <cell r="C4670" t="str">
            <v xml:space="preserve">UN    </v>
          </cell>
          <cell r="D4670">
            <v>141.07</v>
          </cell>
        </row>
        <row r="4671">
          <cell r="A4671">
            <v>7221</v>
          </cell>
          <cell r="B4671" t="str">
            <v xml:space="preserve">TELHA ESTRUTURAL DE FIBROCIMENTO 1 ABA, DE 0,52 X 4,50 M (SEM AMIANTO)                                                                                                                                                                                                                                                                                                                                                                                                                                    </v>
          </cell>
          <cell r="C4671" t="str">
            <v xml:space="preserve">M2    </v>
          </cell>
          <cell r="D4671">
            <v>60.28</v>
          </cell>
        </row>
        <row r="4672">
          <cell r="A4672">
            <v>7225</v>
          </cell>
          <cell r="B4672" t="str">
            <v xml:space="preserve">TELHA ESTRUTURAL DE FIBROCIMENTO 1 ABA, DE 0,52 X 5,00 M (SEM AMIANTO)                                                                                                                                                                                                                                                                                                                                                                                                                                    </v>
          </cell>
          <cell r="C4672" t="str">
            <v xml:space="preserve">UN    </v>
          </cell>
          <cell r="D4672">
            <v>156.75</v>
          </cell>
        </row>
        <row r="4673">
          <cell r="A4673">
            <v>7226</v>
          </cell>
          <cell r="B4673" t="str">
            <v xml:space="preserve">TELHA ESTRUTURAL DE FIBROCIMENTO 1 ABA, DE 0,52 X 5,50 M (SEM AMIANTO)                                                                                                                                                                                                                                                                                                                                                                                                                                    </v>
          </cell>
          <cell r="C4673" t="str">
            <v xml:space="preserve">UN    </v>
          </cell>
          <cell r="D4673">
            <v>172.49</v>
          </cell>
        </row>
        <row r="4674">
          <cell r="A4674">
            <v>7236</v>
          </cell>
          <cell r="B4674" t="str">
            <v xml:space="preserve">TELHA ESTRUTURAL DE FIBROCIMENTO 1 ABA, DE 0,52 X 6,00 M (SEM AMIANTO)                                                                                                                                                                                                                                                                                                                                                                                                                                    </v>
          </cell>
          <cell r="C4674" t="str">
            <v xml:space="preserve">UN    </v>
          </cell>
          <cell r="D4674">
            <v>188.13</v>
          </cell>
        </row>
        <row r="4675">
          <cell r="A4675">
            <v>7227</v>
          </cell>
          <cell r="B4675" t="str">
            <v xml:space="preserve">TELHA ESTRUTURAL DE FIBROCIMENTO 1 ABA, DE 0,52 X 6,50 M (SEM AMIANTO)                                                                                                                                                                                                                                                                                                                                                                                                                                    </v>
          </cell>
          <cell r="C4675" t="str">
            <v xml:space="preserve">UN    </v>
          </cell>
          <cell r="D4675">
            <v>203.81</v>
          </cell>
        </row>
        <row r="4676">
          <cell r="A4676">
            <v>7212</v>
          </cell>
          <cell r="B4676" t="str">
            <v xml:space="preserve">TELHA ESTRUTURAL DE FIBROCIMENTO 1 ABA, DE 0,52 X 7,20 M (SEM AMIANTO)                                                                                                                                                                                                                                                                                                                                                                                                                                    </v>
          </cell>
          <cell r="C4676" t="str">
            <v xml:space="preserve">UN    </v>
          </cell>
          <cell r="D4676">
            <v>225.67</v>
          </cell>
        </row>
        <row r="4677">
          <cell r="A4677">
            <v>7229</v>
          </cell>
          <cell r="B4677" t="str">
            <v xml:space="preserve">TELHA ESTRUTURAL DE FIBROCIMENTO 2 ABAS, DE 1,00 X 3,00 M (SEM AMIANTO)                                                                                                                                                                                                                                                                                                                                                                                                                                   </v>
          </cell>
          <cell r="C4677" t="str">
            <v xml:space="preserve">UN    </v>
          </cell>
          <cell r="D4677">
            <v>149.22999999999999</v>
          </cell>
        </row>
        <row r="4678">
          <cell r="A4678">
            <v>7230</v>
          </cell>
          <cell r="B4678" t="str">
            <v xml:space="preserve">TELHA ESTRUTURAL DE FIBROCIMENTO 2 ABAS, DE 1,00 X 4,60 M (SEM AMIANTO)                                                                                                                                                                                                                                                                                                                                                                                                                                   </v>
          </cell>
          <cell r="C4678" t="str">
            <v xml:space="preserve">UN    </v>
          </cell>
          <cell r="D4678">
            <v>237.81</v>
          </cell>
        </row>
        <row r="4679">
          <cell r="A4679">
            <v>7231</v>
          </cell>
          <cell r="B4679" t="str">
            <v xml:space="preserve">TELHA ESTRUTURAL DE FIBROCIMENTO 2 ABAS, DE 1,00 X 6,00 M (SEM AMIANTO)                                                                                                                                                                                                                                                                                                                                                                                                                                   </v>
          </cell>
          <cell r="C4679" t="str">
            <v xml:space="preserve">UN    </v>
          </cell>
          <cell r="D4679">
            <v>312.32</v>
          </cell>
        </row>
        <row r="4680">
          <cell r="A4680">
            <v>7220</v>
          </cell>
          <cell r="B4680" t="str">
            <v xml:space="preserve">TELHA ESTRUTURAL DE FIBROCIMENTO 2 ABAS, DE 1,00 X 7,40 M (SEM AMIANTO)                                                                                                                                                                                                                                                                                                                                                                                                                                   </v>
          </cell>
          <cell r="C4680" t="str">
            <v xml:space="preserve">UN    </v>
          </cell>
          <cell r="D4680">
            <v>383.97</v>
          </cell>
        </row>
        <row r="4681">
          <cell r="A4681">
            <v>34447</v>
          </cell>
          <cell r="B4681" t="str">
            <v xml:space="preserve">TELHA ESTRUTURAL DE FIBROCIMENTO 2 ABAS, DE 1,00 X 8,20 M (SEM AMIANTO)                                                                                                                                                                                                                                                                                                                                                                                                                                   </v>
          </cell>
          <cell r="C4681" t="str">
            <v xml:space="preserve">UN    </v>
          </cell>
          <cell r="D4681">
            <v>427.36</v>
          </cell>
        </row>
        <row r="4682">
          <cell r="A4682">
            <v>7233</v>
          </cell>
          <cell r="B4682" t="str">
            <v xml:space="preserve">TELHA ESTRUTURAL DE FIBROCIMENTO 2 ABAS, DE 1,00 X 9,20 M (SEM AMIANTO)                                                                                                                                                                                                                                                                                                                                                                                                                                   </v>
          </cell>
          <cell r="C4682" t="str">
            <v xml:space="preserve">UN    </v>
          </cell>
          <cell r="D4682">
            <v>478.45</v>
          </cell>
        </row>
        <row r="4683">
          <cell r="A4683">
            <v>42172</v>
          </cell>
          <cell r="B4683" t="str">
            <v xml:space="preserve">TELHA GALVALUME COM ISOLAMENTO TERMOACUSTICO EM ESPUMA RIGIDA DE POLIURETANO (PU) INJETADO, E = 30 MM, DENSIDADE 35 KG/M3, COM DUAS FACES TRAPEZOIDAIS (NAO INCLUI ACESSORIOS DE FIXACAO) (COLETADO CAIXA)                                                                                                                                                                                                                                                                                                </v>
          </cell>
          <cell r="C4683" t="str">
            <v xml:space="preserve">M2    </v>
          </cell>
          <cell r="D4683">
            <v>84.29</v>
          </cell>
        </row>
        <row r="4684">
          <cell r="A4684">
            <v>39520</v>
          </cell>
          <cell r="B4684" t="str">
            <v xml:space="preserve">TELHA ISOLANTE COM NUCLEO EM POLIESTIRENO (EPS), E = 30 MM, REVESTIDA EM ACO ZINCADO *0,5* MM COM PRE-PINTURA NAS DUAS FACES, FACE SUPERIOR EM TELHA TRAPEZOIDAL E FACE INFERIOR EM CHAPA PLANA (NAO INCLUI ACESSORIOS DE FIXACAO)                                                                                                                                                                                                                                                                        </v>
          </cell>
          <cell r="C4684" t="str">
            <v xml:space="preserve">M2    </v>
          </cell>
          <cell r="D4684">
            <v>103.75</v>
          </cell>
        </row>
        <row r="4685">
          <cell r="A4685">
            <v>39521</v>
          </cell>
          <cell r="B4685" t="str">
            <v xml:space="preserve">TELHA ISOLANTE COM NUCLEO EM POLIESTIRENO (EPS), E = 50 MM, REVESTIDA EM ACO ZINCADO *0,5* MM COM PRE-PINTURA NAS DUAS FACES, FACE SUPERIOR EM TELHA TRAPEZOIDAL E FACE INFERIOR EM CHAPA PLANA (NAO INCLUI ACESSORIOS DE FIXACAO)                                                                                                                                                                                                                                                                        </v>
          </cell>
          <cell r="C4685" t="str">
            <v xml:space="preserve">M2    </v>
          </cell>
          <cell r="D4685">
            <v>111.13</v>
          </cell>
        </row>
        <row r="4686">
          <cell r="A4686">
            <v>39522</v>
          </cell>
          <cell r="B4686" t="str">
            <v xml:space="preserve">TELHA ISOLANTE COM NUCLEO EM POLIESTIRENO (EPS), E = 50 MM, REVESTIDA EM TELHA TRAPEZOIDAL DE ACO ZINCADO *0,5* MM COM PRE-PINTURA NAS DUAS FACES (NAO INCLUI ACESSORIOS DE FIXACAO)                                                                                                                                                                                                                                                                                                                      </v>
          </cell>
          <cell r="C4686" t="str">
            <v xml:space="preserve">M2    </v>
          </cell>
          <cell r="D4686">
            <v>88.85</v>
          </cell>
        </row>
        <row r="4687">
          <cell r="A4687">
            <v>7246</v>
          </cell>
          <cell r="B4687" t="str">
            <v xml:space="preserve">TELHA VIDRO TIPO CANAL OU COLONIAL, C = 46 A 50 CM                                                                                                                                                                                                                                                                                                                                                                                                                                                        </v>
          </cell>
          <cell r="C4687" t="str">
            <v xml:space="preserve">UN    </v>
          </cell>
          <cell r="D4687">
            <v>36.21</v>
          </cell>
        </row>
        <row r="4688">
          <cell r="A4688">
            <v>12869</v>
          </cell>
          <cell r="B4688" t="str">
            <v xml:space="preserve">TELHADISTA                                                                                                                                                                                                                                                                                                                                                                                                                                                                                                </v>
          </cell>
          <cell r="C4688" t="str">
            <v xml:space="preserve">H     </v>
          </cell>
          <cell r="D4688">
            <v>11.66</v>
          </cell>
        </row>
        <row r="4689">
          <cell r="A4689">
            <v>41097</v>
          </cell>
          <cell r="B4689" t="str">
            <v xml:space="preserve">TELHADOR ( MENSALISTA )                                                                                                                                                                                                                                                                                                                                                                                                                                                                                   </v>
          </cell>
          <cell r="C4689" t="str">
            <v xml:space="preserve">MES   </v>
          </cell>
          <cell r="D4689">
            <v>2049.2199999999998</v>
          </cell>
        </row>
        <row r="4690">
          <cell r="A4690">
            <v>1574</v>
          </cell>
          <cell r="B4690" t="str">
            <v xml:space="preserve">TERMINAL A COMPRESSAO EM COBRE ESTANHADO PARA CABO 10 MM2, 1 FURO E 1 COMPRESSAO, PARA PARAFUSO DE FIXACAO M6                                                                                                                                                                                                                                                                                                                                                                                             </v>
          </cell>
          <cell r="C4690" t="str">
            <v xml:space="preserve">UN    </v>
          </cell>
          <cell r="D4690">
            <v>0.98</v>
          </cell>
        </row>
        <row r="4691">
          <cell r="A4691">
            <v>1581</v>
          </cell>
          <cell r="B4691" t="str">
            <v xml:space="preserve">TERMINAL A COMPRESSAO EM COBRE ESTANHADO PARA CABO 120 MM2, 1 FURO E 1 COMPRESSAO, PARA PARAFUSO DE FIXACAO M12                                                                                                                                                                                                                                                                                                                                                                                           </v>
          </cell>
          <cell r="C4691" t="str">
            <v xml:space="preserve">UN    </v>
          </cell>
          <cell r="D4691">
            <v>6.83</v>
          </cell>
        </row>
        <row r="4692">
          <cell r="A4692">
            <v>1575</v>
          </cell>
          <cell r="B4692" t="str">
            <v xml:space="preserve">TERMINAL A COMPRESSAO EM COBRE ESTANHADO PARA CABO 16 MM2, 1 FURO E 1 COMPRESSAO, PARA PARAFUSO DE FIXACAO M6                                                                                                                                                                                                                                                                                                                                                                                             </v>
          </cell>
          <cell r="C4692" t="str">
            <v xml:space="preserve">UN    </v>
          </cell>
          <cell r="D4692">
            <v>1.17</v>
          </cell>
        </row>
        <row r="4693">
          <cell r="A4693">
            <v>1570</v>
          </cell>
          <cell r="B4693" t="str">
            <v xml:space="preserve">TERMINAL A COMPRESSAO EM COBRE ESTANHADO PARA CABO 2,5 MM2, 1 FURO E 1 COMPRESSAO, PARA PARAFUSO DE FIXACAO M5                                                                                                                                                                                                                                                                                                                                                                                            </v>
          </cell>
          <cell r="C4693" t="str">
            <v xml:space="preserve">UN    </v>
          </cell>
          <cell r="D4693">
            <v>0.57999999999999996</v>
          </cell>
        </row>
        <row r="4694">
          <cell r="A4694">
            <v>1576</v>
          </cell>
          <cell r="B4694" t="str">
            <v xml:space="preserve">TERMINAL A COMPRESSAO EM COBRE ESTANHADO PARA CABO 25 MM2, 1 FURO E 1 COMPRESSAO, PARA PARAFUSO DE FIXACAO M8                                                                                                                                                                                                                                                                                                                                                                                             </v>
          </cell>
          <cell r="C4694" t="str">
            <v xml:space="preserve">UN    </v>
          </cell>
          <cell r="D4694">
            <v>1.62</v>
          </cell>
        </row>
        <row r="4695">
          <cell r="A4695">
            <v>1577</v>
          </cell>
          <cell r="B4695" t="str">
            <v xml:space="preserve">TERMINAL A COMPRESSAO EM COBRE ESTANHADO PARA CABO 35 MM2, 1 FURO E 1 COMPRESSAO, PARA PARAFUSO DE FIXACAO M8                                                                                                                                                                                                                                                                                                                                                                                             </v>
          </cell>
          <cell r="C4695" t="str">
            <v xml:space="preserve">UN    </v>
          </cell>
          <cell r="D4695">
            <v>1.82</v>
          </cell>
        </row>
        <row r="4696">
          <cell r="A4696">
            <v>1571</v>
          </cell>
          <cell r="B4696" t="str">
            <v xml:space="preserve">TERMINAL A COMPRESSAO EM COBRE ESTANHADO PARA CABO 4 MM2, 1 FURO E 1 COMPRESSAO, PARA PARAFUSO DE FIXACAO M5                                                                                                                                                                                                                                                                                                                                                                                              </v>
          </cell>
          <cell r="C4696" t="str">
            <v xml:space="preserve">UN    </v>
          </cell>
          <cell r="D4696">
            <v>0.76</v>
          </cell>
        </row>
        <row r="4697">
          <cell r="A4697">
            <v>1578</v>
          </cell>
          <cell r="B4697" t="str">
            <v xml:space="preserve">TERMINAL A COMPRESSAO EM COBRE ESTANHADO PARA CABO 50 MM2, 1 FURO E 1 COMPRESSAO, PARA PARAFUSO DE FIXACAO M8                                                                                                                                                                                                                                                                                                                                                                                             </v>
          </cell>
          <cell r="C4697" t="str">
            <v xml:space="preserve">UN    </v>
          </cell>
          <cell r="D4697">
            <v>3.16</v>
          </cell>
        </row>
        <row r="4698">
          <cell r="A4698">
            <v>1573</v>
          </cell>
          <cell r="B4698" t="str">
            <v xml:space="preserve">TERMINAL A COMPRESSAO EM COBRE ESTANHADO PARA CABO 6 MM2, 1 FURO E 1 COMPRESSAO, PARA PARAFUSO DE FIXACAO M6                                                                                                                                                                                                                                                                                                                                                                                              </v>
          </cell>
          <cell r="C4698" t="str">
            <v xml:space="preserve">UN    </v>
          </cell>
          <cell r="D4698">
            <v>0.91</v>
          </cell>
        </row>
        <row r="4699">
          <cell r="A4699">
            <v>1579</v>
          </cell>
          <cell r="B4699" t="str">
            <v xml:space="preserve">TERMINAL A COMPRESSAO EM COBRE ESTANHADO PARA CABO 70 MM2, 1 FURO E 1 COMPRESSAO, PARA PARAFUSO DE FIXACAO M10                                                                                                                                                                                                                                                                                                                                                                                            </v>
          </cell>
          <cell r="C4699" t="str">
            <v xml:space="preserve">UN    </v>
          </cell>
          <cell r="D4699">
            <v>3.94</v>
          </cell>
        </row>
        <row r="4700">
          <cell r="A4700">
            <v>1580</v>
          </cell>
          <cell r="B4700" t="str">
            <v xml:space="preserve">TERMINAL A COMPRESSAO EM COBRE ESTANHADO PARA CABO 95 MM2, 1 FURO E 1 COMPRESSAO, PARA PARAFUSO DE FIXACAO M12                                                                                                                                                                                                                                                                                                                                                                                            </v>
          </cell>
          <cell r="C4700" t="str">
            <v xml:space="preserve">UN    </v>
          </cell>
          <cell r="D4700">
            <v>4.8600000000000003</v>
          </cell>
        </row>
        <row r="4701">
          <cell r="A4701">
            <v>7571</v>
          </cell>
          <cell r="B4701" t="str">
            <v xml:space="preserve">TERMINAL AEREO EM ACO GALVANIZADO DN 5/16", COMPRIMENTO DE 350MM, COM BASE DE FIXACAO HORIZONTAL                                                                                                                                                                                                                                                                                                                                                                                                          </v>
          </cell>
          <cell r="C4701" t="str">
            <v xml:space="preserve">UN    </v>
          </cell>
          <cell r="D4701">
            <v>6.77</v>
          </cell>
        </row>
        <row r="4702">
          <cell r="A4702">
            <v>39321</v>
          </cell>
          <cell r="B4702" t="str">
            <v xml:space="preserve">TERMINAL DE VENTILACAO, 100 MM, SERIE NORMAL, ESGOTO PREDIAL                                                                                                                                                                                                                                                                                                                                                                                                                                              </v>
          </cell>
          <cell r="C4702" t="str">
            <v xml:space="preserve">UN    </v>
          </cell>
          <cell r="D4702">
            <v>6.03</v>
          </cell>
        </row>
        <row r="4703">
          <cell r="A4703">
            <v>39319</v>
          </cell>
          <cell r="B4703" t="str">
            <v xml:space="preserve">TERMINAL DE VENTILACAO, 50 MM, SERIE NORMAL, ESGOTO PREDIAL                                                                                                                                                                                                                                                                                                                                                                                                                                               </v>
          </cell>
          <cell r="C4703" t="str">
            <v xml:space="preserve">UN    </v>
          </cell>
          <cell r="D4703">
            <v>3.69</v>
          </cell>
        </row>
        <row r="4704">
          <cell r="A4704">
            <v>39320</v>
          </cell>
          <cell r="B4704" t="str">
            <v xml:space="preserve">TERMINAL DE VENTILACAO, 75 MM, SERIE NORMAL, ESGOTO PREDIAL                                                                                                                                                                                                                                                                                                                                                                                                                                               </v>
          </cell>
          <cell r="C4704" t="str">
            <v xml:space="preserve">UN    </v>
          </cell>
          <cell r="D4704">
            <v>4.41</v>
          </cell>
        </row>
        <row r="4705">
          <cell r="A4705">
            <v>1591</v>
          </cell>
          <cell r="B4705" t="str">
            <v xml:space="preserve">TERMINAL METALICO A PRESSAO PARA 1 CABO DE 120 MM2, COM 1 FURO DE FIXACAO                                                                                                                                                                                                                                                                                                                                                                                                                                 </v>
          </cell>
          <cell r="C4705" t="str">
            <v xml:space="preserve">UN    </v>
          </cell>
          <cell r="D4705">
            <v>15.07</v>
          </cell>
        </row>
        <row r="4706">
          <cell r="A4706">
            <v>1547</v>
          </cell>
          <cell r="B4706" t="str">
            <v xml:space="preserve">TERMINAL METALICO A PRESSAO PARA 1 CABO DE 150 A 185 MM2, COM 2 FUROS PARA FIXACAO                                                                                                                                                                                                                                                                                                                                                                                                                        </v>
          </cell>
          <cell r="C4706" t="str">
            <v xml:space="preserve">UN    </v>
          </cell>
          <cell r="D4706">
            <v>78.959999999999994</v>
          </cell>
        </row>
        <row r="4707">
          <cell r="A4707">
            <v>38196</v>
          </cell>
          <cell r="B4707" t="str">
            <v xml:space="preserve">TERMINAL METALICO A PRESSAO PARA 1 CABO DE 150 MM2, COM 1 FURO DE FIXACAO                                                                                                                                                                                                                                                                                                                                                                                                                                 </v>
          </cell>
          <cell r="C4707" t="str">
            <v xml:space="preserve">UN    </v>
          </cell>
          <cell r="D4707">
            <v>15.38</v>
          </cell>
        </row>
        <row r="4708">
          <cell r="A4708">
            <v>1543</v>
          </cell>
          <cell r="B4708" t="str">
            <v xml:space="preserve">TERMINAL METALICO A PRESSAO PARA 1 CABO DE 16 A 25 MM2, COM 2 FUROS PARA FIXACAO                                                                                                                                                                                                                                                                                                                                                                                                                          </v>
          </cell>
          <cell r="C4708" t="str">
            <v xml:space="preserve">UN    </v>
          </cell>
          <cell r="D4708">
            <v>16.34</v>
          </cell>
        </row>
        <row r="4709">
          <cell r="A4709">
            <v>1585</v>
          </cell>
          <cell r="B4709" t="str">
            <v xml:space="preserve">TERMINAL METALICO A PRESSAO PARA 1 CABO DE 16 MM2, COM 1 FURO DE FIXACAO                                                                                                                                                                                                                                                                                                                                                                                                                                  </v>
          </cell>
          <cell r="C4709" t="str">
            <v xml:space="preserve">UN    </v>
          </cell>
          <cell r="D4709">
            <v>3.16</v>
          </cell>
        </row>
        <row r="4710">
          <cell r="A4710">
            <v>1593</v>
          </cell>
          <cell r="B4710" t="str">
            <v xml:space="preserve">TERMINAL METALICO A PRESSAO PARA 1 CABO DE 185 MM2, COM 1 FURO DE FIXACAO                                                                                                                                                                                                                                                                                                                                                                                                                                 </v>
          </cell>
          <cell r="C4710" t="str">
            <v xml:space="preserve">UN    </v>
          </cell>
          <cell r="D4710">
            <v>16.809999999999999</v>
          </cell>
        </row>
        <row r="4711">
          <cell r="A4711">
            <v>11838</v>
          </cell>
          <cell r="B4711" t="str">
            <v xml:space="preserve">TERMINAL METALICO A PRESSAO PARA 1 CABO DE 240 MM2, COM 1 FURO DE FIXACAO                                                                                                                                                                                                                                                                                                                                                                                                                                 </v>
          </cell>
          <cell r="C4711" t="str">
            <v xml:space="preserve">UN    </v>
          </cell>
          <cell r="D4711">
            <v>22.18</v>
          </cell>
        </row>
        <row r="4712">
          <cell r="A4712">
            <v>1594</v>
          </cell>
          <cell r="B4712" t="str">
            <v xml:space="preserve">TERMINAL METALICO A PRESSAO PARA 1 CABO DE 25 A 35 MM2, COM 2 FUROS PARA FIXACAO                                                                                                                                                                                                                                                                                                                                                                                                                          </v>
          </cell>
          <cell r="C4712" t="str">
            <v xml:space="preserve">UN    </v>
          </cell>
          <cell r="D4712">
            <v>22.42</v>
          </cell>
        </row>
        <row r="4713">
          <cell r="A4713">
            <v>1586</v>
          </cell>
          <cell r="B4713" t="str">
            <v xml:space="preserve">TERMINAL METALICO A PRESSAO PARA 1 CABO DE 25 MM2, COM 1 FURO DE FIXACAO                                                                                                                                                                                                                                                                                                                                                                                                                                  </v>
          </cell>
          <cell r="C4713" t="str">
            <v xml:space="preserve">UN    </v>
          </cell>
          <cell r="D4713">
            <v>4</v>
          </cell>
        </row>
        <row r="4714">
          <cell r="A4714">
            <v>11839</v>
          </cell>
          <cell r="B4714" t="str">
            <v xml:space="preserve">TERMINAL METALICO A PRESSAO PARA 1 CABO DE 300 MM2, COM 1 FURO DE FIXACAO                                                                                                                                                                                                                                                                                                                                                                                                                                 </v>
          </cell>
          <cell r="C4714" t="str">
            <v xml:space="preserve">UN    </v>
          </cell>
          <cell r="D4714">
            <v>32.270000000000003</v>
          </cell>
        </row>
        <row r="4715">
          <cell r="A4715">
            <v>1587</v>
          </cell>
          <cell r="B4715" t="str">
            <v xml:space="preserve">TERMINAL METALICO A PRESSAO PARA 1 CABO DE 35 MM2, COM 1 FURO DE FIXACAO                                                                                                                                                                                                                                                                                                                                                                                                                                  </v>
          </cell>
          <cell r="C4715" t="str">
            <v xml:space="preserve">UN    </v>
          </cell>
          <cell r="D4715">
            <v>4.08</v>
          </cell>
        </row>
        <row r="4716">
          <cell r="A4716">
            <v>1545</v>
          </cell>
          <cell r="B4716" t="str">
            <v xml:space="preserve">TERMINAL METALICO A PRESSAO PARA 1 CABO DE 50 A 70 MM2, COM 2 FUROS PARA FIXACAO                                                                                                                                                                                                                                                                                                                                                                                                                          </v>
          </cell>
          <cell r="C4716" t="str">
            <v xml:space="preserve">UN    </v>
          </cell>
          <cell r="D4716">
            <v>38.72</v>
          </cell>
        </row>
        <row r="4717">
          <cell r="A4717">
            <v>1588</v>
          </cell>
          <cell r="B4717" t="str">
            <v xml:space="preserve">TERMINAL METALICO A PRESSAO PARA 1 CABO DE 50 MM2, COM 1 FURO DE FIXACAO                                                                                                                                                                                                                                                                                                                                                                                                                                  </v>
          </cell>
          <cell r="C4717" t="str">
            <v xml:space="preserve">UN    </v>
          </cell>
          <cell r="D4717">
            <v>5.59</v>
          </cell>
        </row>
        <row r="4718">
          <cell r="A4718">
            <v>1535</v>
          </cell>
          <cell r="B4718" t="str">
            <v xml:space="preserve">TERMINAL METALICO A PRESSAO PARA 1 CABO DE 6 A 10 MM2, COM 1 FURO DE FIXACAO                                                                                                                                                                                                                                                                                                                                                                                                                              </v>
          </cell>
          <cell r="C4718" t="str">
            <v xml:space="preserve">UN    </v>
          </cell>
          <cell r="D4718">
            <v>3.22</v>
          </cell>
        </row>
        <row r="4719">
          <cell r="A4719">
            <v>1589</v>
          </cell>
          <cell r="B4719" t="str">
            <v xml:space="preserve">TERMINAL METALICO A PRESSAO PARA 1 CABO DE 70 MM2, COM 1 FURO DE FIXACAO                                                                                                                                                                                                                                                                                                                                                                                                                                  </v>
          </cell>
          <cell r="C4719" t="str">
            <v xml:space="preserve">UN    </v>
          </cell>
          <cell r="D4719">
            <v>5.77</v>
          </cell>
        </row>
        <row r="4720">
          <cell r="A4720">
            <v>1546</v>
          </cell>
          <cell r="B4720" t="str">
            <v xml:space="preserve">TERMINAL METALICO A PRESSAO PARA 1 CABO DE 95 A 120 MM2, COM 2 FUROS PARA FIXACAO                                                                                                                                                                                                                                                                                                                                                                                                                         </v>
          </cell>
          <cell r="C4720" t="str">
            <v xml:space="preserve">UN    </v>
          </cell>
          <cell r="D4720">
            <v>65.34</v>
          </cell>
        </row>
        <row r="4721">
          <cell r="A4721">
            <v>1590</v>
          </cell>
          <cell r="B4721" t="str">
            <v xml:space="preserve">TERMINAL METALICO A PRESSAO PARA 1 CABO DE 95 MM2, COM 1 FURO DE FIXACAO                                                                                                                                                                                                                                                                                                                                                                                                                                  </v>
          </cell>
          <cell r="C4721" t="str">
            <v xml:space="preserve">UN    </v>
          </cell>
          <cell r="D4721">
            <v>10.16</v>
          </cell>
        </row>
        <row r="4722">
          <cell r="A4722">
            <v>1542</v>
          </cell>
          <cell r="B4722" t="str">
            <v xml:space="preserve">TERMINAL METALICO A PRESSAO 1 CABO, PARA CABOS DE 4 A 10 MM2, COM 2 FUROS PARA FIXACAO                                                                                                                                                                                                                                                                                                                                                                                                                    </v>
          </cell>
          <cell r="C4722" t="str">
            <v xml:space="preserve">UN    </v>
          </cell>
          <cell r="D4722">
            <v>13.46</v>
          </cell>
        </row>
        <row r="4723">
          <cell r="A4723">
            <v>38415</v>
          </cell>
          <cell r="B4723" t="str">
            <v xml:space="preserve">TERMOFUSORA PARA TUBOS E CONEXOES EM PPR COM DIAMETROS DE 20 A 63 MM, POTENCIA DE 800 W, TENSAO 220 V                                                                                                                                                                                                                                                                                                                                                                                                     </v>
          </cell>
          <cell r="C4723" t="str">
            <v xml:space="preserve">UN    </v>
          </cell>
          <cell r="D4723">
            <v>640.48</v>
          </cell>
        </row>
        <row r="4724">
          <cell r="A4724">
            <v>38414</v>
          </cell>
          <cell r="B4724" t="str">
            <v xml:space="preserve">TERMOFUSORA PARA TUBOS E CONEXOES EM PPR COM DIAMETROS DE 75 A 110 MM, POTENCIA DE *1100* W, TENSAO 220 V                                                                                                                                                                                                                                                                                                                                                                                                 </v>
          </cell>
          <cell r="C4724" t="str">
            <v xml:space="preserve">UN    </v>
          </cell>
          <cell r="D4724">
            <v>898.92</v>
          </cell>
        </row>
        <row r="4725">
          <cell r="A4725">
            <v>38128</v>
          </cell>
          <cell r="B4725" t="str">
            <v xml:space="preserve">TERRA VEGETAL (ENSACADA)                                                                                                                                                                                                                                                                                                                                                                                                                                                                                  </v>
          </cell>
          <cell r="C4725" t="str">
            <v xml:space="preserve">KG    </v>
          </cell>
          <cell r="D4725">
            <v>0.9</v>
          </cell>
        </row>
        <row r="4726">
          <cell r="A4726">
            <v>7253</v>
          </cell>
          <cell r="B4726" t="str">
            <v xml:space="preserve">TERRA VEGETAL (GRANEL)                                                                                                                                                                                                                                                                                                                                                                                                                                                                                    </v>
          </cell>
          <cell r="C4726" t="str">
            <v xml:space="preserve">M3    </v>
          </cell>
          <cell r="D4726">
            <v>192.85</v>
          </cell>
        </row>
        <row r="4727">
          <cell r="A4727">
            <v>4806</v>
          </cell>
          <cell r="B4727" t="str">
            <v xml:space="preserve">TESTEIRA ANTIDERRAPANTE PARA PISO VINILICO *5 X 2,5* CM, E = 2 MM                                                                                                                                                                                                                                                                                                                                                                                                                                         </v>
          </cell>
          <cell r="C4727" t="str">
            <v xml:space="preserve">M     </v>
          </cell>
          <cell r="D4727">
            <v>11.73</v>
          </cell>
        </row>
        <row r="4728">
          <cell r="A4728">
            <v>34401</v>
          </cell>
          <cell r="B4728" t="str">
            <v xml:space="preserve">TIJOLO CERAMICO LAMINADO 5,5 X 11 X 23 CM                                                                                                                                                                                                                                                                                                                                                                                                                                                                 </v>
          </cell>
          <cell r="C4728" t="str">
            <v xml:space="preserve">UN    </v>
          </cell>
          <cell r="D4728">
            <v>1.1599999999999999</v>
          </cell>
        </row>
        <row r="4729">
          <cell r="A4729">
            <v>7258</v>
          </cell>
          <cell r="B4729" t="str">
            <v xml:space="preserve">TIJOLO CERAMICO MACICO *5 X 10 X 20* CM                                                                                                                                                                                                                                                                                                                                                                                                                                                                   </v>
          </cell>
          <cell r="C4729" t="str">
            <v xml:space="preserve">UN    </v>
          </cell>
          <cell r="D4729">
            <v>0.36</v>
          </cell>
        </row>
        <row r="4730">
          <cell r="A4730">
            <v>7260</v>
          </cell>
          <cell r="B4730" t="str">
            <v xml:space="preserve">TIJOLO CERAMICO MACICO APARENTE *6 X 12 X 24* CM                                                                                                                                                                                                                                                                                                                                                                                                                                                          </v>
          </cell>
          <cell r="C4730" t="str">
            <v xml:space="preserve">UN    </v>
          </cell>
          <cell r="D4730">
            <v>1.1200000000000001</v>
          </cell>
        </row>
        <row r="4731">
          <cell r="A4731">
            <v>7256</v>
          </cell>
          <cell r="B4731" t="str">
            <v xml:space="preserve">TIJOLO CERAMICO MACICO APARENTE 2 FUROS, *6,5 X 10 X 20* CM                                                                                                                                                                                                                                                                                                                                                                                                                                               </v>
          </cell>
          <cell r="C4731" t="str">
            <v xml:space="preserve">UN    </v>
          </cell>
          <cell r="D4731">
            <v>0.65</v>
          </cell>
        </row>
        <row r="4732">
          <cell r="A4732">
            <v>34400</v>
          </cell>
          <cell r="B4732" t="str">
            <v xml:space="preserve">TIJOLO CERAMICO REFRATARIO 2,5 X 11,4 X 22,9 CM                                                                                                                                                                                                                                                                                                                                                                                                                                                           </v>
          </cell>
          <cell r="C4732" t="str">
            <v xml:space="preserve">UN    </v>
          </cell>
          <cell r="D4732">
            <v>2.83</v>
          </cell>
        </row>
        <row r="4733">
          <cell r="A4733">
            <v>10617</v>
          </cell>
          <cell r="B4733" t="str">
            <v xml:space="preserve">TIJOLO CERAMICO REFRATARIO 6,3 X 11,4 X 22,9 CM                                                                                                                                                                                                                                                                                                                                                                                                                                                           </v>
          </cell>
          <cell r="C4733" t="str">
            <v xml:space="preserve">UN    </v>
          </cell>
          <cell r="D4733">
            <v>3.95</v>
          </cell>
        </row>
        <row r="4734">
          <cell r="A4734">
            <v>7280</v>
          </cell>
          <cell r="B4734" t="str">
            <v xml:space="preserve">TIL DE PASSAGEM, EM PVC, JE, BBB, DN 100 X 100 MM, PARA REDE COLETORA DE ESGOTO NBR 10569                                                                                                                                                                                                                                                                                                                                                                                                                 </v>
          </cell>
          <cell r="C4734" t="str">
            <v xml:space="preserve">UN    </v>
          </cell>
          <cell r="D4734">
            <v>284.2</v>
          </cell>
        </row>
        <row r="4735">
          <cell r="A4735">
            <v>7282</v>
          </cell>
          <cell r="B4735" t="str">
            <v xml:space="preserve">TIL DE PASSAGEM, EM PVC, JE, BBB, DN 150 X 150 MM, PARA REDE COLETORA DE ESGOTO NBR 10569                                                                                                                                                                                                                                                                                                                                                                                                                 </v>
          </cell>
          <cell r="C4735" t="str">
            <v xml:space="preserve">UN    </v>
          </cell>
          <cell r="D4735">
            <v>534.96</v>
          </cell>
        </row>
        <row r="4736">
          <cell r="A4736">
            <v>7276</v>
          </cell>
          <cell r="B4736" t="str">
            <v xml:space="preserve">TIL DE PASSAGEM, EM PVC, JE, BBB, DN 200 X 150 MM, PARA REDE COLETORA DE ESGOTO NBR 10569                                                                                                                                                                                                                                                                                                                                                                                                                 </v>
          </cell>
          <cell r="C4736" t="str">
            <v xml:space="preserve">UN    </v>
          </cell>
          <cell r="D4736">
            <v>579.20000000000005</v>
          </cell>
        </row>
        <row r="4737">
          <cell r="A4737">
            <v>7277</v>
          </cell>
          <cell r="B4737" t="str">
            <v xml:space="preserve">TIL DE PASSAGEM, EM PVC, JE, BBB, DN 250 X 150 MM, PARA REDE COLETORA DE ESGOTO NBR 10569                                                                                                                                                                                                                                                                                                                                                                                                                 </v>
          </cell>
          <cell r="C4737" t="str">
            <v xml:space="preserve">UN    </v>
          </cell>
          <cell r="D4737">
            <v>747.77</v>
          </cell>
        </row>
        <row r="4738">
          <cell r="A4738">
            <v>7278</v>
          </cell>
          <cell r="B4738" t="str">
            <v xml:space="preserve">TIL DE PASSAGEM, EM PVC, JE, BBB, DN 300 X 150 MM, PARA REDE COLETORA DE ESGOTO NBR 10569                                                                                                                                                                                                                                                                                                                                                                                                                 </v>
          </cell>
          <cell r="C4738" t="str">
            <v xml:space="preserve">UN    </v>
          </cell>
          <cell r="D4738">
            <v>958.47</v>
          </cell>
        </row>
        <row r="4739">
          <cell r="A4739">
            <v>7274</v>
          </cell>
          <cell r="B4739" t="str">
            <v xml:space="preserve">TIL PARA LIGACAO PREDIAL, EM PVC, JE, BBB, DN 100 X 100 MM, PARA REDE COLETORA ESGOTO (NBR 10569)                                                                                                                                                                                                                                                                                                                                                                                                         </v>
          </cell>
          <cell r="C4739" t="str">
            <v xml:space="preserve">UN    </v>
          </cell>
          <cell r="D4739">
            <v>19.920000000000002</v>
          </cell>
        </row>
        <row r="4740">
          <cell r="A4740">
            <v>7275</v>
          </cell>
          <cell r="B4740" t="str">
            <v xml:space="preserve">TIL RADIAL, PVC, JE, BBB, DN 150 X 200 MM, PARA REDE COLETORA DE ESGOTO (NBR 10569)                                                                                                                                                                                                                                                                                                                                                                                                                       </v>
          </cell>
          <cell r="C4740" t="str">
            <v xml:space="preserve">UN    </v>
          </cell>
          <cell r="D4740">
            <v>524.15</v>
          </cell>
        </row>
        <row r="4741">
          <cell r="A4741">
            <v>7284</v>
          </cell>
          <cell r="B4741" t="str">
            <v xml:space="preserve">TIL RADIAL, PVC, JE, BBB, DN 300 X 200 MM, PARA REDE COLETORA DE ESGOTO (NBR 10569)                                                                                                                                                                                                                                                                                                                                                                                                                       </v>
          </cell>
          <cell r="C4741" t="str">
            <v xml:space="preserve">UN    </v>
          </cell>
          <cell r="D4741">
            <v>1614.38</v>
          </cell>
        </row>
        <row r="4742">
          <cell r="A4742">
            <v>11663</v>
          </cell>
          <cell r="B4742" t="str">
            <v xml:space="preserve">TIL TUBO QUEDA, EM PVC, JE, BBB, DN 100 X 100 MM, PARA REDE COLETORA DE ESGOTO (NBR 10569)                                                                                                                                                                                                                                                                                                                                                                                                                </v>
          </cell>
          <cell r="C4742" t="str">
            <v xml:space="preserve">UN    </v>
          </cell>
          <cell r="D4742">
            <v>195.08</v>
          </cell>
        </row>
        <row r="4743">
          <cell r="A4743">
            <v>11665</v>
          </cell>
          <cell r="B4743" t="str">
            <v xml:space="preserve">TIL TUBO QUEDA, EM PVC, JE, BBB, DN 150 X 150 MM, PARA REDE COLETORA DE ESGOTO (NBR 10569)                                                                                                                                                                                                                                                                                                                                                                                                                </v>
          </cell>
          <cell r="C4743" t="str">
            <v xml:space="preserve">UN    </v>
          </cell>
          <cell r="D4743">
            <v>862.59</v>
          </cell>
        </row>
        <row r="4744">
          <cell r="A4744">
            <v>11666</v>
          </cell>
          <cell r="B4744" t="str">
            <v xml:space="preserve">TIL TUBO QUEDA, EM PVC, JE, BBB, DN 200 X 150 MM, PARA REDE COLETORA DE ESGOTO (NBR 10569)                                                                                                                                                                                                                                                                                                                                                                                                                </v>
          </cell>
          <cell r="C4744" t="str">
            <v xml:space="preserve">UN    </v>
          </cell>
          <cell r="D4744">
            <v>869.45</v>
          </cell>
        </row>
        <row r="4745">
          <cell r="A4745">
            <v>11667</v>
          </cell>
          <cell r="B4745" t="str">
            <v xml:space="preserve">TIL TUBO QUEDA, EM PVC, JE, BBB, DN 250 X 150 MM, PARA REDE COLETORA DE ESGOTO (NBR 10569)                                                                                                                                                                                                                                                                                                                                                                                                                </v>
          </cell>
          <cell r="C4745" t="str">
            <v xml:space="preserve">UN    </v>
          </cell>
          <cell r="D4745">
            <v>992.2</v>
          </cell>
        </row>
        <row r="4746">
          <cell r="A4746">
            <v>11668</v>
          </cell>
          <cell r="B4746" t="str">
            <v xml:space="preserve">TIL TUBO QUEDA, EM PVC, JE, BBB, DN 300 X 150 MM, PARA REDE COLETORA DE ESGOTO (NBR 10569)                                                                                                                                                                                                                                                                                                                                                                                                                </v>
          </cell>
          <cell r="C4746" t="str">
            <v xml:space="preserve">UN    </v>
          </cell>
          <cell r="D4746">
            <v>1068.5</v>
          </cell>
        </row>
        <row r="4747">
          <cell r="A4747">
            <v>38121</v>
          </cell>
          <cell r="B4747" t="str">
            <v xml:space="preserve">TINTA A BASE DE RESINA ACRILICA EMULSIONADA EM AGUA, PARA SINALIZACAO HORIZONTAL VIARIA (NBR 13699)                                                                                                                                                                                                                                                                                                                                                                                                       </v>
          </cell>
          <cell r="C4747" t="str">
            <v xml:space="preserve">L     </v>
          </cell>
          <cell r="D4747">
            <v>13.8</v>
          </cell>
        </row>
        <row r="4748">
          <cell r="A4748">
            <v>7343</v>
          </cell>
          <cell r="B4748" t="str">
            <v xml:space="preserve">TINTA A BASE DE RESINA ACRILICA, PARA SINALIZACAO HORIZONTAL VIARIA (NBR 11862)                                                                                                                                                                                                                                                                                                                                                                                                                           </v>
          </cell>
          <cell r="C4748" t="str">
            <v xml:space="preserve">L     </v>
          </cell>
          <cell r="D4748">
            <v>13.97</v>
          </cell>
        </row>
        <row r="4749">
          <cell r="A4749">
            <v>7287</v>
          </cell>
          <cell r="B4749" t="str">
            <v xml:space="preserve">TINTA A OLEO BRILHANTE PARA MADEIRA E METAIS                                                                                                                                                                                                                                                                                                                                                                                                                                                              </v>
          </cell>
          <cell r="C4749" t="str">
            <v xml:space="preserve">GL    </v>
          </cell>
          <cell r="D4749">
            <v>62.82</v>
          </cell>
        </row>
        <row r="4750">
          <cell r="A4750">
            <v>7350</v>
          </cell>
          <cell r="B4750" t="str">
            <v xml:space="preserve">TINTA ACRILICA PARA CERAMICA                                                                                                                                                                                                                                                                                                                                                                                                                                                                              </v>
          </cell>
          <cell r="C4750" t="str">
            <v xml:space="preserve">L     </v>
          </cell>
          <cell r="D4750">
            <v>20.25</v>
          </cell>
        </row>
        <row r="4751">
          <cell r="A4751">
            <v>7348</v>
          </cell>
          <cell r="B4751" t="str">
            <v xml:space="preserve">TINTA ACRILICA PREMIUM PARA PISO                                                                                                                                                                                                                                                                                                                                                                                                                                                                          </v>
          </cell>
          <cell r="C4751" t="str">
            <v xml:space="preserve">L     </v>
          </cell>
          <cell r="D4751">
            <v>11.36</v>
          </cell>
        </row>
        <row r="4752">
          <cell r="A4752">
            <v>7347</v>
          </cell>
          <cell r="B4752" t="str">
            <v xml:space="preserve">TINTA ACRILICA PREMIUM PARA PISO                                                                                                                                                                                                                                                                                                                                                                                                                                                                          </v>
          </cell>
          <cell r="C4752" t="str">
            <v xml:space="preserve">GL    </v>
          </cell>
          <cell r="D4752">
            <v>40.89</v>
          </cell>
        </row>
        <row r="4753">
          <cell r="A4753">
            <v>7355</v>
          </cell>
          <cell r="B4753" t="str">
            <v xml:space="preserve">TINTA ACRILICA PREMIUM, COR BRANCO  FOSCO                                                                                                                                                                                                                                                                                                                                                                                                                                                                 </v>
          </cell>
          <cell r="C4753" t="str">
            <v xml:space="preserve">GL    </v>
          </cell>
          <cell r="D4753">
            <v>61.29</v>
          </cell>
        </row>
        <row r="4754">
          <cell r="A4754">
            <v>7356</v>
          </cell>
          <cell r="B4754" t="str">
            <v xml:space="preserve">TINTA ACRILICA PREMIUM, COR BRANCO FOSCO                                                                                                                                                                                                                                                                                                                                                                                                                                                                  </v>
          </cell>
          <cell r="C4754" t="str">
            <v xml:space="preserve">L     </v>
          </cell>
          <cell r="D4754">
            <v>17.02</v>
          </cell>
        </row>
        <row r="4755">
          <cell r="A4755">
            <v>7313</v>
          </cell>
          <cell r="B4755" t="str">
            <v xml:space="preserve">TINTA ASFALTICA IMPERMEABILIZANTE DILUIDA EM SOLVENTE, PARA MATERIAIS CIMENTICIOS, METAL E MADEIRA                                                                                                                                                                                                                                                                                                                                                                                                        </v>
          </cell>
          <cell r="C4755" t="str">
            <v xml:space="preserve">L     </v>
          </cell>
          <cell r="D4755">
            <v>11.68</v>
          </cell>
        </row>
        <row r="4756">
          <cell r="A4756">
            <v>7319</v>
          </cell>
          <cell r="B4756" t="str">
            <v xml:space="preserve">TINTA ASFALTICA IMPERMEABILIZANTE DISPERSA EM AGUA, PARA MATERIAIS CIMENTICIOS                                                                                                                                                                                                                                                                                                                                                                                                                            </v>
          </cell>
          <cell r="C4756" t="str">
            <v xml:space="preserve">L     </v>
          </cell>
          <cell r="D4756">
            <v>6.69</v>
          </cell>
        </row>
        <row r="4757">
          <cell r="A4757">
            <v>38119</v>
          </cell>
          <cell r="B4757" t="str">
            <v xml:space="preserve">TINTA BORRACHA CLORADA, ACABAMENTO SEMIBRILHO, BRANCA                                                                                                                                                                                                                                                                                                                                                                                                                                                     </v>
          </cell>
          <cell r="C4757" t="str">
            <v xml:space="preserve">L     </v>
          </cell>
          <cell r="D4757">
            <v>80.08</v>
          </cell>
        </row>
        <row r="4758">
          <cell r="A4758">
            <v>7314</v>
          </cell>
          <cell r="B4758" t="str">
            <v xml:space="preserve">TINTA BORRACHA CLORADA, ACABAMENTO SEMIBRILHO, CORES VIVAS                                                                                                                                                                                                                                                                                                                                                                                                                                                </v>
          </cell>
          <cell r="C4758" t="str">
            <v xml:space="preserve">L     </v>
          </cell>
          <cell r="D4758">
            <v>86.3</v>
          </cell>
        </row>
        <row r="4759">
          <cell r="A4759">
            <v>38131</v>
          </cell>
          <cell r="B4759" t="str">
            <v xml:space="preserve">TINTA BORRACHA, CLORADA, ACABAMENTO SEMIBRILHO, PRETA                                                                                                                                                                                                                                                                                                                                                                                                                                                     </v>
          </cell>
          <cell r="C4759" t="str">
            <v xml:space="preserve">L     </v>
          </cell>
          <cell r="D4759">
            <v>80.8</v>
          </cell>
        </row>
        <row r="4760">
          <cell r="A4760">
            <v>7304</v>
          </cell>
          <cell r="B4760" t="str">
            <v xml:space="preserve">TINTA EPOXI PREMIUM, BRANCA                                                                                                                                                                                                                                                                                                                                                                                                                                                                               </v>
          </cell>
          <cell r="C4760" t="str">
            <v xml:space="preserve">L     </v>
          </cell>
          <cell r="D4760">
            <v>46.89</v>
          </cell>
        </row>
        <row r="4761">
          <cell r="A4761">
            <v>7293</v>
          </cell>
          <cell r="B4761" t="str">
            <v xml:space="preserve">TINTA ESMALTE SINTETICO GRAFITE COM PROTECAO PARA METAIS FERROSOS                                                                                                                                                                                                                                                                                                                                                                                                                                         </v>
          </cell>
          <cell r="C4761" t="str">
            <v xml:space="preserve">L     </v>
          </cell>
          <cell r="D4761">
            <v>21.02</v>
          </cell>
        </row>
        <row r="4762">
          <cell r="A4762">
            <v>7311</v>
          </cell>
          <cell r="B4762" t="str">
            <v xml:space="preserve">TINTA ESMALTE SINTETICO PREMIUM ACETINADO                                                                                                                                                                                                                                                                                                                                                                                                                                                                 </v>
          </cell>
          <cell r="C4762" t="str">
            <v xml:space="preserve">L     </v>
          </cell>
          <cell r="D4762">
            <v>20.329999999999998</v>
          </cell>
        </row>
        <row r="4763">
          <cell r="A4763">
            <v>7292</v>
          </cell>
          <cell r="B4763" t="str">
            <v xml:space="preserve">TINTA ESMALTE SINTETICO PREMIUM BRILHANTE                                                                                                                                                                                                                                                                                                                                                                                                                                                                 </v>
          </cell>
          <cell r="C4763" t="str">
            <v xml:space="preserve">L     </v>
          </cell>
          <cell r="D4763">
            <v>19.739999999999998</v>
          </cell>
        </row>
        <row r="4764">
          <cell r="A4764">
            <v>7288</v>
          </cell>
          <cell r="B4764" t="str">
            <v xml:space="preserve">TINTA ESMALTE SINTETICO PREMIUM FOSCO                                                                                                                                                                                                                                                                                                                                                                                                                                                                     </v>
          </cell>
          <cell r="C4764" t="str">
            <v xml:space="preserve">L     </v>
          </cell>
          <cell r="D4764">
            <v>22.37</v>
          </cell>
        </row>
        <row r="4765">
          <cell r="A4765">
            <v>35693</v>
          </cell>
          <cell r="B4765" t="str">
            <v xml:space="preserve">TINTA LATEX ACRILICA ECONOMICA, COR BRANCA                                                                                                                                                                                                                                                                                                                                                                                                                                                                </v>
          </cell>
          <cell r="C4765" t="str">
            <v xml:space="preserve">L     </v>
          </cell>
          <cell r="D4765">
            <v>7.81</v>
          </cell>
        </row>
        <row r="4766">
          <cell r="A4766">
            <v>35692</v>
          </cell>
          <cell r="B4766" t="str">
            <v xml:space="preserve">TINTA LATEX ACRILICA STANDARD, COR BRANCA                                                                                                                                                                                                                                                                                                                                                                                                                                                                 </v>
          </cell>
          <cell r="C4766" t="str">
            <v xml:space="preserve">L     </v>
          </cell>
          <cell r="D4766">
            <v>41.87</v>
          </cell>
        </row>
        <row r="4767">
          <cell r="A4767">
            <v>7344</v>
          </cell>
          <cell r="B4767" t="str">
            <v xml:space="preserve">TINTA LATEX PVA PREMIUM,  COR BRANCA                                                                                                                                                                                                                                                                                                                                                                                                                                                                      </v>
          </cell>
          <cell r="C4767" t="str">
            <v xml:space="preserve">GL    </v>
          </cell>
          <cell r="D4767">
            <v>52.98</v>
          </cell>
        </row>
        <row r="4768">
          <cell r="A4768">
            <v>7345</v>
          </cell>
          <cell r="B4768" t="str">
            <v xml:space="preserve">TINTA LATEX PVA PREMIUM, COR BRANCA                                                                                                                                                                                                                                                                                                                                                                                                                                                                       </v>
          </cell>
          <cell r="C4768" t="str">
            <v xml:space="preserve">L     </v>
          </cell>
          <cell r="D4768">
            <v>14.71</v>
          </cell>
        </row>
        <row r="4769">
          <cell r="A4769">
            <v>35691</v>
          </cell>
          <cell r="B4769" t="str">
            <v xml:space="preserve">TINTA LATEX PVA STANDARD, COR BRANCA                                                                                                                                                                                                                                                                                                                                                                                                                                                                      </v>
          </cell>
          <cell r="C4769" t="str">
            <v xml:space="preserve">L     </v>
          </cell>
          <cell r="D4769">
            <v>11.63</v>
          </cell>
        </row>
        <row r="4770">
          <cell r="A4770">
            <v>7342</v>
          </cell>
          <cell r="B4770" t="str">
            <v xml:space="preserve">TINTA MINERAL IMPERMEAVEL EM PO, BRANCA                                                                                                                                                                                                                                                                                                                                                                                                                                                                   </v>
          </cell>
          <cell r="C4770" t="str">
            <v xml:space="preserve">KG    </v>
          </cell>
          <cell r="D4770">
            <v>1.28</v>
          </cell>
        </row>
        <row r="4771">
          <cell r="A4771">
            <v>7306</v>
          </cell>
          <cell r="B4771" t="str">
            <v xml:space="preserve">TINTA PROTETORA SUPERFICIE METALICA ALUMINIO                                                                                                                                                                                                                                                                                                                                                                                                                                                              </v>
          </cell>
          <cell r="C4771" t="str">
            <v xml:space="preserve">L     </v>
          </cell>
          <cell r="D4771">
            <v>24.1</v>
          </cell>
        </row>
        <row r="4772">
          <cell r="A4772">
            <v>154</v>
          </cell>
          <cell r="B4772" t="str">
            <v xml:space="preserve">TINTA/REVESTIMENTO  A BASE DE RESINA EPOXI COM ALCATRAO, BICOMPONENTE                                                                                                                                                                                                                                                                                                                                                                                                                                     </v>
          </cell>
          <cell r="C4772" t="str">
            <v xml:space="preserve">L     </v>
          </cell>
          <cell r="D4772">
            <v>42.64</v>
          </cell>
        </row>
        <row r="4773">
          <cell r="A4773">
            <v>7338</v>
          </cell>
          <cell r="B4773" t="str">
            <v xml:space="preserve">TINTA/REVESTIMENTO A BASE DE RESINA EPOXI COM ALCATRAO, BICOMPONENTE                                                                                                                                                                                                                                                                                                                                                                                                                                      </v>
          </cell>
          <cell r="C4773" t="str">
            <v xml:space="preserve">KG    </v>
          </cell>
          <cell r="D4773">
            <v>28.43</v>
          </cell>
        </row>
        <row r="4774">
          <cell r="A4774">
            <v>39574</v>
          </cell>
          <cell r="B4774" t="str">
            <v xml:space="preserve">TIRANTE COM ELO, EM ARAME GALVANIZADO RIGIDO, NUMERO 10, COMPRIMENTO 2000 MM, PARA PENDURAL DE FORRO REMOVIVEL                                                                                                                                                                                                                                                                                                                                                                                            </v>
          </cell>
          <cell r="C4774" t="str">
            <v xml:space="preserve">UN    </v>
          </cell>
          <cell r="D4774">
            <v>2.4</v>
          </cell>
        </row>
        <row r="4775">
          <cell r="A4775">
            <v>11060</v>
          </cell>
          <cell r="B4775" t="str">
            <v xml:space="preserve">TIRANTE EM FERRO GALVANIZADO PARA CONTRAVENTAMENTO DE TELHA CANALETE 90, 1/4 " X 400 MM                                                                                                                                                                                                                                                                                                                                                                                                                   </v>
          </cell>
          <cell r="C4775" t="str">
            <v xml:space="preserve">UN    </v>
          </cell>
          <cell r="D4775">
            <v>18.61</v>
          </cell>
        </row>
        <row r="4776">
          <cell r="A4776">
            <v>37401</v>
          </cell>
          <cell r="B4776" t="str">
            <v xml:space="preserve">TOALHEIRO PLASTICO TIPO DISPENSER PARA PAPEL TOALHA INTERFOLHADO                                                                                                                                                                                                                                                                                                                                                                                                                                          </v>
          </cell>
          <cell r="C4776" t="str">
            <v xml:space="preserve">UN    </v>
          </cell>
          <cell r="D4776">
            <v>41.54</v>
          </cell>
        </row>
        <row r="4777">
          <cell r="A4777">
            <v>7525</v>
          </cell>
          <cell r="B4777" t="str">
            <v xml:space="preserve">TOMADA INDUSTRIAL DE EMBUTIR 3P+T 30 A, 440 V, COM TRAVA, COM PLACA                                                                                                                                                                                                                                                                                                                                                                                                                                       </v>
          </cell>
          <cell r="C4777" t="str">
            <v xml:space="preserve">UN    </v>
          </cell>
          <cell r="D4777">
            <v>51.21</v>
          </cell>
        </row>
        <row r="4778">
          <cell r="A4778">
            <v>7524</v>
          </cell>
          <cell r="B4778" t="str">
            <v xml:space="preserve">TOMADA INDUSTRIAL DE EMBUTIR 3P+T 30 A, 440 V, COM TRAVA, SEM PLACA                                                                                                                                                                                                                                                                                                                                                                                                                                       </v>
          </cell>
          <cell r="C4778" t="str">
            <v xml:space="preserve">UN    </v>
          </cell>
          <cell r="D4778">
            <v>48.25</v>
          </cell>
        </row>
        <row r="4779">
          <cell r="A4779">
            <v>38105</v>
          </cell>
          <cell r="B4779" t="str">
            <v xml:space="preserve">TOMADA PARA ANTENA DE TV, CABO COAXIAL DE 9 MM (APENAS MODULO)                                                                                                                                                                                                                                                                                                                                                                                                                                            </v>
          </cell>
          <cell r="C4779" t="str">
            <v xml:space="preserve">UN    </v>
          </cell>
          <cell r="D4779">
            <v>12.39</v>
          </cell>
        </row>
        <row r="4780">
          <cell r="A4780">
            <v>38084</v>
          </cell>
          <cell r="B4780" t="str">
            <v xml:space="preserve">TOMADA PARA ANTENA DE TV, CABO COAXIAL DE 9 MM, CONJUNTO MONTADO PARA EMBUTIR 4" X 2" (PLACA + SUPORTE + MODULO)                                                                                                                                                                                                                                                                                                                                                                                          </v>
          </cell>
          <cell r="C4780" t="str">
            <v xml:space="preserve">UN    </v>
          </cell>
          <cell r="D4780">
            <v>17.600000000000001</v>
          </cell>
        </row>
        <row r="4781">
          <cell r="A4781">
            <v>38103</v>
          </cell>
          <cell r="B4781" t="str">
            <v xml:space="preserve">TOMADA RJ11, 2 FIOS (APENAS MODULO)                                                                                                                                                                                                                                                                                                                                                                                                                                                                       </v>
          </cell>
          <cell r="C4781" t="str">
            <v xml:space="preserve">UN    </v>
          </cell>
          <cell r="D4781">
            <v>18.61</v>
          </cell>
        </row>
        <row r="4782">
          <cell r="A4782">
            <v>38082</v>
          </cell>
          <cell r="B4782" t="str">
            <v xml:space="preserve">TOMADA RJ11, 2 FIOS, CONJUNTO MONTADO PARA EMBUTIR 4" X 2" (PLACA + SUPORTE + MODULO)                                                                                                                                                                                                                                                                                                                                                                                                                     </v>
          </cell>
          <cell r="C4782" t="str">
            <v xml:space="preserve">UN    </v>
          </cell>
          <cell r="D4782">
            <v>22.92</v>
          </cell>
        </row>
        <row r="4783">
          <cell r="A4783">
            <v>38104</v>
          </cell>
          <cell r="B4783" t="str">
            <v xml:space="preserve">TOMADA RJ45, 8 FIOS, CAT 5E (APENAS MODULO)                                                                                                                                                                                                                                                                                                                                                                                                                                                               </v>
          </cell>
          <cell r="C4783" t="str">
            <v xml:space="preserve">UN    </v>
          </cell>
          <cell r="D4783">
            <v>36.43</v>
          </cell>
        </row>
        <row r="4784">
          <cell r="A4784">
            <v>38083</v>
          </cell>
          <cell r="B4784" t="str">
            <v xml:space="preserve">TOMADA RJ45, 8 FIOS, CAT 5E, CONJUNTO MONTADO PARA EMBUTIR 4" X 2" (PLACA + SUPORTE + MODULO)                                                                                                                                                                                                                                                                                                                                                                                                             </v>
          </cell>
          <cell r="C4784" t="str">
            <v xml:space="preserve">UN    </v>
          </cell>
          <cell r="D4784">
            <v>40.450000000000003</v>
          </cell>
        </row>
        <row r="4785">
          <cell r="A4785">
            <v>38101</v>
          </cell>
          <cell r="B4785" t="str">
            <v xml:space="preserve">TOMADA 2P+T 10A, 250V  (APENAS MODULO)                                                                                                                                                                                                                                                                                                                                                                                                                                                                    </v>
          </cell>
          <cell r="C4785" t="str">
            <v xml:space="preserve">UN    </v>
          </cell>
          <cell r="D4785">
            <v>8.85</v>
          </cell>
        </row>
        <row r="4786">
          <cell r="A4786">
            <v>7528</v>
          </cell>
          <cell r="B4786" t="str">
            <v xml:space="preserve">TOMADA 2P+T 10A, 250V, CONJUNTO MONTADO PARA EMBUTIR 4" X 2" (PLACA + SUPORTE + MODULO)                                                                                                                                                                                                                                                                                                                                                                                                                   </v>
          </cell>
          <cell r="C4786" t="str">
            <v xml:space="preserve">UN    </v>
          </cell>
          <cell r="D4786">
            <v>10.4</v>
          </cell>
        </row>
        <row r="4787">
          <cell r="A4787">
            <v>12147</v>
          </cell>
          <cell r="B4787" t="str">
            <v xml:space="preserve">TOMADA 2P+T 10A, 250V, CONJUNTO MONTADO PARA SOBREPOR 4" X 2" (CAIXA + MODULO)                                                                                                                                                                                                                                                                                                                                                                                                                            </v>
          </cell>
          <cell r="C4787" t="str">
            <v xml:space="preserve">UN    </v>
          </cell>
          <cell r="D4787">
            <v>15.86</v>
          </cell>
        </row>
        <row r="4788">
          <cell r="A4788">
            <v>38075</v>
          </cell>
          <cell r="B4788" t="str">
            <v xml:space="preserve">TOMADA 2P+T 20A 250V, CONJUNTO MONTADO PARA EMBUTIR 4" X 2" (PLACA + SUPORTE + MODULO)                                                                                                                                                                                                                                                                                                                                                                                                                    </v>
          </cell>
          <cell r="C4788" t="str">
            <v xml:space="preserve">UN    </v>
          </cell>
          <cell r="D4788">
            <v>18.010000000000002</v>
          </cell>
        </row>
        <row r="4789">
          <cell r="A4789">
            <v>38102</v>
          </cell>
          <cell r="B4789" t="str">
            <v xml:space="preserve">TOMADA 2P+T 20A, 250V  (APENAS MODULO)                                                                                                                                                                                                                                                                                                                                                                                                                                                                    </v>
          </cell>
          <cell r="C4789" t="str">
            <v xml:space="preserve">UN    </v>
          </cell>
          <cell r="D4789">
            <v>11.32</v>
          </cell>
        </row>
        <row r="4790">
          <cell r="A4790">
            <v>38076</v>
          </cell>
          <cell r="B4790" t="str">
            <v xml:space="preserve">TOMADAS (2 MODULOS) 2P+T 10A, 250V, CONJUNTO MONTADO PARA EMBUTIR 4" X 2" (PLACA + SUPORTE + MODULOS)                                                                                                                                                                                                                                                                                                                                                                                                     </v>
          </cell>
          <cell r="C4790" t="str">
            <v xml:space="preserve">UN    </v>
          </cell>
          <cell r="D4790">
            <v>20.190000000000001</v>
          </cell>
        </row>
        <row r="4791">
          <cell r="A4791">
            <v>7592</v>
          </cell>
          <cell r="B4791" t="str">
            <v xml:space="preserve">TOPOGRAFO                                                                                                                                                                                                                                                                                                                                                                                                                                                                                                 </v>
          </cell>
          <cell r="C4791" t="str">
            <v xml:space="preserve">H     </v>
          </cell>
          <cell r="D4791">
            <v>20.89</v>
          </cell>
        </row>
        <row r="4792">
          <cell r="A4792">
            <v>40820</v>
          </cell>
          <cell r="B4792" t="str">
            <v xml:space="preserve">TOPOGRAFO (MENSALISTA)                                                                                                                                                                                                                                                                                                                                                                                                                                                                                    </v>
          </cell>
          <cell r="C4792" t="str">
            <v xml:space="preserve">MES   </v>
          </cell>
          <cell r="D4792">
            <v>3669.81</v>
          </cell>
        </row>
        <row r="4793">
          <cell r="A4793">
            <v>11762</v>
          </cell>
          <cell r="B4793" t="str">
            <v xml:space="preserve">TORNEIRA CROMADA COM BICO PARA JARDIM/TANQUE 1/2 " OU 3/4 " (REF 1153)                                                                                                                                                                                                                                                                                                                                                                                                                                    </v>
          </cell>
          <cell r="C4793" t="str">
            <v xml:space="preserve">UN    </v>
          </cell>
          <cell r="D4793">
            <v>39.119999999999997</v>
          </cell>
        </row>
        <row r="4794">
          <cell r="A4794">
            <v>13418</v>
          </cell>
          <cell r="B4794" t="str">
            <v xml:space="preserve">TORNEIRA CROMADA CURTA SEM BICO PARA TANQUE, PADRAO POPULAR, 1/2 " OU 3/4 " (REF 1140)                                                                                                                                                                                                                                                                                                                                                                                                                    </v>
          </cell>
          <cell r="C4794" t="str">
            <v xml:space="preserve">UN    </v>
          </cell>
          <cell r="D4794">
            <v>10.93</v>
          </cell>
        </row>
        <row r="4795">
          <cell r="A4795">
            <v>13984</v>
          </cell>
          <cell r="B4795" t="str">
            <v xml:space="preserve">TORNEIRA CROMADA CURTA SEM BICO PARA USO GERAL  1/2 " OU 3/4 " (REF 1152)                                                                                                                                                                                                                                                                                                                                                                                                                                 </v>
          </cell>
          <cell r="C4795" t="str">
            <v xml:space="preserve">UN    </v>
          </cell>
          <cell r="D4795">
            <v>27.34</v>
          </cell>
        </row>
        <row r="4796">
          <cell r="A4796">
            <v>11772</v>
          </cell>
          <cell r="B4796" t="str">
            <v xml:space="preserve">TORNEIRA CROMADA DE MESA PARA COZINHA BICA MOVEL COM AREJADOR 1/2 " OU 3/4 " (REF 1167)                                                                                                                                                                                                                                                                                                                                                                                                                   </v>
          </cell>
          <cell r="C4796" t="str">
            <v xml:space="preserve">UN    </v>
          </cell>
          <cell r="D4796">
            <v>66.39</v>
          </cell>
        </row>
        <row r="4797">
          <cell r="A4797">
            <v>36795</v>
          </cell>
          <cell r="B4797" t="str">
            <v xml:space="preserve">TORNEIRA CROMADA DE MESA PARA LAVATORIO COM SENSOR DE PRESENCA                                                                                                                                                                                                                                                                                                                                                                                                                                            </v>
          </cell>
          <cell r="C4797" t="str">
            <v xml:space="preserve">UN    </v>
          </cell>
          <cell r="D4797">
            <v>427.05</v>
          </cell>
        </row>
        <row r="4798">
          <cell r="A4798">
            <v>36796</v>
          </cell>
          <cell r="B4798" t="str">
            <v xml:space="preserve">TORNEIRA CROMADA DE MESA PARA LAVATORIO TEMPORIZADA PRESSAO BICA BAIXA                                                                                                                                                                                                                                                                                                                                                                                                                                    </v>
          </cell>
          <cell r="C4798" t="str">
            <v xml:space="preserve">UN    </v>
          </cell>
          <cell r="D4798">
            <v>109.95</v>
          </cell>
        </row>
        <row r="4799">
          <cell r="A4799">
            <v>36791</v>
          </cell>
          <cell r="B4799" t="str">
            <v xml:space="preserve">TORNEIRA CROMADA DE MESA PARA LAVATORIO, BICA ALTA (REF 1195)                                                                                                                                                                                                                                                                                                                                                                                                                                             </v>
          </cell>
          <cell r="C4799" t="str">
            <v xml:space="preserve">UN    </v>
          </cell>
          <cell r="D4799">
            <v>56.65</v>
          </cell>
        </row>
        <row r="4800">
          <cell r="A4800">
            <v>13415</v>
          </cell>
          <cell r="B4800" t="str">
            <v xml:space="preserve">TORNEIRA CROMADA DE MESA PARA LAVATORIO, PADRAO POPULAR, 1/2 " OU 3/4 " (REF 1193)                                                                                                                                                                                                                                                                                                                                                                                                                        </v>
          </cell>
          <cell r="C4800" t="str">
            <v xml:space="preserve">UN    </v>
          </cell>
          <cell r="D4800">
            <v>32.93</v>
          </cell>
        </row>
        <row r="4801">
          <cell r="A4801">
            <v>36792</v>
          </cell>
          <cell r="B4801" t="str">
            <v xml:space="preserve">TORNEIRA CROMADA DE PAREDE LONGA PARA LAVATORIO (REF 1178)                                                                                                                                                                                                                                                                                                                                                                                                                                                </v>
          </cell>
          <cell r="C4801" t="str">
            <v xml:space="preserve">UN    </v>
          </cell>
          <cell r="D4801">
            <v>108.29</v>
          </cell>
        </row>
        <row r="4802">
          <cell r="A4802">
            <v>11773</v>
          </cell>
          <cell r="B4802" t="str">
            <v xml:space="preserve">TORNEIRA CROMADA DE PAREDE PARA COZINHA BICA MOVEL COM AREJADOR 1/2 " OU 3/4 " (REF 1168)                                                                                                                                                                                                                                                                                                                                                                                                                 </v>
          </cell>
          <cell r="C4802" t="str">
            <v xml:space="preserve">UN    </v>
          </cell>
          <cell r="D4802">
            <v>63.39</v>
          </cell>
        </row>
        <row r="4803">
          <cell r="A4803">
            <v>11775</v>
          </cell>
          <cell r="B4803" t="str">
            <v xml:space="preserve">TORNEIRA CROMADA DE PAREDE PARA COZINHA COM AREJADOR 1/2 " OU 3/4 " (REF 1157)                                                                                                                                                                                                                                                                                                                                                                                                                            </v>
          </cell>
          <cell r="C4803" t="str">
            <v xml:space="preserve">UN    </v>
          </cell>
          <cell r="D4803">
            <v>66.19</v>
          </cell>
        </row>
        <row r="4804">
          <cell r="A4804">
            <v>13983</v>
          </cell>
          <cell r="B4804" t="str">
            <v xml:space="preserve">TORNEIRA CROMADA DE PAREDE PARA COZINHA COM AREJADOR, PADRAO POPULAR, 1/2 " OU 3/4 " (REF 1159)                                                                                                                                                                                                                                                                                                                                                                                                           </v>
          </cell>
          <cell r="C4804" t="str">
            <v xml:space="preserve">UN    </v>
          </cell>
          <cell r="D4804">
            <v>33.81</v>
          </cell>
        </row>
        <row r="4805">
          <cell r="A4805">
            <v>13416</v>
          </cell>
          <cell r="B4805" t="str">
            <v xml:space="preserve">TORNEIRA CROMADA DE PAREDE PARA COZINHA SEM AREJADOR, PADRAO POPULAR, 1/2 " OU 3/4 " (REF 1158)                                                                                                                                                                                                                                                                                                                                                                                                           </v>
          </cell>
          <cell r="C4805" t="str">
            <v xml:space="preserve">UN    </v>
          </cell>
          <cell r="D4805">
            <v>27.27</v>
          </cell>
        </row>
        <row r="4806">
          <cell r="A4806">
            <v>13417</v>
          </cell>
          <cell r="B4806" t="str">
            <v xml:space="preserve">TORNEIRA CROMADA SEM BICO PARA TANQUE 1/2 " OU 3/4 " (REF 1143)                                                                                                                                                                                                                                                                                                                                                                                                                                           </v>
          </cell>
          <cell r="C4806" t="str">
            <v xml:space="preserve">UN    </v>
          </cell>
          <cell r="D4806">
            <v>24.05</v>
          </cell>
        </row>
        <row r="4807">
          <cell r="A4807">
            <v>7604</v>
          </cell>
          <cell r="B4807" t="str">
            <v xml:space="preserve">TORNEIRA CROMADA SEM BICO PARA TANQUE, PADRAO POPULAR, 1/2 " OU 3/4 " (REF 1126)                                                                                                                                                                                                                                                                                                                                                                                                                          </v>
          </cell>
          <cell r="C4807" t="str">
            <v xml:space="preserve">UN    </v>
          </cell>
          <cell r="D4807">
            <v>10.41</v>
          </cell>
        </row>
        <row r="4808">
          <cell r="A4808">
            <v>11777</v>
          </cell>
          <cell r="B4808" t="str">
            <v xml:space="preserve">TORNEIRA ELETRICA DE PAREDE, BICA ALTA, PARA COZINHA, 5500 W (110/220 V)                                                                                                                                                                                                                                                                                                                                                                                                                                  </v>
          </cell>
          <cell r="C4808" t="str">
            <v xml:space="preserve">UN    </v>
          </cell>
          <cell r="D4808">
            <v>94.76</v>
          </cell>
        </row>
        <row r="4809">
          <cell r="A4809">
            <v>7602</v>
          </cell>
          <cell r="B4809" t="str">
            <v xml:space="preserve">TORNEIRA METAL AMARELO COM BICO PARA JARDIM, PADRAO POPULAR, 1/2 " OU 3/4 " (REF 1128)                                                                                                                                                                                                                                                                                                                                                                                                                    </v>
          </cell>
          <cell r="C4809" t="str">
            <v xml:space="preserve">UN    </v>
          </cell>
          <cell r="D4809">
            <v>10.32</v>
          </cell>
        </row>
        <row r="4810">
          <cell r="A4810">
            <v>7603</v>
          </cell>
          <cell r="B4810" t="str">
            <v xml:space="preserve">TORNEIRA METAL AMARELO CURTA SEM BICO PARA TANQUE, PADRAO POPULAR, 1/2 " OU 3/4 " (REF 1120)                                                                                                                                                                                                                                                                                                                                                                                                              </v>
          </cell>
          <cell r="C4810" t="str">
            <v xml:space="preserve">UN    </v>
          </cell>
          <cell r="D4810">
            <v>10.01</v>
          </cell>
        </row>
        <row r="4811">
          <cell r="A4811">
            <v>11763</v>
          </cell>
          <cell r="B4811" t="str">
            <v xml:space="preserve">TORNEIRA METALICA DE BOIA CONVENCIONAL PARA CAIXA D'AGUA, 1.1/2", COM HASTE METALICA E BALAO PLASTICO                                                                                                                                                                                                                                                                                                                                                                                                     </v>
          </cell>
          <cell r="C4811" t="str">
            <v xml:space="preserve">UN    </v>
          </cell>
          <cell r="D4811">
            <v>69.87</v>
          </cell>
        </row>
        <row r="4812">
          <cell r="A4812">
            <v>11764</v>
          </cell>
          <cell r="B4812" t="str">
            <v xml:space="preserve">TORNEIRA METALICA DE BOIA CONVENCIONAL PARA CAIXA D'AGUA, 1.1/4", COM HASTE METALICA E BALAO PLASTICO                                                                                                                                                                                                                                                                                                                                                                                                     </v>
          </cell>
          <cell r="C4812" t="str">
            <v xml:space="preserve">UN    </v>
          </cell>
          <cell r="D4812">
            <v>74.63</v>
          </cell>
        </row>
        <row r="4813">
          <cell r="A4813">
            <v>11826</v>
          </cell>
          <cell r="B4813" t="str">
            <v xml:space="preserve">TORNEIRA METALICA DE BOIA CONVENCIONAL PARA CAIXA D'AGUA, 1/2 ", COM HASTE METALICA E BALAO METALICO                                                                                                                                                                                                                                                                                                                                                                                                      </v>
          </cell>
          <cell r="C4813" t="str">
            <v xml:space="preserve">UN    </v>
          </cell>
          <cell r="D4813">
            <v>29.76</v>
          </cell>
        </row>
        <row r="4814">
          <cell r="A4814">
            <v>11829</v>
          </cell>
          <cell r="B4814" t="str">
            <v xml:space="preserve">TORNEIRA METALICA DE BOIA CONVENCIONAL PARA CAIXA D'AGUA, 1/2", COM HASTE METALICA E BALAO PLASTICO                                                                                                                                                                                                                                                                                                                                                                                                       </v>
          </cell>
          <cell r="C4814" t="str">
            <v xml:space="preserve">UN    </v>
          </cell>
          <cell r="D4814">
            <v>17.88</v>
          </cell>
        </row>
        <row r="4815">
          <cell r="A4815">
            <v>11825</v>
          </cell>
          <cell r="B4815" t="str">
            <v xml:space="preserve">TORNEIRA METALICA DE BOIA CONVENCIONAL PARA CAIXA D'AGUA, 1", COM HASTE METALICA E BALAO PLASTICO                                                                                                                                                                                                                                                                                                                                                                                                         </v>
          </cell>
          <cell r="C4815" t="str">
            <v xml:space="preserve">UN    </v>
          </cell>
          <cell r="D4815">
            <v>30.67</v>
          </cell>
        </row>
        <row r="4816">
          <cell r="A4816">
            <v>11767</v>
          </cell>
          <cell r="B4816" t="str">
            <v xml:space="preserve">TORNEIRA METALICA DE BOIA CONVENCIONAL PARA CAIXA D'AGUA, 2", COM HASTE METALICA E BALAO PLASTICO                                                                                                                                                                                                                                                                                                                                                                                                         </v>
          </cell>
          <cell r="C4816" t="str">
            <v xml:space="preserve">UN    </v>
          </cell>
          <cell r="D4816">
            <v>123.88</v>
          </cell>
        </row>
        <row r="4817">
          <cell r="A4817">
            <v>7606</v>
          </cell>
          <cell r="B4817" t="str">
            <v xml:space="preserve">TORNEIRA METALICA DE BOIA CONVENCIONAL PARA CAIXA D'AGUA, 3/4 ", COM HASTE METALICA E BALAO METALICO                                                                                                                                                                                                                                                                                                                                                                                                      </v>
          </cell>
          <cell r="C4817" t="str">
            <v xml:space="preserve">UN    </v>
          </cell>
          <cell r="D4817">
            <v>31.01</v>
          </cell>
        </row>
        <row r="4818">
          <cell r="A4818">
            <v>11830</v>
          </cell>
          <cell r="B4818" t="str">
            <v xml:space="preserve">TORNEIRA METALICA DE BOIA CONVENCIONAL PARA CAIXA D'AGUA, 3/4", COM HASTE METALICA E BALAO PLASTICO                                                                                                                                                                                                                                                                                                                                                                                                       </v>
          </cell>
          <cell r="C4818" t="str">
            <v xml:space="preserve">UN    </v>
          </cell>
          <cell r="D4818">
            <v>19.329999999999998</v>
          </cell>
        </row>
        <row r="4819">
          <cell r="A4819">
            <v>11766</v>
          </cell>
          <cell r="B4819" t="str">
            <v xml:space="preserve">TORNEIRA METALICA DE BOIA VAZAO TOTAL PARA CAIXA D'AGUA, 1/2", COM HASTE METALICA E BALAO PLASTICO                                                                                                                                                                                                                                                                                                                                                                                                        </v>
          </cell>
          <cell r="C4819" t="str">
            <v xml:space="preserve">UN    </v>
          </cell>
          <cell r="D4819">
            <v>34.36</v>
          </cell>
        </row>
        <row r="4820">
          <cell r="A4820">
            <v>11765</v>
          </cell>
          <cell r="B4820" t="str">
            <v xml:space="preserve">TORNEIRA METALICA DE BOIA VAZAO TOTAL PARA CAIXA D'AGUA, 1", COM HASTE METALICA E BALAO PLASTICO                                                                                                                                                                                                                                                                                                                                                                                                          </v>
          </cell>
          <cell r="C4820" t="str">
            <v xml:space="preserve">UN    </v>
          </cell>
          <cell r="D4820">
            <v>46.78</v>
          </cell>
        </row>
        <row r="4821">
          <cell r="A4821">
            <v>11824</v>
          </cell>
          <cell r="B4821" t="str">
            <v xml:space="preserve">TORNEIRA METALICA DE BOIA VAZAO TOTAL PARA CAIXA D'AGUA, 3/4", COM HASTE METALICA E BALAO PLASTICO                                                                                                                                                                                                                                                                                                                                                                                                        </v>
          </cell>
          <cell r="C4821" t="str">
            <v xml:space="preserve">UN    </v>
          </cell>
          <cell r="D4821">
            <v>35.44</v>
          </cell>
        </row>
        <row r="4822">
          <cell r="A4822">
            <v>40329</v>
          </cell>
          <cell r="B4822" t="str">
            <v xml:space="preserve">TORNEIRA PLASTICA DE BOIA CONVENCIONAL PARA CAIXA DE AGUA, 3/4 ", COM HASTE METALICA E COM BALAO PLASTICO (PADRAO POPULAR)                                                                                                                                                                                                                                                                                                                                                                                </v>
          </cell>
          <cell r="C4822" t="str">
            <v xml:space="preserve">UN    </v>
          </cell>
          <cell r="D4822">
            <v>15</v>
          </cell>
        </row>
        <row r="4823">
          <cell r="A4823">
            <v>11823</v>
          </cell>
          <cell r="B4823" t="str">
            <v xml:space="preserve">TORNEIRA PLASTICA DE BOIA PARA CAIXA DE DESCARGA,  1/2", COM HASTE  METALICA E BALAO PLASTICO                                                                                                                                                                                                                                                                                                                                                                                                             </v>
          </cell>
          <cell r="C4823" t="str">
            <v xml:space="preserve">UN    </v>
          </cell>
          <cell r="D4823">
            <v>6.48</v>
          </cell>
        </row>
        <row r="4824">
          <cell r="A4824">
            <v>11832</v>
          </cell>
          <cell r="B4824" t="str">
            <v xml:space="preserve">TORNEIRA PLASTICA DE MESA PARA LAVATORIO 1/2 "                                                                                                                                                                                                                                                                                                                                                                                                                                                            </v>
          </cell>
          <cell r="C4824" t="str">
            <v xml:space="preserve">UN    </v>
          </cell>
          <cell r="D4824">
            <v>10.07</v>
          </cell>
        </row>
        <row r="4825">
          <cell r="A4825">
            <v>11822</v>
          </cell>
          <cell r="B4825" t="str">
            <v xml:space="preserve">TORNEIRA PLASTICA DE MESA, BICA MOVEL, PARA COZINHA 1/2 "                                                                                                                                                                                                                                                                                                                                                                                                                                                 </v>
          </cell>
          <cell r="C4825" t="str">
            <v xml:space="preserve">UN    </v>
          </cell>
          <cell r="D4825">
            <v>27.46</v>
          </cell>
        </row>
        <row r="4826">
          <cell r="A4826">
            <v>11831</v>
          </cell>
          <cell r="B4826" t="str">
            <v xml:space="preserve">TORNEIRA PLASTICA PARA TANQUE 1/2 " OU 3/4 " COM BICO PARA MANGUEIRA                                                                                                                                                                                                                                                                                                                                                                                                                                      </v>
          </cell>
          <cell r="C4826" t="str">
            <v xml:space="preserve">UN    </v>
          </cell>
          <cell r="D4826">
            <v>20.84</v>
          </cell>
        </row>
        <row r="4827">
          <cell r="A4827">
            <v>7613</v>
          </cell>
          <cell r="B4827" t="str">
            <v xml:space="preserve">TRANSFORMADOR TRIFASICO DE DISTRIBUICAO, POTENCIA DE 1000 KVA, TENSAO NOMINAL DE 15 KV, TENSAO SECUNDARIA DE 220/127V, EM OLEO ISOLANTE TIPO MINERAL                                                                                                                                                                                                                                                                                                                                                      </v>
          </cell>
          <cell r="C4827" t="str">
            <v xml:space="preserve">UN    </v>
          </cell>
          <cell r="D4827">
            <v>48804.44</v>
          </cell>
        </row>
        <row r="4828">
          <cell r="A4828">
            <v>7619</v>
          </cell>
          <cell r="B4828" t="str">
            <v xml:space="preserve">TRANSFORMADOR TRIFASICO DE DISTRIBUICAO, POTENCIA DE 112,5 KVA, TENSAO NOMINAL DE 15 KV, TENSAO SECUNDARIA DE 220/127V, EM OLEO ISOLANTE TIPO MINERAL                                                                                                                                                                                                                                                                                                                                                     </v>
          </cell>
          <cell r="C4828" t="str">
            <v xml:space="preserve">UN    </v>
          </cell>
          <cell r="D4828">
            <v>7544.12</v>
          </cell>
        </row>
        <row r="4829">
          <cell r="A4829">
            <v>12076</v>
          </cell>
          <cell r="B4829" t="str">
            <v xml:space="preserve">TRANSFORMADOR TRIFASICO DE DISTRIBUICAO, POTENCIA DE 15 KVA, TENSAO NOMINAL DE 15 KV, TENSAO SECUNDARIA DE 220/127V, EM OLEO ISOLANTE TIPO MINERAL                                                                                                                                                                                                                                                                                                                                                        </v>
          </cell>
          <cell r="C4829" t="str">
            <v xml:space="preserve">UN    </v>
          </cell>
          <cell r="D4829">
            <v>3460.6</v>
          </cell>
        </row>
        <row r="4830">
          <cell r="A4830">
            <v>7614</v>
          </cell>
          <cell r="B4830" t="str">
            <v xml:space="preserve">TRANSFORMADOR TRIFASICO DE DISTRIBUICAO, POTENCIA DE 150 KVA, TENSAO NOMINAL DE 15 KV, TENSAO SECUNDARIA DE 220/127V, EM OLEO ISOLANTE TIPO MINERAL                                                                                                                                                                                                                                                                                                                                                       </v>
          </cell>
          <cell r="C4830" t="str">
            <v xml:space="preserve">UN    </v>
          </cell>
          <cell r="D4830">
            <v>9514.93</v>
          </cell>
        </row>
        <row r="4831">
          <cell r="A4831">
            <v>7618</v>
          </cell>
          <cell r="B4831" t="str">
            <v xml:space="preserve">TRANSFORMADOR TRIFASICO DE DISTRIBUICAO, POTENCIA DE 1500 KVA, TENSAO NOMINAL DE 15 KV, TENSAO SECUNDARIA DE 220/127V, EM OLEO ISOLANTE TIPO MINERAL                                                                                                                                                                                                                                                                                                                                                      </v>
          </cell>
          <cell r="C4831" t="str">
            <v xml:space="preserve">UN    </v>
          </cell>
          <cell r="D4831">
            <v>61711.519999999997</v>
          </cell>
        </row>
        <row r="4832">
          <cell r="A4832">
            <v>7620</v>
          </cell>
          <cell r="B4832" t="str">
            <v xml:space="preserve">TRANSFORMADOR TRIFASICO DE DISTRIBUICAO, POTENCIA DE 225 KVA, TENSAO NOMINAL DE 15 KV, TENSAO SECUNDARIA DE 220/127V, EM OLEO ISOLANTE TIPO MINERAL                                                                                                                                                                                                                                                                                                                                                       </v>
          </cell>
          <cell r="C4832" t="str">
            <v xml:space="preserve">UN    </v>
          </cell>
          <cell r="D4832">
            <v>13348.05</v>
          </cell>
        </row>
        <row r="4833">
          <cell r="A4833">
            <v>7610</v>
          </cell>
          <cell r="B4833" t="str">
            <v xml:space="preserve">TRANSFORMADOR TRIFASICO DE DISTRIBUICAO, POTENCIA DE 30 KVA, TENSAO NOMINAL DE 15 KV, TENSAO SECUNDARIA DE 220/127V, EM OLEO ISOLANTE TIPO MINERAL                                                                                                                                                                                                                                                                                                                                                        </v>
          </cell>
          <cell r="C4833" t="str">
            <v xml:space="preserve">UN    </v>
          </cell>
          <cell r="D4833">
            <v>4226.88</v>
          </cell>
        </row>
        <row r="4834">
          <cell r="A4834">
            <v>7615</v>
          </cell>
          <cell r="B4834" t="str">
            <v xml:space="preserve">TRANSFORMADOR TRIFASICO DE DISTRIBUICAO, POTENCIA DE 300 KVA, TENSAO NOMINAL DE 15 KV, TENSAO SECUNDARIA DE 220/127V, EM OLEO ISOLANTE TIPO MINERAL                                                                                                                                                                                                                                                                                                                                                       </v>
          </cell>
          <cell r="C4834" t="str">
            <v xml:space="preserve">UN    </v>
          </cell>
          <cell r="D4834">
            <v>15572.73</v>
          </cell>
        </row>
        <row r="4835">
          <cell r="A4835">
            <v>7617</v>
          </cell>
          <cell r="B4835" t="str">
            <v xml:space="preserve">TRANSFORMADOR TRIFASICO DE DISTRIBUICAO, POTENCIA DE 45 KVA, TENSAO NOMINAL DE 15 KV, TENSAO SECUNDARIA DE 220/127V, EM OLEO ISOLANTE TIPO MINERAL                                                                                                                                                                                                                                                                                                                                                        </v>
          </cell>
          <cell r="C4835" t="str">
            <v xml:space="preserve">UN    </v>
          </cell>
          <cell r="D4835">
            <v>4721.25</v>
          </cell>
        </row>
        <row r="4836">
          <cell r="A4836">
            <v>7616</v>
          </cell>
          <cell r="B4836" t="str">
            <v xml:space="preserve">TRANSFORMADOR TRIFASICO DE DISTRIBUICAO, POTENCIA DE 500 KVA, TENSAO NOMINAL DE 15 KV, TENSAO SECUNDARIA DE 220/127V, EM OLEO ISOLANTE TIPO MINERAL                                                                                                                                                                                                                                                                                                                                                       </v>
          </cell>
          <cell r="C4836" t="str">
            <v xml:space="preserve">UN    </v>
          </cell>
          <cell r="D4836">
            <v>25412.22</v>
          </cell>
        </row>
        <row r="4837">
          <cell r="A4837">
            <v>7611</v>
          </cell>
          <cell r="B4837" t="str">
            <v xml:space="preserve">TRANSFORMADOR TRIFASICO DE DISTRIBUICAO, POTENCIA DE 75 KVA, TENSAO NOMINAL DE 15 KV, TENSAO SECUNDARIA DE 220/127V, EM OLEO ISOLANTE TIPO MINERAL                                                                                                                                                                                                                                                                                                                                                        </v>
          </cell>
          <cell r="C4837" t="str">
            <v xml:space="preserve">UN    </v>
          </cell>
          <cell r="D4837">
            <v>6105.5</v>
          </cell>
        </row>
        <row r="4838">
          <cell r="A4838">
            <v>7612</v>
          </cell>
          <cell r="B4838" t="str">
            <v xml:space="preserve">TRANSFORMADOR TRIFASICO DE DISTRIBUICAO, POTENCIA DE 750 KVA, TENSAO NOMINAL DE 15 KV, TENSAO SECUNDARIA DE 220/127V, EM OLEO ISOLANTE TIPO MINERAL                                                                                                                                                                                                                                                                                                                                                       </v>
          </cell>
          <cell r="C4838" t="str">
            <v xml:space="preserve">UN    </v>
          </cell>
          <cell r="D4838">
            <v>34857.21</v>
          </cell>
        </row>
        <row r="4839">
          <cell r="A4839">
            <v>37371</v>
          </cell>
          <cell r="B4839" t="str">
            <v xml:space="preserve">TRANSPORTE - HORISTA (ENCARGOS COMPLEMENTARES) (COLETADO CAIXA)                                                                                                                                                                                                                                                                                                                                                                                                                                           </v>
          </cell>
          <cell r="C4839" t="str">
            <v xml:space="preserve">H     </v>
          </cell>
          <cell r="D4839">
            <v>0.8</v>
          </cell>
        </row>
        <row r="4840">
          <cell r="A4840">
            <v>40861</v>
          </cell>
          <cell r="B4840" t="str">
            <v xml:space="preserve">TRANSPORTE - MENSALISTA (ENCARGOS COMPLEMENTARES) (COLETADO CAIXA)                                                                                                                                                                                                                                                                                                                                                                                                                                        </v>
          </cell>
          <cell r="C4840" t="str">
            <v xml:space="preserve">MES   </v>
          </cell>
          <cell r="D4840">
            <v>150.05000000000001</v>
          </cell>
        </row>
        <row r="4841">
          <cell r="A4841">
            <v>36510</v>
          </cell>
          <cell r="B4841" t="str">
            <v xml:space="preserve">TRATOR DE ESTEIRAS, POTENCIA BRUTA DE 133 HP, PESO OPERACIONAL DE 14 T, COM LAMINA COM CAPACIDADE DE 3,00 M3                                                                                                                                                                                                                                                                                                                                                                                              </v>
          </cell>
          <cell r="C4841" t="str">
            <v xml:space="preserve">UN    </v>
          </cell>
          <cell r="D4841">
            <v>531926.57999999996</v>
          </cell>
        </row>
        <row r="4842">
          <cell r="A4842">
            <v>25020</v>
          </cell>
          <cell r="B4842" t="str">
            <v xml:space="preserve">TRATOR DE ESTEIRAS, POTENCIA BRUTA DE 347 HP, PESO OPERACIONAL DE 38,5 T, COM ESCARIFICADOR E LAMINA COM CAPACIDADE DE 4,70M3                                                                                                                                                                                                                                                                                                                                                                             </v>
          </cell>
          <cell r="C4842" t="str">
            <v xml:space="preserve">UN    </v>
          </cell>
          <cell r="D4842">
            <v>2191350.37</v>
          </cell>
        </row>
        <row r="4843">
          <cell r="A4843">
            <v>7622</v>
          </cell>
          <cell r="B4843" t="str">
            <v xml:space="preserve">TRATOR DE ESTEIRAS, POTENCIA DE 100 HP, PESO OPERACIONAL DE 9,4 T, COM LAMINA COM CAPACIDADE DE 2,19 M3                                                                                                                                                                                                                                                                                                                                                                                                   </v>
          </cell>
          <cell r="C4843" t="str">
            <v xml:space="preserve">UN    </v>
          </cell>
          <cell r="D4843">
            <v>516046.53</v>
          </cell>
        </row>
        <row r="4844">
          <cell r="A4844">
            <v>7624</v>
          </cell>
          <cell r="B4844" t="str">
            <v xml:space="preserve">TRATOR DE ESTEIRAS, POTENCIA DE 150 HP, PESO OPERACIONAL DE 16,7 T, COM RODA MOTRIZ ELEVADA E LAMINA COM CONTATO DE 3,18M3                                                                                                                                                                                                                                                                                                                                                                                </v>
          </cell>
          <cell r="C4844" t="str">
            <v xml:space="preserve">UN    </v>
          </cell>
          <cell r="D4844">
            <v>669000</v>
          </cell>
        </row>
        <row r="4845">
          <cell r="A4845">
            <v>7625</v>
          </cell>
          <cell r="B4845" t="str">
            <v xml:space="preserve">TRATOR DE ESTEIRAS, POTENCIA DE 170 HP, PESO OPERACIONAL DE 19 T, COM LAMINA COM CAPACIDADE DE 5,2 M3                                                                                                                                                                                                                                                                                                                                                                                                     </v>
          </cell>
          <cell r="C4845" t="str">
            <v xml:space="preserve">UN    </v>
          </cell>
          <cell r="D4845">
            <v>664908.18999999994</v>
          </cell>
        </row>
        <row r="4846">
          <cell r="A4846">
            <v>7623</v>
          </cell>
          <cell r="B4846" t="str">
            <v xml:space="preserve">TRATOR DE ESTEIRAS, POTENCIA DE 347 HP, PESO OPERACIONAL DE 38,5 T, COM LAMINA COM CAPACIDADE DE 8,70M3                                                                                                                                                                                                                                                                                                                                                                                                   </v>
          </cell>
          <cell r="C4846" t="str">
            <v xml:space="preserve">UN    </v>
          </cell>
          <cell r="D4846">
            <v>2191350.37</v>
          </cell>
        </row>
        <row r="4847">
          <cell r="A4847">
            <v>36508</v>
          </cell>
          <cell r="B4847" t="str">
            <v xml:space="preserve">TRATOR DE ESTEIRAS, POTENCIA NO VOLANTE DE 200 HP, PESO OPERACIONAL DE 20,1 T, COM RODA MOTRIZ ELEVADA E LAMINA COM CAPACIDADE DE 3,89 M3                                                                                                                                                                                                                                                                                                                                                                 </v>
          </cell>
          <cell r="C4847" t="str">
            <v xml:space="preserve">UN    </v>
          </cell>
          <cell r="D4847">
            <v>985537.21</v>
          </cell>
        </row>
        <row r="4848">
          <cell r="A4848">
            <v>36509</v>
          </cell>
          <cell r="B4848" t="str">
            <v xml:space="preserve">TRATOR DE ESTEIRAS, POTENCIA 125 HP, PESO OPERACIONAL DE 12,9 T, COM LAMINA COM CAPACIDADE DE 2,7 M3                                                                                                                                                                                                                                                                                                                                                                                                      </v>
          </cell>
          <cell r="C4848" t="str">
            <v xml:space="preserve">UN    </v>
          </cell>
          <cell r="D4848">
            <v>540110.05000000005</v>
          </cell>
        </row>
        <row r="4849">
          <cell r="A4849">
            <v>13238</v>
          </cell>
          <cell r="B4849" t="str">
            <v xml:space="preserve">TRATOR DE PNEUS COM POTENCIA DE 105 CV, TRACAO 4 X 4, PESO COM LASTRO DE 5775 KG                                                                                                                                                                                                                                                                                                                                                                                                                          </v>
          </cell>
          <cell r="C4849" t="str">
            <v xml:space="preserve">UN    </v>
          </cell>
          <cell r="D4849">
            <v>139983.63</v>
          </cell>
        </row>
        <row r="4850">
          <cell r="A4850">
            <v>36511</v>
          </cell>
          <cell r="B4850" t="str">
            <v xml:space="preserve">TRATOR DE PNEUS COM POTENCIA DE 122 CV, TRACAO 4 X 4, PESO COM LASTRO DE 4510 KG                                                                                                                                                                                                                                                                                                                                                                                                                          </v>
          </cell>
          <cell r="C4850" t="str">
            <v xml:space="preserve">UN    </v>
          </cell>
          <cell r="D4850">
            <v>162203.26</v>
          </cell>
        </row>
        <row r="4851">
          <cell r="A4851">
            <v>36515</v>
          </cell>
          <cell r="B4851" t="str">
            <v xml:space="preserve">TRATOR DE PNEUS COM POTENCIA DE 15 CV, PESO COM LASTRO DE 1160 KG                                                                                                                                                                                                                                                                                                                                                                                                                                         </v>
          </cell>
          <cell r="C4851" t="str">
            <v xml:space="preserve">UN    </v>
          </cell>
          <cell r="D4851">
            <v>47772.18</v>
          </cell>
        </row>
        <row r="4852">
          <cell r="A4852">
            <v>10598</v>
          </cell>
          <cell r="B4852" t="str">
            <v xml:space="preserve">TRATOR DE PNEUS COM POTENCIA DE 50 CV, TRACAO 4 X 2, PESO COM LASTRO DE 2714 KG                                                                                                                                                                                                                                                                                                                                                                                                                           </v>
          </cell>
          <cell r="C4852" t="str">
            <v xml:space="preserve">UN    </v>
          </cell>
          <cell r="D4852">
            <v>77469.820000000007</v>
          </cell>
        </row>
        <row r="4853">
          <cell r="A4853">
            <v>7640</v>
          </cell>
          <cell r="B4853" t="str">
            <v xml:space="preserve">TRATOR DE PNEUS COM POTENCIA DE 85 CV, TRACAO 4 X 4, PESO COM LASTRO DE 4675 KG                                                                                                                                                                                                                                                                                                                                                                                                                           </v>
          </cell>
          <cell r="C4853" t="str">
            <v xml:space="preserve">UN    </v>
          </cell>
          <cell r="D4853">
            <v>118875</v>
          </cell>
        </row>
        <row r="4854">
          <cell r="A4854">
            <v>36513</v>
          </cell>
          <cell r="B4854" t="str">
            <v xml:space="preserve">TRATOR DE PNEUS COM POTENCIA DE 85 CV, TURBO,  PESO COM LASTRO DE 4900 KG                                                                                                                                                                                                                                                                                                                                                                                                                                 </v>
          </cell>
          <cell r="C4854" t="str">
            <v xml:space="preserve">UN    </v>
          </cell>
          <cell r="D4854">
            <v>114514.39</v>
          </cell>
        </row>
        <row r="4855">
          <cell r="A4855">
            <v>36514</v>
          </cell>
          <cell r="B4855" t="str">
            <v xml:space="preserve">TRATOR DE PNEUS COM POTENCIA DE 95 CV, TRACAO 4 X 4, PESO MAXIMO DE 5225 KG                                                                                                                                                                                                                                                                                                                                                                                                                               </v>
          </cell>
          <cell r="C4855" t="str">
            <v xml:space="preserve">UN    </v>
          </cell>
          <cell r="D4855">
            <v>127762.84</v>
          </cell>
        </row>
        <row r="4856">
          <cell r="A4856">
            <v>36149</v>
          </cell>
          <cell r="B4856" t="str">
            <v xml:space="preserve">TRAVA-QUEDAS EM ACO PARA CORDA DE 12 MM, EXTENSOR DE 25 X 300 MM, COM MOSQUETAO TIPO GANCHO TRAVA DUPLA                                                                                                                                                                                                                                                                                                                                                                                                   </v>
          </cell>
          <cell r="C4856" t="str">
            <v xml:space="preserve">UN    </v>
          </cell>
          <cell r="D4856">
            <v>111.62</v>
          </cell>
        </row>
        <row r="4857">
          <cell r="A4857">
            <v>11581</v>
          </cell>
          <cell r="B4857" t="str">
            <v xml:space="preserve">TRILHO EM ALUMINIO "U", COM ABAULADO PARA ROLDANA DE PORTA DE CORRER, *40 X 40* MM                                                                                                                                                                                                                                                                                                                                                                                                                        </v>
          </cell>
          <cell r="C4857" t="str">
            <v xml:space="preserve">M     </v>
          </cell>
          <cell r="D4857">
            <v>22.32</v>
          </cell>
        </row>
        <row r="4858">
          <cell r="A4858">
            <v>11580</v>
          </cell>
          <cell r="B4858" t="str">
            <v xml:space="preserve">TRILHO QUADRADO, EM ALUMINIO (VERGALHAO MACICO), 1/4", (*6 X 6* CM), PARA RODIZIOS                                                                                                                                                                                                                                                                                                                                                                                                                        </v>
          </cell>
          <cell r="C4858" t="str">
            <v xml:space="preserve">M     </v>
          </cell>
          <cell r="D4858">
            <v>10.16</v>
          </cell>
        </row>
        <row r="4859">
          <cell r="A4859">
            <v>38177</v>
          </cell>
          <cell r="B4859" t="str">
            <v xml:space="preserve">TRINCO / FECHO TIPO AVIAO, EM ZAMAC CROMADO, *60* MM, PARA JANELAS - INCLUI PARAFUSOS                                                                                                                                                                                                                                                                                                                                                                                                                     </v>
          </cell>
          <cell r="C4859" t="str">
            <v xml:space="preserve">UN    </v>
          </cell>
          <cell r="D4859">
            <v>6.89</v>
          </cell>
        </row>
        <row r="4860">
          <cell r="A4860">
            <v>10743</v>
          </cell>
          <cell r="B4860" t="str">
            <v xml:space="preserve">TROLEY MANUAL CAPACIDADE 1 T                                                                                                                                                                                                                                                                                                                                                                                                                                                                              </v>
          </cell>
          <cell r="C4860" t="str">
            <v xml:space="preserve">UN    </v>
          </cell>
          <cell r="D4860">
            <v>516.76</v>
          </cell>
        </row>
        <row r="4861">
          <cell r="A4861">
            <v>39848</v>
          </cell>
          <cell r="B4861" t="str">
            <v xml:space="preserve">TUBO / MANGUEIRA PRETA EM POLIETILENO, LINHA PESADA OU REFORCADA, TIPO ESPAGUETE, PARA INJECAO DE CALDA DE CIMENTO, D = 1/2", ESPESSURA 1,5 MM                                                                                                                                                                                                                                                                                                                                                            </v>
          </cell>
          <cell r="C4861" t="str">
            <v xml:space="preserve">M     </v>
          </cell>
          <cell r="D4861">
            <v>1.06</v>
          </cell>
        </row>
        <row r="4862">
          <cell r="A4862">
            <v>21016</v>
          </cell>
          <cell r="B4862" t="str">
            <v xml:space="preserve">TUBO ACO GALVANIZADO COM COSTURA, CLASSE LEVE, DN 100 MM ( 4"),  E = 3,75 MM,  *10,55* KG/M (NBR 5580)                                                                                                                                                                                                                                                                                                                                                                                                    </v>
          </cell>
          <cell r="C4862" t="str">
            <v xml:space="preserve">M     </v>
          </cell>
          <cell r="D4862">
            <v>78.83</v>
          </cell>
        </row>
        <row r="4863">
          <cell r="A4863">
            <v>21008</v>
          </cell>
          <cell r="B4863" t="str">
            <v xml:space="preserve">TUBO ACO GALVANIZADO COM COSTURA, CLASSE LEVE, DN 15 MM ( 1/2"),  E = 2,25 MM,  *1,2* KG/M (NBR 5580)                                                                                                                                                                                                                                                                                                                                                                                                     </v>
          </cell>
          <cell r="C4863" t="str">
            <v xml:space="preserve">M     </v>
          </cell>
          <cell r="D4863">
            <v>9.2100000000000009</v>
          </cell>
        </row>
        <row r="4864">
          <cell r="A4864">
            <v>21009</v>
          </cell>
          <cell r="B4864" t="str">
            <v xml:space="preserve">TUBO ACO GALVANIZADO COM COSTURA, CLASSE LEVE, DN 20 MM ( 3/4"),  E = 2,25 MM,  *1,3* KG/M (NBR 5580)                                                                                                                                                                                                                                                                                                                                                                                                     </v>
          </cell>
          <cell r="C4864" t="str">
            <v xml:space="preserve">M     </v>
          </cell>
          <cell r="D4864">
            <v>11.99</v>
          </cell>
        </row>
        <row r="4865">
          <cell r="A4865">
            <v>21010</v>
          </cell>
          <cell r="B4865" t="str">
            <v xml:space="preserve">TUBO ACO GALVANIZADO COM COSTURA, CLASSE LEVE, DN 25 MM ( 1"),  E = 2,65 MM,  *2,11* KG/M (NBR 5580)                                                                                                                                                                                                                                                                                                                                                                                                      </v>
          </cell>
          <cell r="C4865" t="str">
            <v xml:space="preserve">M     </v>
          </cell>
          <cell r="D4865">
            <v>16.100000000000001</v>
          </cell>
        </row>
        <row r="4866">
          <cell r="A4866">
            <v>21011</v>
          </cell>
          <cell r="B4866" t="str">
            <v xml:space="preserve">TUBO ACO GALVANIZADO COM COSTURA, CLASSE LEVE, DN 32 MM ( 1 1/4"),  E = 2,65 MM,  *2,71* KG/M (NBR 5580)                                                                                                                                                                                                                                                                                                                                                                                                  </v>
          </cell>
          <cell r="C4866" t="str">
            <v xml:space="preserve">M     </v>
          </cell>
          <cell r="D4866">
            <v>23.46</v>
          </cell>
        </row>
        <row r="4867">
          <cell r="A4867">
            <v>21012</v>
          </cell>
          <cell r="B4867" t="str">
            <v xml:space="preserve">TUBO ACO GALVANIZADO COM COSTURA, CLASSE LEVE, DN 40 MM ( 1 1/2"),  E = 3,00 MM,  *3,48* KG/M (NBR 5580)                                                                                                                                                                                                                                                                                                                                                                                                  </v>
          </cell>
          <cell r="C4867" t="str">
            <v xml:space="preserve">M     </v>
          </cell>
          <cell r="D4867">
            <v>25.93</v>
          </cell>
        </row>
        <row r="4868">
          <cell r="A4868">
            <v>21013</v>
          </cell>
          <cell r="B4868" t="str">
            <v xml:space="preserve">TUBO ACO GALVANIZADO COM COSTURA, CLASSE LEVE, DN 50 MM ( 2"),  E = 3,00 MM,  *4,40* KG/M (NBR 5580)                                                                                                                                                                                                                                                                                                                                                                                                      </v>
          </cell>
          <cell r="C4868" t="str">
            <v xml:space="preserve">M     </v>
          </cell>
          <cell r="D4868">
            <v>33.840000000000003</v>
          </cell>
        </row>
        <row r="4869">
          <cell r="A4869">
            <v>21014</v>
          </cell>
          <cell r="B4869" t="str">
            <v xml:space="preserve">TUBO ACO GALVANIZADO COM COSTURA, CLASSE LEVE, DN 65 MM ( 2 1/2"),  E = 3,35 MM, * 6,23* KG/M (NBR 5580)                                                                                                                                                                                                                                                                                                                                                                                                  </v>
          </cell>
          <cell r="C4869" t="str">
            <v xml:space="preserve">M     </v>
          </cell>
          <cell r="D4869">
            <v>47.34</v>
          </cell>
        </row>
        <row r="4870">
          <cell r="A4870">
            <v>21015</v>
          </cell>
          <cell r="B4870" t="str">
            <v xml:space="preserve">TUBO ACO GALVANIZADO COM COSTURA, CLASSE LEVE, DN 80 MM ( 3"),  E = 3,35 MM, *7,32* KG/M (NBR 5580)                                                                                                                                                                                                                                                                                                                                                                                                       </v>
          </cell>
          <cell r="C4870" t="str">
            <v xml:space="preserve">M     </v>
          </cell>
          <cell r="D4870">
            <v>54.39</v>
          </cell>
        </row>
        <row r="4871">
          <cell r="A4871">
            <v>7697</v>
          </cell>
          <cell r="B4871" t="str">
            <v xml:space="preserve">TUBO ACO GALVANIZADO COM COSTURA, CLASSE MEDIA, DN 1.1/2", E = *3,25* MM, PESO *3,61* KG/M (NBR 5580)                                                                                                                                                                                                                                                                                                                                                                                                     </v>
          </cell>
          <cell r="C4871" t="str">
            <v xml:space="preserve">M     </v>
          </cell>
          <cell r="D4871">
            <v>25.95</v>
          </cell>
        </row>
        <row r="4872">
          <cell r="A4872">
            <v>7698</v>
          </cell>
          <cell r="B4872" t="str">
            <v xml:space="preserve">TUBO ACO GALVANIZADO COM COSTURA, CLASSE MEDIA, DN 1.1/4", E = *3,25* MM, PESO *3,14* KG/M (NBR 5580)                                                                                                                                                                                                                                                                                                                                                                                                     </v>
          </cell>
          <cell r="C4872" t="str">
            <v xml:space="preserve">M     </v>
          </cell>
          <cell r="D4872">
            <v>22.34</v>
          </cell>
        </row>
        <row r="4873">
          <cell r="A4873">
            <v>7691</v>
          </cell>
          <cell r="B4873" t="str">
            <v xml:space="preserve">TUBO ACO GALVANIZADO COM COSTURA, CLASSE MEDIA, DN 1/2", E = *2,65* MM, PESO *1,22* KG/M (NBR 5580)                                                                                                                                                                                                                                                                                                                                                                                                       </v>
          </cell>
          <cell r="C4873" t="str">
            <v xml:space="preserve">M     </v>
          </cell>
          <cell r="D4873">
            <v>9.44</v>
          </cell>
        </row>
        <row r="4874">
          <cell r="A4874">
            <v>40626</v>
          </cell>
          <cell r="B4874" t="str">
            <v xml:space="preserve">TUBO ACO GALVANIZADO COM COSTURA, CLASSE MEDIA, DN 1", E = 3,38 MM, PESO 2,50 KG/M (NBR 5580)                                                                                                                                                                                                                                                                                                                                                                                                             </v>
          </cell>
          <cell r="C4874" t="str">
            <v xml:space="preserve">M     </v>
          </cell>
          <cell r="D4874">
            <v>17.71</v>
          </cell>
        </row>
        <row r="4875">
          <cell r="A4875">
            <v>7701</v>
          </cell>
          <cell r="B4875" t="str">
            <v xml:space="preserve">TUBO ACO GALVANIZADO COM COSTURA, CLASSE MEDIA, DN 2.1/2", E = *3,65* MM, PESO *6,51* KG/M (NBR 5580)                                                                                                                                                                                                                                                                                                                                                                                                     </v>
          </cell>
          <cell r="C4875" t="str">
            <v xml:space="preserve">M     </v>
          </cell>
          <cell r="D4875">
            <v>46.45</v>
          </cell>
        </row>
        <row r="4876">
          <cell r="A4876">
            <v>7696</v>
          </cell>
          <cell r="B4876" t="str">
            <v xml:space="preserve">TUBO ACO GALVANIZADO COM COSTURA, CLASSE MEDIA, DN 2", E = *3,65* MM, PESO *5,10* KG/M (NBR 5580)                                                                                                                                                                                                                                                                                                                                                                                                         </v>
          </cell>
          <cell r="C4876" t="str">
            <v xml:space="preserve">M     </v>
          </cell>
          <cell r="D4876">
            <v>37.43</v>
          </cell>
        </row>
        <row r="4877">
          <cell r="A4877">
            <v>7700</v>
          </cell>
          <cell r="B4877" t="str">
            <v xml:space="preserve">TUBO ACO GALVANIZADO COM COSTURA, CLASSE MEDIA, DN 3/4", E = *2,65* MM, PESO *1,58* KG/M (NBR 5580)                                                                                                                                                                                                                                                                                                                                                                                                       </v>
          </cell>
          <cell r="C4877" t="str">
            <v xml:space="preserve">M     </v>
          </cell>
          <cell r="D4877">
            <v>11.94</v>
          </cell>
        </row>
        <row r="4878">
          <cell r="A4878">
            <v>7694</v>
          </cell>
          <cell r="B4878" t="str">
            <v xml:space="preserve">TUBO ACO GALVANIZADO COM COSTURA, CLASSE MEDIA, DN 3", E = *4,05* MM, PESO *8,47* KG/M (NBR 5580)                                                                                                                                                                                                                                                                                                                                                                                                         </v>
          </cell>
          <cell r="C4878" t="str">
            <v xml:space="preserve">M     </v>
          </cell>
          <cell r="D4878">
            <v>62.51</v>
          </cell>
        </row>
        <row r="4879">
          <cell r="A4879">
            <v>7693</v>
          </cell>
          <cell r="B4879" t="str">
            <v xml:space="preserve">TUBO ACO GALVANIZADO COM COSTURA, CLASSE MEDIA, DN 4", E = 4,50* MM, PESO 12,10* KG/M (NBR 5580)                                                                                                                                                                                                                                                                                                                                                                                                          </v>
          </cell>
          <cell r="C4879" t="str">
            <v xml:space="preserve">M     </v>
          </cell>
          <cell r="D4879">
            <v>86.08</v>
          </cell>
        </row>
        <row r="4880">
          <cell r="A4880">
            <v>7692</v>
          </cell>
          <cell r="B4880" t="str">
            <v xml:space="preserve">TUBO ACO GALVANIZADO COM COSTURA, CLASSE MEDIA, DN 5", E = *5,40* MM, PESO *17,80* KG/M (NBR 5580)                                                                                                                                                                                                                                                                                                                                                                                                        </v>
          </cell>
          <cell r="C4880" t="str">
            <v xml:space="preserve">M     </v>
          </cell>
          <cell r="D4880">
            <v>128.88999999999999</v>
          </cell>
        </row>
        <row r="4881">
          <cell r="A4881">
            <v>7695</v>
          </cell>
          <cell r="B4881" t="str">
            <v xml:space="preserve">TUBO ACO GALVANIZADO COM COSTURA, CLASSE MEDIA, DN 6", E = 4,85* MM, PESO 19,68* KG/M (NBR 5580)                                                                                                                                                                                                                                                                                                                                                                                                          </v>
          </cell>
          <cell r="C4881" t="str">
            <v xml:space="preserve">M     </v>
          </cell>
          <cell r="D4881">
            <v>139.78</v>
          </cell>
        </row>
        <row r="4882">
          <cell r="A4882">
            <v>13356</v>
          </cell>
          <cell r="B4882" t="str">
            <v xml:space="preserve">TUBO ACO INDUSTRIAL DN 2" (50,8 MM) E=1,50MM, PESO= 1,8237 KG/M                                                                                                                                                                                                                                                                                                                                                                                                                                           </v>
          </cell>
          <cell r="C4882" t="str">
            <v xml:space="preserve">M     </v>
          </cell>
          <cell r="D4882">
            <v>10.130000000000001</v>
          </cell>
        </row>
        <row r="4883">
          <cell r="A4883">
            <v>20999</v>
          </cell>
          <cell r="B4883" t="str">
            <v xml:space="preserve">TUBO ACO PRETO COM COSTURA, NBR 5580, CLASSE L, DN = 15 MM, E = 2,25 MM, 1,06 KG/M                                                                                                                                                                                                                                                                                                                                                                                                                        </v>
          </cell>
          <cell r="C4883" t="str">
            <v xml:space="preserve">M     </v>
          </cell>
          <cell r="D4883">
            <v>5.79</v>
          </cell>
        </row>
        <row r="4884">
          <cell r="A4884">
            <v>21001</v>
          </cell>
          <cell r="B4884" t="str">
            <v xml:space="preserve">TUBO ACO PRETO COM COSTURA, NBR 5580, CLASSE L, DN = 25 MM, E = 2,65 MM, 2,02 KG/M                                                                                                                                                                                                                                                                                                                                                                                                                        </v>
          </cell>
          <cell r="C4884" t="str">
            <v xml:space="preserve">M     </v>
          </cell>
          <cell r="D4884">
            <v>10.81</v>
          </cell>
        </row>
        <row r="4885">
          <cell r="A4885">
            <v>21003</v>
          </cell>
          <cell r="B4885" t="str">
            <v xml:space="preserve">TUBO ACO PRETO COM COSTURA, NBR 5580, CLASSE L, DN = 40 MM, E = 3,0 MM, 3,34 KG/M                                                                                                                                                                                                                                                                                                                                                                                                                         </v>
          </cell>
          <cell r="C4885" t="str">
            <v xml:space="preserve">M     </v>
          </cell>
          <cell r="D4885">
            <v>17.760000000000002</v>
          </cell>
        </row>
        <row r="4886">
          <cell r="A4886">
            <v>21006</v>
          </cell>
          <cell r="B4886" t="str">
            <v xml:space="preserve">TUBO ACO PRETO COM COSTURA, NBR 5580, CLASSE L, DN = 80 MM, E = 3,35 MM, 7,07 KG/M                                                                                                                                                                                                                                                                                                                                                                                                                        </v>
          </cell>
          <cell r="C4886" t="str">
            <v xml:space="preserve">M     </v>
          </cell>
          <cell r="D4886">
            <v>37.700000000000003</v>
          </cell>
        </row>
        <row r="4887">
          <cell r="A4887">
            <v>21019</v>
          </cell>
          <cell r="B4887" t="str">
            <v xml:space="preserve">TUBO ACO PRETO COM COSTURA, NBR 5580, CLASSE M, DN = 25 MM, E = 3,35 MM, *2,50* KG//M                                                                                                                                                                                                                                                                                                                                                                                                                     </v>
          </cell>
          <cell r="C4887" t="str">
            <v xml:space="preserve">M     </v>
          </cell>
          <cell r="D4887">
            <v>13.1</v>
          </cell>
        </row>
        <row r="4888">
          <cell r="A4888">
            <v>21021</v>
          </cell>
          <cell r="B4888" t="str">
            <v xml:space="preserve">TUBO ACO PRETO COM COSTURA, NBR 5580, CLASSE M, DN = 40 MM, E = 3,35 MM, *3,71* KG//M                                                                                                                                                                                                                                                                                                                                                                                                                     </v>
          </cell>
          <cell r="C4888" t="str">
            <v xml:space="preserve">M     </v>
          </cell>
          <cell r="D4888">
            <v>20.71</v>
          </cell>
        </row>
        <row r="4889">
          <cell r="A4889">
            <v>21024</v>
          </cell>
          <cell r="B4889" t="str">
            <v xml:space="preserve">TUBO ACO PRETO COM COSTURA, NBR 5580, CLASSE M, DN = 80 MM, E = 4,05 MM, *8,47* KG/M                                                                                                                                                                                                                                                                                                                                                                                                                      </v>
          </cell>
          <cell r="C4889" t="str">
            <v xml:space="preserve">M     </v>
          </cell>
          <cell r="D4889">
            <v>44.38</v>
          </cell>
        </row>
        <row r="4890">
          <cell r="A4890">
            <v>40624</v>
          </cell>
          <cell r="B4890" t="str">
            <v xml:space="preserve">TUBO ACO PRETO SEM COSTURA 1 1/2", E= *3,68 MM, SCHEDULE 40, 4,05 KG/M                                                                                                                                                                                                                                                                                                                                                                                                                                    </v>
          </cell>
          <cell r="C4890" t="str">
            <v xml:space="preserve">M     </v>
          </cell>
          <cell r="D4890">
            <v>41.74</v>
          </cell>
        </row>
        <row r="4891">
          <cell r="A4891">
            <v>13127</v>
          </cell>
          <cell r="B4891" t="str">
            <v xml:space="preserve">TUBO ACO PRETO SEM COSTURA 1/2", E= *2,77 MM, SCHEDULE 40, *1,27 KG/M                                                                                                                                                                                                                                                                                                                                                                                                                                     </v>
          </cell>
          <cell r="C4891" t="str">
            <v xml:space="preserve">M     </v>
          </cell>
          <cell r="D4891">
            <v>18.62</v>
          </cell>
        </row>
        <row r="4892">
          <cell r="A4892">
            <v>13137</v>
          </cell>
          <cell r="B4892" t="str">
            <v xml:space="preserve">TUBO ACO PRETO SEM COSTURA 1/2", E= *3,73 MM, SCHEDULE 80, *1,62 KG/M                                                                                                                                                                                                                                                                                                                                                                                                                                     </v>
          </cell>
          <cell r="C4892" t="str">
            <v xml:space="preserve">M     </v>
          </cell>
          <cell r="D4892">
            <v>24.71</v>
          </cell>
        </row>
        <row r="4893">
          <cell r="A4893">
            <v>20989</v>
          </cell>
          <cell r="B4893" t="str">
            <v xml:space="preserve">TUBO ACO PRETO SEM COSTURA 14", E= *11,13 MM, SCHEDULE 40, *94,55 KG/M                                                                                                                                                                                                                                                                                                                                                                                                                                    </v>
          </cell>
          <cell r="C4893" t="str">
            <v xml:space="preserve">M     </v>
          </cell>
          <cell r="D4893">
            <v>885.26</v>
          </cell>
        </row>
        <row r="4894">
          <cell r="A4894">
            <v>21147</v>
          </cell>
          <cell r="B4894" t="str">
            <v xml:space="preserve">TUBO ACO PRETO SEM COSTURA 2 1/2", E = 5,16 MM, SCHEDULE 40 (8,62 KG/M)                                                                                                                                                                                                                                                                                                                                                                                                                                   </v>
          </cell>
          <cell r="C4894" t="str">
            <v xml:space="preserve">M     </v>
          </cell>
          <cell r="D4894">
            <v>83</v>
          </cell>
        </row>
        <row r="4895">
          <cell r="A4895">
            <v>21148</v>
          </cell>
          <cell r="B4895" t="str">
            <v xml:space="preserve">TUBO ACO PRETO SEM COSTURA 2", E= *3,91* MM, SCHEDULE 40, *5,43* KG/M                                                                                                                                                                                                                                                                                                                                                                                                                                     </v>
          </cell>
          <cell r="C4895" t="str">
            <v xml:space="preserve">M     </v>
          </cell>
          <cell r="D4895">
            <v>51.23</v>
          </cell>
        </row>
        <row r="4896">
          <cell r="A4896">
            <v>20984</v>
          </cell>
          <cell r="B4896" t="str">
            <v xml:space="preserve">TUBO ACO PRETO SEM COSTURA 20", E= *12,70 MM, SCHEDULE 30, *154,97 KG/M                                                                                                                                                                                                                                                                                                                                                                                                                                   </v>
          </cell>
          <cell r="C4896" t="str">
            <v xml:space="preserve">M     </v>
          </cell>
          <cell r="D4896">
            <v>1698.65</v>
          </cell>
        </row>
        <row r="4897">
          <cell r="A4897">
            <v>13042</v>
          </cell>
          <cell r="B4897" t="str">
            <v xml:space="preserve">TUBO ACO PRETO SEM COSTURA 20", E= *6,35 MM,  SCHEDULE 10, *78,46 KG/M                                                                                                                                                                                                                                                                                                                                                                                                                                    </v>
          </cell>
          <cell r="C4897" t="str">
            <v xml:space="preserve">M     </v>
          </cell>
          <cell r="D4897">
            <v>941.3</v>
          </cell>
        </row>
        <row r="4898">
          <cell r="A4898">
            <v>21150</v>
          </cell>
          <cell r="B4898" t="str">
            <v xml:space="preserve">TUBO ACO PRETO SEM COSTURA 3/4", E= *2,87 MM, SCHEDULE 40, *1,69 KG/M                                                                                                                                                                                                                                                                                                                                                                                                                                     </v>
          </cell>
          <cell r="C4898" t="str">
            <v xml:space="preserve">M     </v>
          </cell>
          <cell r="D4898">
            <v>25.4</v>
          </cell>
        </row>
        <row r="4899">
          <cell r="A4899">
            <v>13141</v>
          </cell>
          <cell r="B4899" t="str">
            <v xml:space="preserve">TUBO ACO PRETO SEM COSTURA 3/4", E= *3,91 MM, SCHEDULE 80, *2,19 KG/M.                                                                                                                                                                                                                                                                                                                                                                                                                                    </v>
          </cell>
          <cell r="C4899" t="str">
            <v xml:space="preserve">M     </v>
          </cell>
          <cell r="D4899">
            <v>32</v>
          </cell>
        </row>
        <row r="4900">
          <cell r="A4900">
            <v>21151</v>
          </cell>
          <cell r="B4900" t="str">
            <v xml:space="preserve">TUBO ACO PRETO SEM COSTURA 4", E= *6,02 MM, SCHEDULE 40, *16,06 KG/M                                                                                                                                                                                                                                                                                                                                                                                                                                      </v>
          </cell>
          <cell r="C4900" t="str">
            <v xml:space="preserve">M     </v>
          </cell>
          <cell r="D4900">
            <v>152.05000000000001</v>
          </cell>
        </row>
        <row r="4901">
          <cell r="A4901">
            <v>13142</v>
          </cell>
          <cell r="B4901" t="str">
            <v xml:space="preserve">TUBO ACO PRETO SEM COSTURA 4", E= *8,56 MM, SCHEDULE 80, *22,31 KG/M                                                                                                                                                                                                                                                                                                                                                                                                                                      </v>
          </cell>
          <cell r="C4901" t="str">
            <v xml:space="preserve">M     </v>
          </cell>
          <cell r="D4901">
            <v>217.36</v>
          </cell>
        </row>
        <row r="4902">
          <cell r="A4902">
            <v>20994</v>
          </cell>
          <cell r="B4902" t="str">
            <v xml:space="preserve">TUBO ACO PRETO SEM COSTURA 6", E= *10,97 MM, SCHEDULE 80, *42,56 KG/M                                                                                                                                                                                                                                                                                                                                                                                                                                     </v>
          </cell>
          <cell r="C4902" t="str">
            <v xml:space="preserve">M     </v>
          </cell>
          <cell r="D4902">
            <v>409.83</v>
          </cell>
        </row>
        <row r="4903">
          <cell r="A4903">
            <v>7672</v>
          </cell>
          <cell r="B4903" t="str">
            <v xml:space="preserve">TUBO ACO PRETO SEM COSTURA 6", E= 7,11 MM,  SCHEDULE 40, *28,26 KG/M                                                                                                                                                                                                                                                                                                                                                                                                                                      </v>
          </cell>
          <cell r="C4903" t="str">
            <v xml:space="preserve">M     </v>
          </cell>
          <cell r="D4903">
            <v>268.48</v>
          </cell>
        </row>
        <row r="4904">
          <cell r="A4904">
            <v>20995</v>
          </cell>
          <cell r="B4904" t="str">
            <v xml:space="preserve">TUBO ACO PRETO SEM COSTURA 8", E= *12,70 MM, SCHEDULE 80, *64,64 KG/M                                                                                                                                                                                                                                                                                                                                                                                                                                     </v>
          </cell>
          <cell r="C4904" t="str">
            <v xml:space="preserve">M     </v>
          </cell>
          <cell r="D4904">
            <v>538.59</v>
          </cell>
        </row>
        <row r="4905">
          <cell r="A4905">
            <v>7690</v>
          </cell>
          <cell r="B4905" t="str">
            <v xml:space="preserve">TUBO ACO PRETO SEM COSTURA 8", E= *6,35 MM,  SCHEDULE 20, *33,27 KG/M                                                                                                                                                                                                                                                                                                                                                                                                                                     </v>
          </cell>
          <cell r="C4905" t="str">
            <v xml:space="preserve">M     </v>
          </cell>
          <cell r="D4905">
            <v>311.5</v>
          </cell>
        </row>
        <row r="4906">
          <cell r="A4906">
            <v>20980</v>
          </cell>
          <cell r="B4906" t="str">
            <v xml:space="preserve">TUBO ACO PRETO SEM COSTURA 8", E= *7,04 MM, SCHEDULE 30, *36,75 KG/M                                                                                                                                                                                                                                                                                                                                                                                                                                      </v>
          </cell>
          <cell r="C4906" t="str">
            <v xml:space="preserve">M     </v>
          </cell>
          <cell r="D4906">
            <v>339.82</v>
          </cell>
        </row>
        <row r="4907">
          <cell r="A4907">
            <v>7661</v>
          </cell>
          <cell r="B4907" t="str">
            <v xml:space="preserve">TUBO ACO PRETO SEM COSTURA 8", E= *8,18 MM, SCHEDULE 40, *42,55 KG/M                                                                                                                                                                                                                                                                                                                                                                                                                                      </v>
          </cell>
          <cell r="C4907" t="str">
            <v xml:space="preserve">M     </v>
          </cell>
          <cell r="D4907">
            <v>404.25</v>
          </cell>
        </row>
        <row r="4908">
          <cell r="A4908">
            <v>36365</v>
          </cell>
          <cell r="B4908" t="str">
            <v xml:space="preserve">TUBO COLETOR DE ESGOTO PVC, JEI, DN 100 MM (NBR  7362)                                                                                                                                                                                                                                                                                                                                                                                                                                                    </v>
          </cell>
          <cell r="C4908" t="str">
            <v xml:space="preserve">M     </v>
          </cell>
          <cell r="D4908">
            <v>16.899999999999999</v>
          </cell>
        </row>
        <row r="4909">
          <cell r="A4909">
            <v>41930</v>
          </cell>
          <cell r="B4909" t="str">
            <v xml:space="preserve">TUBO COLETOR DE ESGOTO PVC, JEI, DN 200 MM (NBR 7362)                                                                                                                                                                                                                                                                                                                                                                                                                                                     </v>
          </cell>
          <cell r="C4909" t="str">
            <v xml:space="preserve">M     </v>
          </cell>
          <cell r="D4909">
            <v>56.76</v>
          </cell>
        </row>
        <row r="4910">
          <cell r="A4910">
            <v>41931</v>
          </cell>
          <cell r="B4910" t="str">
            <v xml:space="preserve">TUBO COLETOR DE ESGOTO PVC, JEI, DN 250 MM (NBR 7362)                                                                                                                                                                                                                                                                                                                                                                                                                                                     </v>
          </cell>
          <cell r="C4910" t="str">
            <v xml:space="preserve">M     </v>
          </cell>
          <cell r="D4910">
            <v>96.21</v>
          </cell>
        </row>
        <row r="4911">
          <cell r="A4911">
            <v>41932</v>
          </cell>
          <cell r="B4911" t="str">
            <v xml:space="preserve">TUBO COLETOR DE ESGOTO PVC, JEI, DN 300 MM (NBR 7362)                                                                                                                                                                                                                                                                                                                                                                                                                                                     </v>
          </cell>
          <cell r="C4911" t="str">
            <v xml:space="preserve">M     </v>
          </cell>
          <cell r="D4911">
            <v>155.91999999999999</v>
          </cell>
        </row>
        <row r="4912">
          <cell r="A4912">
            <v>41933</v>
          </cell>
          <cell r="B4912" t="str">
            <v xml:space="preserve">TUBO COLETOR DE ESGOTO PVC, JEI, DN 350 MM (NBR 7362)                                                                                                                                                                                                                                                                                                                                                                                                                                                     </v>
          </cell>
          <cell r="C4912" t="str">
            <v xml:space="preserve">M     </v>
          </cell>
          <cell r="D4912">
            <v>193.33</v>
          </cell>
        </row>
        <row r="4913">
          <cell r="A4913">
            <v>41934</v>
          </cell>
          <cell r="B4913" t="str">
            <v xml:space="preserve">TUBO COLETOR DE ESGOTO PVC, JEI, DN 400 MM (NBR 7362)                                                                                                                                                                                                                                                                                                                                                                                                                                                     </v>
          </cell>
          <cell r="C4913" t="str">
            <v xml:space="preserve">M     </v>
          </cell>
          <cell r="D4913">
            <v>251.62</v>
          </cell>
        </row>
        <row r="4914">
          <cell r="A4914">
            <v>41936</v>
          </cell>
          <cell r="B4914" t="str">
            <v xml:space="preserve">TUBO COLETOR DE ESGOTO, PVC, JEI, DN 150 MM  (NBR 7362)                                                                                                                                                                                                                                                                                                                                                                                                                                                   </v>
          </cell>
          <cell r="C4914" t="str">
            <v xml:space="preserve">M     </v>
          </cell>
          <cell r="D4914">
            <v>36.36</v>
          </cell>
        </row>
        <row r="4915">
          <cell r="A4915">
            <v>7720</v>
          </cell>
          <cell r="B4915" t="str">
            <v xml:space="preserve">TUBO CONCRETO ARMADO, CLASSE EA-2, PB JE, DN 1000 MM, PARA ESGOTO SANITARIO (NBR 8890)                                                                                                                                                                                                                                                                                                                                                                                                                    </v>
          </cell>
          <cell r="C4915" t="str">
            <v xml:space="preserve">M     </v>
          </cell>
          <cell r="D4915">
            <v>306.18</v>
          </cell>
        </row>
        <row r="4916">
          <cell r="A4916">
            <v>40335</v>
          </cell>
          <cell r="B4916" t="str">
            <v xml:space="preserve">TUBO CONCRETO ARMADO, CLASSE EA-2, PB JE, DN 300 MM, PARA ESGOTO SANITARIO (NBR 8890)                                                                                                                                                                                                                                                                                                                                                                                                                     </v>
          </cell>
          <cell r="C4916" t="str">
            <v xml:space="preserve">M     </v>
          </cell>
          <cell r="D4916">
            <v>62.36</v>
          </cell>
        </row>
        <row r="4917">
          <cell r="A4917">
            <v>7740</v>
          </cell>
          <cell r="B4917" t="str">
            <v xml:space="preserve">TUBO CONCRETO ARMADO, CLASSE EA-2, PB JE, DN 400 MM, PARA ESGOTO SANITARIO (NBR 8890)                                                                                                                                                                                                                                                                                                                                                                                                                     </v>
          </cell>
          <cell r="C4917" t="str">
            <v xml:space="preserve">M     </v>
          </cell>
          <cell r="D4917">
            <v>85.08</v>
          </cell>
        </row>
        <row r="4918">
          <cell r="A4918">
            <v>7741</v>
          </cell>
          <cell r="B4918" t="str">
            <v xml:space="preserve">TUBO CONCRETO ARMADO, CLASSE EA-2, PB JE, DN 500 MM, PARA ESGOTO SANITARIO (NBR 8890)                                                                                                                                                                                                                                                                                                                                                                                                                     </v>
          </cell>
          <cell r="C4918" t="str">
            <v xml:space="preserve">M     </v>
          </cell>
          <cell r="D4918">
            <v>107.38</v>
          </cell>
        </row>
        <row r="4919">
          <cell r="A4919">
            <v>7774</v>
          </cell>
          <cell r="B4919" t="str">
            <v xml:space="preserve">TUBO CONCRETO ARMADO, CLASSE EA-2, PB JE, DN 600 MM, PARA ESGOTO SANITARIO (NBR 8890)                                                                                                                                                                                                                                                                                                                                                                                                                     </v>
          </cell>
          <cell r="C4919" t="str">
            <v xml:space="preserve">M     </v>
          </cell>
          <cell r="D4919">
            <v>144.55000000000001</v>
          </cell>
        </row>
        <row r="4920">
          <cell r="A4920">
            <v>7744</v>
          </cell>
          <cell r="B4920" t="str">
            <v xml:space="preserve">TUBO CONCRETO ARMADO, CLASSE EA-2, PB JE, DN 700 MM, PARA ESGOTO SANITARIO (NBR 8890)                                                                                                                                                                                                                                                                                                                                                                                                                     </v>
          </cell>
          <cell r="C4920" t="str">
            <v xml:space="preserve">M     </v>
          </cell>
          <cell r="D4920">
            <v>166.63</v>
          </cell>
        </row>
        <row r="4921">
          <cell r="A4921">
            <v>7773</v>
          </cell>
          <cell r="B4921" t="str">
            <v xml:space="preserve">TUBO CONCRETO ARMADO, CLASSE EA-2, PB JE, DN 800 MM, PARA ESGOTO SANITARIO (NBR 8890)                                                                                                                                                                                                                                                                                                                                                                                                                     </v>
          </cell>
          <cell r="C4921" t="str">
            <v xml:space="preserve">M     </v>
          </cell>
          <cell r="D4921">
            <v>207.52</v>
          </cell>
        </row>
        <row r="4922">
          <cell r="A4922">
            <v>7754</v>
          </cell>
          <cell r="B4922" t="str">
            <v xml:space="preserve">TUBO CONCRETO ARMADO, CLASSE EA-2, PB JE, DN 900 MM, PARA ESGOTO SANITARIO (NBR 8890)                                                                                                                                                                                                                                                                                                                                                                                                                     </v>
          </cell>
          <cell r="C4922" t="str">
            <v xml:space="preserve">M     </v>
          </cell>
          <cell r="D4922">
            <v>282</v>
          </cell>
        </row>
        <row r="4923">
          <cell r="A4923">
            <v>7735</v>
          </cell>
          <cell r="B4923" t="str">
            <v xml:space="preserve">TUBO CONCRETO ARMADO, CLASSE EA-3, PB JE, DN 1000 MM, PARA ESGOTO SANITARIO (NBR 8890)                                                                                                                                                                                                                                                                                                                                                                                                                    </v>
          </cell>
          <cell r="C4923" t="str">
            <v xml:space="preserve">M     </v>
          </cell>
          <cell r="D4923">
            <v>386.52</v>
          </cell>
        </row>
        <row r="4924">
          <cell r="A4924">
            <v>7755</v>
          </cell>
          <cell r="B4924" t="str">
            <v xml:space="preserve">TUBO CONCRETO ARMADO, CLASSE EA-3, PB JE, DN 400 MM, PARA ESGOTO SANITARIO (NBR 8890)                                                                                                                                                                                                                                                                                                                                                                                                                     </v>
          </cell>
          <cell r="C4924" t="str">
            <v xml:space="preserve">M     </v>
          </cell>
          <cell r="D4924">
            <v>103.65</v>
          </cell>
        </row>
        <row r="4925">
          <cell r="A4925">
            <v>7776</v>
          </cell>
          <cell r="B4925" t="str">
            <v xml:space="preserve">TUBO CONCRETO ARMADO, CLASSE EA-3, PB JE, DN 500 MM, PARA ESGOTO SANITARIO (NBR 8890)                                                                                                                                                                                                                                                                                                                                                                                                                     </v>
          </cell>
          <cell r="C4925" t="str">
            <v xml:space="preserve">M     </v>
          </cell>
          <cell r="D4925">
            <v>134.91</v>
          </cell>
        </row>
        <row r="4926">
          <cell r="A4926">
            <v>7743</v>
          </cell>
          <cell r="B4926" t="str">
            <v xml:space="preserve">TUBO CONCRETO ARMADO, CLASSE EA-3, PB JE, DN 600 MM, PARA ESGOTO SANITARIO (NBR 8890)                                                                                                                                                                                                                                                                                                                                                                                                                     </v>
          </cell>
          <cell r="C4926" t="str">
            <v xml:space="preserve">M     </v>
          </cell>
          <cell r="D4926">
            <v>178.16</v>
          </cell>
        </row>
        <row r="4927">
          <cell r="A4927">
            <v>7733</v>
          </cell>
          <cell r="B4927" t="str">
            <v xml:space="preserve">TUBO CONCRETO ARMADO, CLASSE EA-3, PB JE, DN 700 MM, PARA ESGOTO SANITARIO (NBR 8890)                                                                                                                                                                                                                                                                                                                                                                                                                     </v>
          </cell>
          <cell r="C4927" t="str">
            <v xml:space="preserve">M     </v>
          </cell>
          <cell r="D4927">
            <v>198.66</v>
          </cell>
        </row>
        <row r="4928">
          <cell r="A4928">
            <v>7775</v>
          </cell>
          <cell r="B4928" t="str">
            <v xml:space="preserve">TUBO CONCRETO ARMADO, CLASSE EA-3, PB JE, DN 800 MM, PARA ESGOTO SANITARIO (NBR 8890)                                                                                                                                                                                                                                                                                                                                                                                                                     </v>
          </cell>
          <cell r="C4928" t="str">
            <v xml:space="preserve">M     </v>
          </cell>
          <cell r="D4928">
            <v>244.42</v>
          </cell>
        </row>
        <row r="4929">
          <cell r="A4929">
            <v>7734</v>
          </cell>
          <cell r="B4929" t="str">
            <v xml:space="preserve">TUBO CONCRETO ARMADO, CLASSE EA-3, PB JE, DN 900 MM, PARA ESGOTO SANITARIO (NBR 8890)                                                                                                                                                                                                                                                                                                                                                                                                                     </v>
          </cell>
          <cell r="C4929" t="str">
            <v xml:space="preserve">M     </v>
          </cell>
          <cell r="D4929">
            <v>353.35</v>
          </cell>
        </row>
        <row r="4930">
          <cell r="A4930">
            <v>7753</v>
          </cell>
          <cell r="B4930" t="str">
            <v xml:space="preserve">TUBO CONCRETO ARMADO, CLASSE PA-1, PB, DN 1000 MM, PARA AGUAS PLUVIAIS (NBR 8890)                                                                                                                                                                                                                                                                                                                                                                                                                         </v>
          </cell>
          <cell r="C4930" t="str">
            <v xml:space="preserve">M     </v>
          </cell>
          <cell r="D4930">
            <v>179.15</v>
          </cell>
        </row>
        <row r="4931">
          <cell r="A4931">
            <v>13256</v>
          </cell>
          <cell r="B4931" t="str">
            <v xml:space="preserve">TUBO CONCRETO ARMADO, CLASSE PA-1, PB, DN 1100 MM, PARA AGUAS PLUVIAIS (NBR 8890)                                                                                                                                                                                                                                                                                                                                                                                                                         </v>
          </cell>
          <cell r="C4931" t="str">
            <v xml:space="preserve">M     </v>
          </cell>
          <cell r="D4931">
            <v>209.13</v>
          </cell>
        </row>
        <row r="4932">
          <cell r="A4932">
            <v>7757</v>
          </cell>
          <cell r="B4932" t="str">
            <v xml:space="preserve">TUBO CONCRETO ARMADO, CLASSE PA-1, PB, DN 1200 MM, PARA AGUAS PLUVIAIS (NBR 8890)                                                                                                                                                                                                                                                                                                                                                                                                                         </v>
          </cell>
          <cell r="C4932" t="str">
            <v xml:space="preserve">M     </v>
          </cell>
          <cell r="D4932">
            <v>253.89</v>
          </cell>
        </row>
        <row r="4933">
          <cell r="A4933">
            <v>7758</v>
          </cell>
          <cell r="B4933" t="str">
            <v xml:space="preserve">TUBO CONCRETO ARMADO, CLASSE PA-1, PB, DN 1500 MM, PARA AGUAS PLUVIAIS (NBR 8890)                                                                                                                                                                                                                                                                                                                                                                                                                         </v>
          </cell>
          <cell r="C4933" t="str">
            <v xml:space="preserve">M     </v>
          </cell>
          <cell r="D4933">
            <v>377.65</v>
          </cell>
        </row>
        <row r="4934">
          <cell r="A4934">
            <v>7759</v>
          </cell>
          <cell r="B4934" t="str">
            <v xml:space="preserve">TUBO CONCRETO ARMADO, CLASSE PA-1, PB, DN 2000 MM, PARA AGUAS PLUVIAIS (NBR 8890)                                                                                                                                                                                                                                                                                                                                                                                                                         </v>
          </cell>
          <cell r="C4934" t="str">
            <v xml:space="preserve">M     </v>
          </cell>
          <cell r="D4934">
            <v>822.76</v>
          </cell>
        </row>
        <row r="4935">
          <cell r="A4935">
            <v>40334</v>
          </cell>
          <cell r="B4935" t="str">
            <v xml:space="preserve">TUBO CONCRETO ARMADO, CLASSE PA-1, PB, DN 300 MM, PARA AGUAS PLUVIAIS (NBR 8890)                                                                                                                                                                                                                                                                                                                                                                                                                          </v>
          </cell>
          <cell r="C4935" t="str">
            <v xml:space="preserve">M     </v>
          </cell>
          <cell r="D4935">
            <v>44.42</v>
          </cell>
        </row>
        <row r="4936">
          <cell r="A4936">
            <v>7745</v>
          </cell>
          <cell r="B4936" t="str">
            <v xml:space="preserve">TUBO CONCRETO ARMADO, CLASSE PA-1, PB, DN 400 MM, PARA AGUAS PLUVIAIS (NBR 8890)                                                                                                                                                                                                                                                                                                                                                                                                                          </v>
          </cell>
          <cell r="C4936" t="str">
            <v xml:space="preserve">M     </v>
          </cell>
          <cell r="D4936">
            <v>46.94</v>
          </cell>
        </row>
        <row r="4937">
          <cell r="A4937">
            <v>7714</v>
          </cell>
          <cell r="B4937" t="str">
            <v xml:space="preserve">TUBO CONCRETO ARMADO, CLASSE PA-1, PB, DN 500 MM, PARA AGUAS PLUVIAIS (NBR 8890)                                                                                                                                                                                                                                                                                                                                                                                                                          </v>
          </cell>
          <cell r="C4937" t="str">
            <v xml:space="preserve">M     </v>
          </cell>
          <cell r="D4937">
            <v>61.98</v>
          </cell>
        </row>
        <row r="4938">
          <cell r="A4938">
            <v>7725</v>
          </cell>
          <cell r="B4938" t="str">
            <v xml:space="preserve">TUBO CONCRETO ARMADO, CLASSE PA-1, PB, DN 600 MM, PARA AGUAS PLUVIAIS (NBR 8890)                                                                                                                                                                                                                                                                                                                                                                                                                          </v>
          </cell>
          <cell r="C4938" t="str">
            <v xml:space="preserve">M     </v>
          </cell>
          <cell r="D4938">
            <v>82</v>
          </cell>
        </row>
        <row r="4939">
          <cell r="A4939">
            <v>7742</v>
          </cell>
          <cell r="B4939" t="str">
            <v xml:space="preserve">TUBO CONCRETO ARMADO, CLASSE PA-1, PB, DN 700 MM, PARA AGUAS PLUVIAIS (NBR 8890)                                                                                                                                                                                                                                                                                                                                                                                                                          </v>
          </cell>
          <cell r="C4939" t="str">
            <v xml:space="preserve">M     </v>
          </cell>
          <cell r="D4939">
            <v>115.1</v>
          </cell>
        </row>
        <row r="4940">
          <cell r="A4940">
            <v>7750</v>
          </cell>
          <cell r="B4940" t="str">
            <v xml:space="preserve">TUBO CONCRETO ARMADO, CLASSE PA-1, PB, DN 800 MM, PARA AGUAS PLUVIAIS (NBR 8890)                                                                                                                                                                                                                                                                                                                                                                                                                          </v>
          </cell>
          <cell r="C4940" t="str">
            <v xml:space="preserve">M     </v>
          </cell>
          <cell r="D4940">
            <v>130.52000000000001</v>
          </cell>
        </row>
        <row r="4941">
          <cell r="A4941">
            <v>7756</v>
          </cell>
          <cell r="B4941" t="str">
            <v xml:space="preserve">TUBO CONCRETO ARMADO, CLASSE PA-1, PB, DN 900 MM, PARA AGUAS PLUVIAIS (NBR 8890)                                                                                                                                                                                                                                                                                                                                                                                                                          </v>
          </cell>
          <cell r="C4941" t="str">
            <v xml:space="preserve">M     </v>
          </cell>
          <cell r="D4941">
            <v>161.13999999999999</v>
          </cell>
        </row>
        <row r="4942">
          <cell r="A4942">
            <v>7765</v>
          </cell>
          <cell r="B4942" t="str">
            <v xml:space="preserve">TUBO CONCRETO ARMADO, CLASSE PA-2, PB, DN 1000 MM, PARA AGUAS PLUVIAIS (NBR 8890)                                                                                                                                                                                                                                                                                                                                                                                                                         </v>
          </cell>
          <cell r="C4942" t="str">
            <v xml:space="preserve">M     </v>
          </cell>
          <cell r="D4942">
            <v>197.85</v>
          </cell>
        </row>
        <row r="4943">
          <cell r="A4943">
            <v>12569</v>
          </cell>
          <cell r="B4943" t="str">
            <v xml:space="preserve">TUBO CONCRETO ARMADO, CLASSE PA-2, PB, DN 1100 MM, PARA AGUAS PLUVIAIS (NBR 8890)                                                                                                                                                                                                                                                                                                                                                                                                                         </v>
          </cell>
          <cell r="C4943" t="str">
            <v xml:space="preserve">M     </v>
          </cell>
          <cell r="D4943">
            <v>212.89</v>
          </cell>
        </row>
        <row r="4944">
          <cell r="A4944">
            <v>7766</v>
          </cell>
          <cell r="B4944" t="str">
            <v xml:space="preserve">TUBO CONCRETO ARMADO, CLASSE PA-2, PB, DN 1200 MM, PARA AGUAS PLUVIAIS (NBR 8890)                                                                                                                                                                                                                                                                                                                                                                                                                         </v>
          </cell>
          <cell r="C4944" t="str">
            <v xml:space="preserve">M     </v>
          </cell>
          <cell r="D4944">
            <v>287.75</v>
          </cell>
        </row>
        <row r="4945">
          <cell r="A4945">
            <v>7767</v>
          </cell>
          <cell r="B4945" t="str">
            <v xml:space="preserve">TUBO CONCRETO ARMADO, CLASSE PA-2, PB, DN 1500 MM, PARA AGUAS PLUVIAIS (NBR 8890)                                                                                                                                                                                                                                                                                                                                                                                                                         </v>
          </cell>
          <cell r="C4945" t="str">
            <v xml:space="preserve">M     </v>
          </cell>
          <cell r="D4945">
            <v>443.4</v>
          </cell>
        </row>
        <row r="4946">
          <cell r="A4946">
            <v>7727</v>
          </cell>
          <cell r="B4946" t="str">
            <v xml:space="preserve">TUBO CONCRETO ARMADO, CLASSE PA-2, PB, DN 2000 MM, PARA AGUAS PLUVIAIS (NBR 8890)                                                                                                                                                                                                                                                                                                                                                                                                                         </v>
          </cell>
          <cell r="C4946" t="str">
            <v xml:space="preserve">M     </v>
          </cell>
          <cell r="D4946">
            <v>962.93</v>
          </cell>
        </row>
        <row r="4947">
          <cell r="A4947">
            <v>7760</v>
          </cell>
          <cell r="B4947" t="str">
            <v xml:space="preserve">TUBO CONCRETO ARMADO, CLASSE PA-2, PB, DN 300 MM, PARA AGUAS PLUVIAIS (NBR 8890)                                                                                                                                                                                                                                                                                                                                                                                                                          </v>
          </cell>
          <cell r="C4947" t="str">
            <v xml:space="preserve">M     </v>
          </cell>
          <cell r="D4947">
            <v>46.71</v>
          </cell>
        </row>
        <row r="4948">
          <cell r="A4948">
            <v>7761</v>
          </cell>
          <cell r="B4948" t="str">
            <v xml:space="preserve">TUBO CONCRETO ARMADO, CLASSE PA-2, PB, DN 400 MM, PARA AGUAS PLUVIAIS (NBR 8890)                                                                                                                                                                                                                                                                                                                                                                                                                          </v>
          </cell>
          <cell r="C4948" t="str">
            <v xml:space="preserve">M     </v>
          </cell>
          <cell r="D4948">
            <v>49.65</v>
          </cell>
        </row>
        <row r="4949">
          <cell r="A4949">
            <v>7752</v>
          </cell>
          <cell r="B4949" t="str">
            <v xml:space="preserve">TUBO CONCRETO ARMADO, CLASSE PA-2, PB, DN 500 MM, PARA AGUAS PLUVIAIS (NBR 8890)                                                                                                                                                                                                                                                                                                                                                                                                                          </v>
          </cell>
          <cell r="C4949" t="str">
            <v xml:space="preserve">M     </v>
          </cell>
          <cell r="D4949">
            <v>60.14</v>
          </cell>
        </row>
        <row r="4950">
          <cell r="A4950">
            <v>7762</v>
          </cell>
          <cell r="B4950" t="str">
            <v xml:space="preserve">TUBO CONCRETO ARMADO, CLASSE PA-2, PB, DN 600 MM, PARA AGUAS PLUVIAIS (NBR 8890)                                                                                                                                                                                                                                                                                                                                                                                                                          </v>
          </cell>
          <cell r="C4950" t="str">
            <v xml:space="preserve">M     </v>
          </cell>
          <cell r="D4950">
            <v>78.680000000000007</v>
          </cell>
        </row>
        <row r="4951">
          <cell r="A4951">
            <v>7722</v>
          </cell>
          <cell r="B4951" t="str">
            <v xml:space="preserve">TUBO CONCRETO ARMADO, CLASSE PA-2, PB, DN 700 MM, PARA AGUAS PLUVIAIS (NBR 8890)                                                                                                                                                                                                                                                                                                                                                                                                                          </v>
          </cell>
          <cell r="C4951" t="str">
            <v xml:space="preserve">M     </v>
          </cell>
          <cell r="D4951">
            <v>121.34</v>
          </cell>
        </row>
        <row r="4952">
          <cell r="A4952">
            <v>7763</v>
          </cell>
          <cell r="B4952" t="str">
            <v xml:space="preserve">TUBO CONCRETO ARMADO, CLASSE PA-2, PB, DN 800 MM, PARA AGUAS PLUVIAIS (NBR 8890)                                                                                                                                                                                                                                                                                                                                                                                                                          </v>
          </cell>
          <cell r="C4952" t="str">
            <v xml:space="preserve">M     </v>
          </cell>
          <cell r="D4952">
            <v>135.22</v>
          </cell>
        </row>
        <row r="4953">
          <cell r="A4953">
            <v>7764</v>
          </cell>
          <cell r="B4953" t="str">
            <v xml:space="preserve">TUBO CONCRETO ARMADO, CLASSE PA-2, PB, DN 900 MM, PARA AGUAS PLUVIAIS (NBR 8890)                                                                                                                                                                                                                                                                                                                                                                                                                          </v>
          </cell>
          <cell r="C4953" t="str">
            <v xml:space="preserve">M     </v>
          </cell>
          <cell r="D4953">
            <v>203.11</v>
          </cell>
        </row>
        <row r="4954">
          <cell r="A4954">
            <v>12572</v>
          </cell>
          <cell r="B4954" t="str">
            <v xml:space="preserve">TUBO CONCRETO ARMADO, CLASSE PA-3, PB, DN 1000 MM, PARA AGUAS PLUVIAIS (NBR 8890)                                                                                                                                                                                                                                                                                                                                                                                                                         </v>
          </cell>
          <cell r="C4954" t="str">
            <v xml:space="preserve">M     </v>
          </cell>
          <cell r="D4954">
            <v>266.31</v>
          </cell>
        </row>
        <row r="4955">
          <cell r="A4955">
            <v>12573</v>
          </cell>
          <cell r="B4955" t="str">
            <v xml:space="preserve">TUBO CONCRETO ARMADO, CLASSE PA-3, PB, DN 1100 MM, PARA AGUAS PLUVIAIS (NBR 8890)                                                                                                                                                                                                                                                                                                                                                                                                                         </v>
          </cell>
          <cell r="C4955" t="str">
            <v xml:space="preserve">M     </v>
          </cell>
          <cell r="D4955">
            <v>279.85000000000002</v>
          </cell>
        </row>
        <row r="4956">
          <cell r="A4956">
            <v>12574</v>
          </cell>
          <cell r="B4956" t="str">
            <v xml:space="preserve">TUBO CONCRETO ARMADO, CLASSE PA-3, PB, DN 1200 MM, PARA AGUAS PLUVIAIS (NBR 8890)                                                                                                                                                                                                                                                                                                                                                                                                                         </v>
          </cell>
          <cell r="C4956" t="str">
            <v xml:space="preserve">M     </v>
          </cell>
          <cell r="D4956">
            <v>363.64</v>
          </cell>
        </row>
        <row r="4957">
          <cell r="A4957">
            <v>12575</v>
          </cell>
          <cell r="B4957" t="str">
            <v xml:space="preserve">TUBO CONCRETO ARMADO, CLASSE PA-3, PB, DN 1500 MM, PARA AGUAS PLUVIAIS (NBR 8890)                                                                                                                                                                                                                                                                                                                                                                                                                         </v>
          </cell>
          <cell r="C4957" t="str">
            <v xml:space="preserve">M     </v>
          </cell>
          <cell r="D4957">
            <v>533.75</v>
          </cell>
        </row>
        <row r="4958">
          <cell r="A4958">
            <v>12576</v>
          </cell>
          <cell r="B4958" t="str">
            <v xml:space="preserve">TUBO CONCRETO ARMADO, CLASSE PA-3, PB, DN 400 MM, PARA AGUAS PLUVIAIS (NBR 8890)                                                                                                                                                                                                                                                                                                                                                                                                                          </v>
          </cell>
          <cell r="C4958" t="str">
            <v xml:space="preserve">M     </v>
          </cell>
          <cell r="D4958">
            <v>56.42</v>
          </cell>
        </row>
        <row r="4959">
          <cell r="A4959">
            <v>12577</v>
          </cell>
          <cell r="B4959" t="str">
            <v xml:space="preserve">TUBO CONCRETO ARMADO, CLASSE PA-3, PB, DN 500 MM, PARA AGUAS PLUVIAIS (NBR 8890)                                                                                                                                                                                                                                                                                                                                                                                                                          </v>
          </cell>
          <cell r="C4959" t="str">
            <v xml:space="preserve">M     </v>
          </cell>
          <cell r="D4959">
            <v>72.97</v>
          </cell>
        </row>
        <row r="4960">
          <cell r="A4960">
            <v>12578</v>
          </cell>
          <cell r="B4960" t="str">
            <v xml:space="preserve">TUBO CONCRETO ARMADO, CLASSE PA-3, PB, DN 600 MM, PARA AGUAS PLUVIAIS (NBR 8890)                                                                                                                                                                                                                                                                                                                                                                                                                          </v>
          </cell>
          <cell r="C4960" t="str">
            <v xml:space="preserve">M     </v>
          </cell>
          <cell r="D4960">
            <v>97.87</v>
          </cell>
        </row>
        <row r="4961">
          <cell r="A4961">
            <v>12579</v>
          </cell>
          <cell r="B4961" t="str">
            <v xml:space="preserve">TUBO CONCRETO ARMADO, CLASSE PA-3, PB, DN 700 MM, PARA AGUAS PLUVIAIS (NBR 8890)                                                                                                                                                                                                                                                                                                                                                                                                                          </v>
          </cell>
          <cell r="C4961" t="str">
            <v xml:space="preserve">M     </v>
          </cell>
          <cell r="D4961">
            <v>143.31</v>
          </cell>
        </row>
        <row r="4962">
          <cell r="A4962">
            <v>12580</v>
          </cell>
          <cell r="B4962" t="str">
            <v xml:space="preserve">TUBO CONCRETO ARMADO, CLASSE PA-3, PB, DN 800 MM, PARA AGUAS PLUVIAIS (NBR 8890)                                                                                                                                                                                                                                                                                                                                                                                                                          </v>
          </cell>
          <cell r="C4962" t="str">
            <v xml:space="preserve">M     </v>
          </cell>
          <cell r="D4962">
            <v>185</v>
          </cell>
        </row>
        <row r="4963">
          <cell r="A4963">
            <v>12581</v>
          </cell>
          <cell r="B4963" t="str">
            <v xml:space="preserve">TUBO CONCRETO ARMADO, CLASSE PA-3, PB, DN 900 MM, PARA AGUAS PLUVIAIS (NBR 8890)                                                                                                                                                                                                                                                                                                                                                                                                                          </v>
          </cell>
          <cell r="C4963" t="str">
            <v xml:space="preserve">M     </v>
          </cell>
          <cell r="D4963">
            <v>253.14</v>
          </cell>
        </row>
        <row r="4964">
          <cell r="A4964">
            <v>41785</v>
          </cell>
          <cell r="B4964" t="str">
            <v xml:space="preserve">TUBO CORRUGADO PEAD, PAREDE DUPLA, INTERNA LISA, JEI, DN/DI *1000* MM, PARA SANEAMENTO                                                                                                                                                                                                                                                                                                                                                                                                                    </v>
          </cell>
          <cell r="C4964" t="str">
            <v xml:space="preserve">M     </v>
          </cell>
          <cell r="D4964">
            <v>913.58</v>
          </cell>
        </row>
        <row r="4965">
          <cell r="A4965">
            <v>41781</v>
          </cell>
          <cell r="B4965" t="str">
            <v xml:space="preserve">TUBO CORRUGADO PEAD, PAREDE DUPLA, INTERNA LISA, JEI, DN/DI *400* MM, PARA SANEAMENTO                                                                                                                                                                                                                                                                                                                                                                                                                     </v>
          </cell>
          <cell r="C4965" t="str">
            <v xml:space="preserve">M     </v>
          </cell>
          <cell r="D4965">
            <v>207.95</v>
          </cell>
        </row>
        <row r="4966">
          <cell r="A4966">
            <v>41783</v>
          </cell>
          <cell r="B4966" t="str">
            <v xml:space="preserve">TUBO CORRUGADO PEAD, PAREDE DUPLA, INTERNA LISA, JEI, DN/DI *800* MM, PARA SANEAMENTO                                                                                                                                                                                                                                                                                                                                                                                                                     </v>
          </cell>
          <cell r="C4966" t="str">
            <v xml:space="preserve">M     </v>
          </cell>
          <cell r="D4966">
            <v>602.89</v>
          </cell>
        </row>
        <row r="4967">
          <cell r="A4967">
            <v>41786</v>
          </cell>
          <cell r="B4967" t="str">
            <v xml:space="preserve">TUBO CORRUGADO PEAD, PAREDE DUPLA, INTERNA LISA, JEI, DN/DI 1200 MM, PARA SANEAMENTO                                                                                                                                                                                                                                                                                                                                                                                                                      </v>
          </cell>
          <cell r="C4967" t="str">
            <v xml:space="preserve">M     </v>
          </cell>
          <cell r="D4967">
            <v>1308.31</v>
          </cell>
        </row>
        <row r="4968">
          <cell r="A4968">
            <v>41779</v>
          </cell>
          <cell r="B4968" t="str">
            <v xml:space="preserve">TUBO CORRUGADO PEAD, PAREDE DUPLA, INTERNA LISA, JEI, DN/DI 250 MM, PARA SANEAMENTO                                                                                                                                                                                                                                                                                                                                                                                                                       </v>
          </cell>
          <cell r="C4968" t="str">
            <v xml:space="preserve">M     </v>
          </cell>
          <cell r="D4968">
            <v>70.569999999999993</v>
          </cell>
        </row>
        <row r="4969">
          <cell r="A4969">
            <v>41780</v>
          </cell>
          <cell r="B4969" t="str">
            <v xml:space="preserve">TUBO CORRUGADO PEAD, PAREDE DUPLA, INTERNA LISA, JEI, DN/DI 300 MM, PARA SANEAMENTO                                                                                                                                                                                                                                                                                                                                                                                                                       </v>
          </cell>
          <cell r="C4969" t="str">
            <v xml:space="preserve">M     </v>
          </cell>
          <cell r="D4969">
            <v>104.44</v>
          </cell>
        </row>
        <row r="4970">
          <cell r="A4970">
            <v>41782</v>
          </cell>
          <cell r="B4970" t="str">
            <v xml:space="preserve">TUBO CORRUGADO PEAD, PAREDE DUPLA, INTERNA LISA, JEI, DN/DI 600 MM, PARA SANEAMENTO                                                                                                                                                                                                                                                                                                                                                                                                                       </v>
          </cell>
          <cell r="C4970" t="str">
            <v xml:space="preserve">M     </v>
          </cell>
          <cell r="D4970">
            <v>406.5</v>
          </cell>
        </row>
        <row r="4971">
          <cell r="A4971">
            <v>38130</v>
          </cell>
          <cell r="B4971" t="str">
            <v xml:space="preserve">TUBO CPVC SOLDAVEL, 35 MM, AGUA QUENTE PREDIAL (NBR 15884)                                                                                                                                                                                                                                                                                                                                                                                                                                                </v>
          </cell>
          <cell r="C4971" t="str">
            <v xml:space="preserve">M     </v>
          </cell>
          <cell r="D4971">
            <v>26.78</v>
          </cell>
        </row>
        <row r="4972">
          <cell r="A4972">
            <v>21123</v>
          </cell>
          <cell r="B4972" t="str">
            <v xml:space="preserve">TUBO CPVC, SOLDAVEL, 15 MM, AGUA QUENTE PREDIAL (NBR 15884)                                                                                                                                                                                                                                                                                                                                                                                                                                               </v>
          </cell>
          <cell r="C4972" t="str">
            <v xml:space="preserve">M     </v>
          </cell>
          <cell r="D4972">
            <v>7.6</v>
          </cell>
        </row>
        <row r="4973">
          <cell r="A4973">
            <v>21124</v>
          </cell>
          <cell r="B4973" t="str">
            <v xml:space="preserve">TUBO CPVC, SOLDAVEL, 22 MM, AGUA QUENTE PREDIAL (NBR 15884)                                                                                                                                                                                                                                                                                                                                                                                                                                               </v>
          </cell>
          <cell r="C4973" t="str">
            <v xml:space="preserve">M     </v>
          </cell>
          <cell r="D4973">
            <v>13.47</v>
          </cell>
        </row>
        <row r="4974">
          <cell r="A4974">
            <v>21125</v>
          </cell>
          <cell r="B4974" t="str">
            <v xml:space="preserve">TUBO CPVC, SOLDAVEL, 28 MM, AGUA QUENTE PREDIAL (NBR 15884)                                                                                                                                                                                                                                                                                                                                                                                                                                               </v>
          </cell>
          <cell r="C4974" t="str">
            <v xml:space="preserve">M     </v>
          </cell>
          <cell r="D4974">
            <v>21.63</v>
          </cell>
        </row>
        <row r="4975">
          <cell r="A4975">
            <v>38028</v>
          </cell>
          <cell r="B4975" t="str">
            <v xml:space="preserve">TUBO CPVC, SOLDAVEL, 42 MM, AGUA QUENTE PREDIAL (NBR 15884)                                                                                                                                                                                                                                                                                                                                                                                                                                               </v>
          </cell>
          <cell r="C4975" t="str">
            <v xml:space="preserve">M     </v>
          </cell>
          <cell r="D4975">
            <v>36.700000000000003</v>
          </cell>
        </row>
        <row r="4976">
          <cell r="A4976">
            <v>38029</v>
          </cell>
          <cell r="B4976" t="str">
            <v xml:space="preserve">TUBO CPVC, SOLDAVEL, 54 MM, AGUA QUENTE PREDIAL (NBR 15884)                                                                                                                                                                                                                                                                                                                                                                                                                                               </v>
          </cell>
          <cell r="C4976" t="str">
            <v xml:space="preserve">M     </v>
          </cell>
          <cell r="D4976">
            <v>55.95</v>
          </cell>
        </row>
        <row r="4977">
          <cell r="A4977">
            <v>38030</v>
          </cell>
          <cell r="B4977" t="str">
            <v xml:space="preserve">TUBO CPVC, SOLDAVEL, 73 MM, AGUA QUENTE PREDIAL (NBR 15884)                                                                                                                                                                                                                                                                                                                                                                                                                                               </v>
          </cell>
          <cell r="C4977" t="str">
            <v xml:space="preserve">M     </v>
          </cell>
          <cell r="D4977">
            <v>85.93</v>
          </cell>
        </row>
        <row r="4978">
          <cell r="A4978">
            <v>38031</v>
          </cell>
          <cell r="B4978" t="str">
            <v xml:space="preserve">TUBO CPVC, SOLDAVEL, 89 MM, AGUA QUENTE PREDIAL (NBR 15884)                                                                                                                                                                                                                                                                                                                                                                                                                                               </v>
          </cell>
          <cell r="C4978" t="str">
            <v xml:space="preserve">M     </v>
          </cell>
          <cell r="D4978">
            <v>136.16999999999999</v>
          </cell>
        </row>
        <row r="4979">
          <cell r="A4979">
            <v>39749</v>
          </cell>
          <cell r="B4979" t="str">
            <v xml:space="preserve">TUBO DE COBRE CLASSE "A", DN = 1 " (28 MM), PARA INSTALACOES DE MEDIA PRESSAO PARA GASES COMBUSTIVEIS E MEDICINAIS                                                                                                                                                                                                                                                                                                                                                                                        </v>
          </cell>
          <cell r="C4979" t="str">
            <v xml:space="preserve">M     </v>
          </cell>
          <cell r="D4979">
            <v>47.99</v>
          </cell>
        </row>
        <row r="4980">
          <cell r="A4980">
            <v>39751</v>
          </cell>
          <cell r="B4980" t="str">
            <v xml:space="preserve">TUBO DE COBRE CLASSE "A", DN = 1 1/2 " (42 MM), PARA INSTALACOES DE MEDIA PRESSAO PARA GASES COMBUSTIVEIS E MEDICINAIS                                                                                                                                                                                                                                                                                                                                                                                    </v>
          </cell>
          <cell r="C4980" t="str">
            <v xml:space="preserve">M     </v>
          </cell>
          <cell r="D4980">
            <v>87.21</v>
          </cell>
        </row>
        <row r="4981">
          <cell r="A4981">
            <v>39750</v>
          </cell>
          <cell r="B4981" t="str">
            <v xml:space="preserve">TUBO DE COBRE CLASSE "A", DN = 1 1/4 " (35 MM), PARA INSTALACOES DE MEDIA PRESSAO PARA GASES COMBUSTIVEIS E MEDICINAIS                                                                                                                                                                                                                                                                                                                                                                                    </v>
          </cell>
          <cell r="C4981" t="str">
            <v xml:space="preserve">M     </v>
          </cell>
          <cell r="D4981">
            <v>72.489999999999995</v>
          </cell>
        </row>
        <row r="4982">
          <cell r="A4982">
            <v>39747</v>
          </cell>
          <cell r="B4982" t="str">
            <v xml:space="preserve">TUBO DE COBRE CLASSE "A", DN = 1/2 " (15 MM), PARA INSTALACOES DE MEDIA PRESSAO PARA GASES COMBUSTIVEIS E MEDICINAIS                                                                                                                                                                                                                                                                                                                                                                                      </v>
          </cell>
          <cell r="C4982" t="str">
            <v xml:space="preserve">M     </v>
          </cell>
          <cell r="D4982">
            <v>23.31</v>
          </cell>
        </row>
        <row r="4983">
          <cell r="A4983">
            <v>39753</v>
          </cell>
          <cell r="B4983" t="str">
            <v xml:space="preserve">TUBO DE COBRE CLASSE "A", DN = 2 1/2 " (66 MM), PARA INSTALACOES DE MEDIA PRESSAO PARA GASES COMBUSTIVEIS E MEDICINAIS                                                                                                                                                                                                                                                                                                                                                                                    </v>
          </cell>
          <cell r="C4983" t="str">
            <v xml:space="preserve">M     </v>
          </cell>
          <cell r="D4983">
            <v>160.53</v>
          </cell>
        </row>
        <row r="4984">
          <cell r="A4984">
            <v>39754</v>
          </cell>
          <cell r="B4984" t="str">
            <v xml:space="preserve">TUBO DE COBRE CLASSE "A", DN = 3 " (79 MM), PARA INSTALACOES DE MEDIA PRESSAO PARA GASES COMBUSTIVEIS E MEDICINAIS                                                                                                                                                                                                                                                                                                                                                                                        </v>
          </cell>
          <cell r="C4984" t="str">
            <v xml:space="preserve">M     </v>
          </cell>
          <cell r="D4984">
            <v>236.51</v>
          </cell>
        </row>
        <row r="4985">
          <cell r="A4985">
            <v>39748</v>
          </cell>
          <cell r="B4985" t="str">
            <v xml:space="preserve">TUBO DE COBRE CLASSE "A", DN = 3/4 " (22 MM), PARA INSTALACOES DE MEDIA PRESSAO PARA GASES COMBUSTIVEIS E MEDICINAIS                                                                                                                                                                                                                                                                                                                                                                                      </v>
          </cell>
          <cell r="C4985" t="str">
            <v xml:space="preserve">M     </v>
          </cell>
          <cell r="D4985">
            <v>37.72</v>
          </cell>
        </row>
        <row r="4986">
          <cell r="A4986">
            <v>39755</v>
          </cell>
          <cell r="B4986" t="str">
            <v xml:space="preserve">TUBO DE COBRE CLASSE "A", DN = 4 " (104 MM), PARA INSTALACOES DE MEDIA PRESSAO PARA GASES COMBUSTIVEIS E MEDICINAIS                                                                                                                                                                                                                                                                                                                                                                                       </v>
          </cell>
          <cell r="C4986" t="str">
            <v xml:space="preserve">M     </v>
          </cell>
          <cell r="D4986">
            <v>358.61</v>
          </cell>
        </row>
        <row r="4987">
          <cell r="A4987">
            <v>12742</v>
          </cell>
          <cell r="B4987" t="str">
            <v xml:space="preserve">TUBO DE COBRE CLASSE "E", DN = 104 MM, PARA INSTALACAO HIDRAULICA PREDIAL                                                                                                                                                                                                                                                                                                                                                                                                                                 </v>
          </cell>
          <cell r="C4987" t="str">
            <v xml:space="preserve">M     </v>
          </cell>
          <cell r="D4987">
            <v>283.95</v>
          </cell>
        </row>
        <row r="4988">
          <cell r="A4988">
            <v>12713</v>
          </cell>
          <cell r="B4988" t="str">
            <v xml:space="preserve">TUBO DE COBRE CLASSE "E", DN = 15 MM, PARA INSTALACAO HIDRAULICA PREDIAL                                                                                                                                                                                                                                                                                                                                                                                                                                  </v>
          </cell>
          <cell r="C4988" t="str">
            <v xml:space="preserve">M     </v>
          </cell>
          <cell r="D4988">
            <v>15.06</v>
          </cell>
        </row>
        <row r="4989">
          <cell r="A4989">
            <v>12743</v>
          </cell>
          <cell r="B4989" t="str">
            <v xml:space="preserve">TUBO DE COBRE CLASSE "E", DN = 22 MM, PARA INSTALACAO HIDRAULICA PREDIAL                                                                                                                                                                                                                                                                                                                                                                                                                                  </v>
          </cell>
          <cell r="C4989" t="str">
            <v xml:space="preserve">M     </v>
          </cell>
          <cell r="D4989">
            <v>25.9</v>
          </cell>
        </row>
        <row r="4990">
          <cell r="A4990">
            <v>12744</v>
          </cell>
          <cell r="B4990" t="str">
            <v xml:space="preserve">TUBO DE COBRE CLASSE "E", DN = 28 MM, PARA INSTALACAO HIDRAULICA PREDIAL                                                                                                                                                                                                                                                                                                                                                                                                                                  </v>
          </cell>
          <cell r="C4990" t="str">
            <v xml:space="preserve">M     </v>
          </cell>
          <cell r="D4990">
            <v>32.880000000000003</v>
          </cell>
        </row>
        <row r="4991">
          <cell r="A4991">
            <v>12745</v>
          </cell>
          <cell r="B4991" t="str">
            <v xml:space="preserve">TUBO DE COBRE CLASSE "E", DN = 35 MM, PARA INSTALACAO HIDRAULICA PREDIAL                                                                                                                                                                                                                                                                                                                                                                                                                                  </v>
          </cell>
          <cell r="C4991" t="str">
            <v xml:space="preserve">M     </v>
          </cell>
          <cell r="D4991">
            <v>47.74</v>
          </cell>
        </row>
        <row r="4992">
          <cell r="A4992">
            <v>12746</v>
          </cell>
          <cell r="B4992" t="str">
            <v xml:space="preserve">TUBO DE COBRE CLASSE "E", DN = 42 MM, PARA INSTALACAO HIDRAULICA PREDIAL                                                                                                                                                                                                                                                                                                                                                                                                                                  </v>
          </cell>
          <cell r="C4992" t="str">
            <v xml:space="preserve">M     </v>
          </cell>
          <cell r="D4992">
            <v>64.47</v>
          </cell>
        </row>
        <row r="4993">
          <cell r="A4993">
            <v>12747</v>
          </cell>
          <cell r="B4993" t="str">
            <v xml:space="preserve">TUBO DE COBRE CLASSE "E", DN = 54 MM, PARA INSTALACAO HIDRAULICA PREDIAL                                                                                                                                                                                                                                                                                                                                                                                                                                  </v>
          </cell>
          <cell r="C4993" t="str">
            <v xml:space="preserve">M     </v>
          </cell>
          <cell r="D4993">
            <v>93.5</v>
          </cell>
        </row>
        <row r="4994">
          <cell r="A4994">
            <v>12748</v>
          </cell>
          <cell r="B4994" t="str">
            <v xml:space="preserve">TUBO DE COBRE CLASSE "E", DN = 66 MM, PARA INSTALACAO HIDRAULICA PREDIAL                                                                                                                                                                                                                                                                                                                                                                                                                                  </v>
          </cell>
          <cell r="C4994" t="str">
            <v xml:space="preserve">M     </v>
          </cell>
          <cell r="D4994">
            <v>131.72999999999999</v>
          </cell>
        </row>
        <row r="4995">
          <cell r="A4995">
            <v>12749</v>
          </cell>
          <cell r="B4995" t="str">
            <v xml:space="preserve">TUBO DE COBRE CLASSE "E", DN = 79 MM, PARA INSTALACAO HIDRAULICA PREDIAL                                                                                                                                                                                                                                                                                                                                                                                                                                  </v>
          </cell>
          <cell r="C4995" t="str">
            <v xml:space="preserve">M     </v>
          </cell>
          <cell r="D4995">
            <v>192.57</v>
          </cell>
        </row>
        <row r="4996">
          <cell r="A4996">
            <v>39726</v>
          </cell>
          <cell r="B4996" t="str">
            <v xml:space="preserve">TUBO DE COBRE CLASSE "I", DN = 1 " (28 MM), PARA INSTALACOES INDUSTRIAIS DE ALTA PRESSAO E VAPOR                                                                                                                                                                                                                                                                                                                                                                                                          </v>
          </cell>
          <cell r="C4996" t="str">
            <v xml:space="preserve">M     </v>
          </cell>
          <cell r="D4996">
            <v>63.25</v>
          </cell>
        </row>
        <row r="4997">
          <cell r="A4997">
            <v>39728</v>
          </cell>
          <cell r="B4997" t="str">
            <v xml:space="preserve">TUBO DE COBRE CLASSE "I", DN = 1 1/2 " (42 MM), PARA INSTALACOES INDUSTRIAIS DE ALTA PRESSAO E VAPOR                                                                                                                                                                                                                                                                                                                                                                                                      </v>
          </cell>
          <cell r="C4997" t="str">
            <v xml:space="preserve">M     </v>
          </cell>
          <cell r="D4997">
            <v>111.16</v>
          </cell>
        </row>
        <row r="4998">
          <cell r="A4998">
            <v>39727</v>
          </cell>
          <cell r="B4998" t="str">
            <v xml:space="preserve">TUBO DE COBRE CLASSE "I", DN = 1 1/4 " (35 MM), PARA INSTALACOES INDUSTRIAIS DE ALTA PRESSAO E VAPOR                                                                                                                                                                                                                                                                                                                                                                                                      </v>
          </cell>
          <cell r="C4998" t="str">
            <v xml:space="preserve">M     </v>
          </cell>
          <cell r="D4998">
            <v>91.48</v>
          </cell>
        </row>
        <row r="4999">
          <cell r="A4999">
            <v>39724</v>
          </cell>
          <cell r="B4999" t="str">
            <v xml:space="preserve">TUBO DE COBRE CLASSE "I", DN = 1/2 " (15 MM), PARA INSTALACOES INDUSTRIAIS DE ALTA PRESSAO E VAPOR                                                                                                                                                                                                                                                                                                                                                                                                        </v>
          </cell>
          <cell r="C4999" t="str">
            <v xml:space="preserve">M     </v>
          </cell>
          <cell r="D4999">
            <v>28.01</v>
          </cell>
        </row>
        <row r="5000">
          <cell r="A5000">
            <v>39729</v>
          </cell>
          <cell r="B5000" t="str">
            <v xml:space="preserve">TUBO DE COBRE CLASSE "I", DN = 2 " (54 MM), PARA INSTALACOES INDUSTRIAIS DE ALTA PRESSAO E VAPOR                                                                                                                                                                                                                                                                                                                                                                                                          </v>
          </cell>
          <cell r="C5000" t="str">
            <v xml:space="preserve">M     </v>
          </cell>
          <cell r="D5000">
            <v>153.94</v>
          </cell>
        </row>
        <row r="5001">
          <cell r="A5001">
            <v>39730</v>
          </cell>
          <cell r="B5001" t="str">
            <v xml:space="preserve">TUBO DE COBRE CLASSE "I", DN = 2 1/2 " (66 MM), PARA INSTALACOES INDUSTRIAIS DE ALTA PRESSAO E VAPOR                                                                                                                                                                                                                                                                                                                                                                                                      </v>
          </cell>
          <cell r="C5001" t="str">
            <v xml:space="preserve">M     </v>
          </cell>
          <cell r="D5001">
            <v>199.73</v>
          </cell>
        </row>
        <row r="5002">
          <cell r="A5002">
            <v>39731</v>
          </cell>
          <cell r="B5002" t="str">
            <v xml:space="preserve">TUBO DE COBRE CLASSE "I", DN = 3 " (79 MM), PARA INSTALACOES INDUSTRIAIS DE ALTA PRESSAO E VAPOR                                                                                                                                                                                                                                                                                                                                                                                                          </v>
          </cell>
          <cell r="C5002" t="str">
            <v xml:space="preserve">M     </v>
          </cell>
          <cell r="D5002">
            <v>295.82</v>
          </cell>
        </row>
        <row r="5003">
          <cell r="A5003">
            <v>39725</v>
          </cell>
          <cell r="B5003" t="str">
            <v xml:space="preserve">TUBO DE COBRE CLASSE "I", DN = 3/4 " (22 MM), PARA INSTALACOES INDUSTRIAIS DE ALTA PRESSAO E VAPOR                                                                                                                                                                                                                                                                                                                                                                                                        </v>
          </cell>
          <cell r="C5003" t="str">
            <v xml:space="preserve">M     </v>
          </cell>
          <cell r="D5003">
            <v>45.65</v>
          </cell>
        </row>
        <row r="5004">
          <cell r="A5004">
            <v>39732</v>
          </cell>
          <cell r="B5004" t="str">
            <v xml:space="preserve">TUBO DE COBRE CLASSE "I", DN = 4" (104 MM), PARA INSTALACOES INDUSTRIAIS DE ALTA PRESSAO E VAPOR                                                                                                                                                                                                                                                                                                                                                                                                          </v>
          </cell>
          <cell r="C5004" t="str">
            <v xml:space="preserve">M     </v>
          </cell>
          <cell r="D5004">
            <v>435.43</v>
          </cell>
        </row>
        <row r="5005">
          <cell r="A5005">
            <v>39660</v>
          </cell>
          <cell r="B5005" t="str">
            <v xml:space="preserve">TUBO DE COBRE FLEXIVEL, D = 1/2 ", E = 0,79 MM, PARA AR-CONDICIONADO/ INSTALACOES GAS RESIDENCIAIS E COMERCIAIS                                                                                                                                                                                                                                                                                                                                                                                           </v>
          </cell>
          <cell r="C5005" t="str">
            <v xml:space="preserve">M     </v>
          </cell>
          <cell r="D5005">
            <v>19.84</v>
          </cell>
        </row>
        <row r="5006">
          <cell r="A5006">
            <v>39662</v>
          </cell>
          <cell r="B5006" t="str">
            <v xml:space="preserve">TUBO DE COBRE FLEXIVEL, D = 1/4 ", E = 0,79 MM, PARA AR-CONDICIONADO/ INSTALACOES GAS RESIDENCIAIS E COMERCIAIS                                                                                                                                                                                                                                                                                                                                                                                           </v>
          </cell>
          <cell r="C5006" t="str">
            <v xml:space="preserve">M     </v>
          </cell>
          <cell r="D5006">
            <v>9.51</v>
          </cell>
        </row>
        <row r="5007">
          <cell r="A5007">
            <v>39661</v>
          </cell>
          <cell r="B5007" t="str">
            <v xml:space="preserve">TUBO DE COBRE FLEXIVEL, D = 3/16 ", E = 0,79 MM, PARA AR-CONDICIONADO/ INSTALACOES GAS RESIDENCIAIS E COMERCIAIS                                                                                                                                                                                                                                                                                                                                                                                          </v>
          </cell>
          <cell r="C5007" t="str">
            <v xml:space="preserve">M     </v>
          </cell>
          <cell r="D5007">
            <v>6.48</v>
          </cell>
        </row>
        <row r="5008">
          <cell r="A5008">
            <v>39666</v>
          </cell>
          <cell r="B5008" t="str">
            <v xml:space="preserve">TUBO DE COBRE FLEXIVEL, D = 3/4 ", E = 0,79 MM, PARA AR-CONDICIONADO/ INSTALACOES GAS RESIDENCIAIS E COMERCIAIS                                                                                                                                                                                                                                                                                                                                                                                           </v>
          </cell>
          <cell r="C5008" t="str">
            <v xml:space="preserve">M     </v>
          </cell>
          <cell r="D5008">
            <v>29.85</v>
          </cell>
        </row>
        <row r="5009">
          <cell r="A5009">
            <v>39664</v>
          </cell>
          <cell r="B5009" t="str">
            <v xml:space="preserve">TUBO DE COBRE FLEXIVEL, D = 3/8 ", E = 0,79 MM, PARA AR-CONDICIONADO/ INSTALACOES GAS RESIDENCIAIS E COMERCIAIS                                                                                                                                                                                                                                                                                                                                                                                           </v>
          </cell>
          <cell r="C5009" t="str">
            <v xml:space="preserve">M     </v>
          </cell>
          <cell r="D5009">
            <v>14.63</v>
          </cell>
        </row>
        <row r="5010">
          <cell r="A5010">
            <v>39663</v>
          </cell>
          <cell r="B5010" t="str">
            <v xml:space="preserve">TUBO DE COBRE FLEXIVEL, D = 5/16 ", E = 0,79 MM, PARA AR-CONDICIONADO/ INSTALACOES GAS RESIDENCIAIS E COMERCIAIS                                                                                                                                                                                                                                                                                                                                                                                          </v>
          </cell>
          <cell r="C5010" t="str">
            <v xml:space="preserve">M     </v>
          </cell>
          <cell r="D5010">
            <v>11.69</v>
          </cell>
        </row>
        <row r="5011">
          <cell r="A5011">
            <v>39665</v>
          </cell>
          <cell r="B5011" t="str">
            <v xml:space="preserve">TUBO DE COBRE FLEXIVEL, D = 5/8 ", E = 0,79 MM, PARA AR-CONDICIONADO/ INSTALACOES GAS RESIDENCIAIS E COMERCIAIS                                                                                                                                                                                                                                                                                                                                                                                           </v>
          </cell>
          <cell r="C5011" t="str">
            <v xml:space="preserve">M     </v>
          </cell>
          <cell r="D5011">
            <v>24.68</v>
          </cell>
        </row>
        <row r="5012">
          <cell r="A5012">
            <v>39752</v>
          </cell>
          <cell r="B5012" t="str">
            <v xml:space="preserve">TUBO DE COBRE, CLASSE "A", DN = 2" (54 MM), PARA INSTALACOES DE MEDIA PRESSAO PARA GASES COMBUSTIVEIS E MEDICINAIS                                                                                                                                                                                                                                                                                                                                                                                        </v>
          </cell>
          <cell r="C5012" t="str">
            <v xml:space="preserve">M     </v>
          </cell>
          <cell r="D5012">
            <v>124.09</v>
          </cell>
        </row>
        <row r="5013">
          <cell r="A5013">
            <v>12583</v>
          </cell>
          <cell r="B5013" t="str">
            <v xml:space="preserve">TUBO DE CONCRETO SIMPLES POROSO, MACHO/FEMEA, DN 200 MM                                                                                                                                                                                                                                                                                                                                                                                                                                                   </v>
          </cell>
          <cell r="C5013" t="str">
            <v xml:space="preserve">M     </v>
          </cell>
          <cell r="D5013">
            <v>23.44</v>
          </cell>
        </row>
        <row r="5014">
          <cell r="A5014">
            <v>12584</v>
          </cell>
          <cell r="B5014" t="str">
            <v xml:space="preserve">TUBO DE CONCRETO SIMPLES POROSO, MACHO/FEMEA, DN 300 MM                                                                                                                                                                                                                                                                                                                                                                                                                                                   </v>
          </cell>
          <cell r="C5014" t="str">
            <v xml:space="preserve">M     </v>
          </cell>
          <cell r="D5014">
            <v>22.56</v>
          </cell>
        </row>
        <row r="5015">
          <cell r="A5015">
            <v>13159</v>
          </cell>
          <cell r="B5015" t="str">
            <v xml:space="preserve">TUBO DE CONCRETO SIMPLES, CLASSE ES, PB JE, DN 400 MM, PARA ESGOTO SANITARIO (NBR 8890)                                                                                                                                                                                                                                                                                                                                                                                                                   </v>
          </cell>
          <cell r="C5015" t="str">
            <v xml:space="preserve">M     </v>
          </cell>
          <cell r="D5015">
            <v>68.33</v>
          </cell>
        </row>
        <row r="5016">
          <cell r="A5016">
            <v>13168</v>
          </cell>
          <cell r="B5016" t="str">
            <v xml:space="preserve">TUBO DE CONCRETO SIMPLES, CLASSE ES, PB JE, DN 500 MM, PARA ESGOTO SANITARIO (NBR 8890)                                                                                                                                                                                                                                                                                                                                                                                                                   </v>
          </cell>
          <cell r="C5016" t="str">
            <v xml:space="preserve">M     </v>
          </cell>
          <cell r="D5016">
            <v>102.75</v>
          </cell>
        </row>
        <row r="5017">
          <cell r="A5017">
            <v>13173</v>
          </cell>
          <cell r="B5017" t="str">
            <v xml:space="preserve">TUBO DE CONCRETO SIMPLES, CLASSE ES, PB JE, DN 600 MM, PARA ESGOTO SANITARIO (NBR 8890)                                                                                                                                                                                                                                                                                                                                                                                                                   </v>
          </cell>
          <cell r="C5017" t="str">
            <v xml:space="preserve">M     </v>
          </cell>
          <cell r="D5017">
            <v>126.69</v>
          </cell>
        </row>
        <row r="5018">
          <cell r="A5018">
            <v>37449</v>
          </cell>
          <cell r="B5018" t="str">
            <v xml:space="preserve">TUBO DE CONCRETO SIMPLES, CLASSE- PS1, MACHO/FEMEA, DN 200 MM, PARA AGUAS PLUVIAIS (NBR 8890)                                                                                                                                                                                                                                                                                                                                                                                                             </v>
          </cell>
          <cell r="C5018" t="str">
            <v xml:space="preserve">M     </v>
          </cell>
          <cell r="D5018">
            <v>20.95</v>
          </cell>
        </row>
        <row r="5019">
          <cell r="A5019">
            <v>37450</v>
          </cell>
          <cell r="B5019" t="str">
            <v xml:space="preserve">TUBO DE CONCRETO SIMPLES, CLASSE- PS1, MACHO/FEMEA, DN 300 MM, PARA AGUAS PLUVIAIS (NBR 8890)                                                                                                                                                                                                                                                                                                                                                                                                             </v>
          </cell>
          <cell r="C5019" t="str">
            <v xml:space="preserve">M     </v>
          </cell>
          <cell r="D5019">
            <v>25.53</v>
          </cell>
        </row>
        <row r="5020">
          <cell r="A5020">
            <v>37451</v>
          </cell>
          <cell r="B5020" t="str">
            <v xml:space="preserve">TUBO DE CONCRETO SIMPLES, CLASSE- PS1, MACHO/FEMEA, DN 400 MM, PARA AGUAS PLUVIAIS (NBR 8890)                                                                                                                                                                                                                                                                                                                                                                                                             </v>
          </cell>
          <cell r="C5020" t="str">
            <v xml:space="preserve">M     </v>
          </cell>
          <cell r="D5020">
            <v>39.1</v>
          </cell>
        </row>
        <row r="5021">
          <cell r="A5021">
            <v>37452</v>
          </cell>
          <cell r="B5021" t="str">
            <v xml:space="preserve">TUBO DE CONCRETO SIMPLES, CLASSE- PS1, MACHO/FEMEA, DN 500 MM, PARA AGUAS PLUVIAIS (NBR 8890)                                                                                                                                                                                                                                                                                                                                                                                                             </v>
          </cell>
          <cell r="C5021" t="str">
            <v xml:space="preserve">M     </v>
          </cell>
          <cell r="D5021">
            <v>51.87</v>
          </cell>
        </row>
        <row r="5022">
          <cell r="A5022">
            <v>37453</v>
          </cell>
          <cell r="B5022" t="str">
            <v xml:space="preserve">TUBO DE CONCRETO SIMPLES, CLASSE- PS1, MACHO/FEMEA, DN 600 MM, PARA AGUAS PLUVIAIS (NBR 8890)                                                                                                                                                                                                                                                                                                                                                                                                             </v>
          </cell>
          <cell r="C5022" t="str">
            <v xml:space="preserve">M     </v>
          </cell>
          <cell r="D5022">
            <v>65.09</v>
          </cell>
        </row>
        <row r="5023">
          <cell r="A5023">
            <v>7778</v>
          </cell>
          <cell r="B5023" t="str">
            <v xml:space="preserve">TUBO DE CONCRETO SIMPLES, CLASSE- PS1, PB, DN 200 MM, PARA AGUAS PLUVIAIS (NBR 8890)                                                                                                                                                                                                                                                                                                                                                                                                                      </v>
          </cell>
          <cell r="C5023" t="str">
            <v xml:space="preserve">M     </v>
          </cell>
          <cell r="D5023">
            <v>24.44</v>
          </cell>
        </row>
        <row r="5024">
          <cell r="A5024">
            <v>7796</v>
          </cell>
          <cell r="B5024" t="str">
            <v xml:space="preserve">TUBO DE CONCRETO SIMPLES, CLASSE- PS1, PB, DN 300 MM, PARA AGUAS PLUVIAIS (NBR 8890)                                                                                                                                                                                                                                                                                                                                                                                                                      </v>
          </cell>
          <cell r="C5024" t="str">
            <v xml:space="preserve">M     </v>
          </cell>
          <cell r="D5024">
            <v>29.43</v>
          </cell>
        </row>
        <row r="5025">
          <cell r="A5025">
            <v>7781</v>
          </cell>
          <cell r="B5025" t="str">
            <v xml:space="preserve">TUBO DE CONCRETO SIMPLES, CLASSE- PS1, PB, DN 400 MM, PARA AGUAS PLUVIAIS (NBR 8890)                                                                                                                                                                                                                                                                                                                                                                                                                      </v>
          </cell>
          <cell r="C5025" t="str">
            <v xml:space="preserve">M     </v>
          </cell>
          <cell r="D5025">
            <v>38.9</v>
          </cell>
        </row>
        <row r="5026">
          <cell r="A5026">
            <v>7795</v>
          </cell>
          <cell r="B5026" t="str">
            <v xml:space="preserve">TUBO DE CONCRETO SIMPLES, CLASSE- PS1, PB, DN 500 MM, PARA AGUAS PLUVIAIS (NBR 8890)                                                                                                                                                                                                                                                                                                                                                                                                                      </v>
          </cell>
          <cell r="C5026" t="str">
            <v xml:space="preserve">M     </v>
          </cell>
          <cell r="D5026">
            <v>56.36</v>
          </cell>
        </row>
        <row r="5027">
          <cell r="A5027">
            <v>7791</v>
          </cell>
          <cell r="B5027" t="str">
            <v xml:space="preserve">TUBO DE CONCRETO SIMPLES, CLASSE- PS1, PB, DN 600 MM, PARA AGUAS PLUVIAIS (NBR 8890)                                                                                                                                                                                                                                                                                                                                                                                                                      </v>
          </cell>
          <cell r="C5027" t="str">
            <v xml:space="preserve">M     </v>
          </cell>
          <cell r="D5027">
            <v>71.819999999999993</v>
          </cell>
        </row>
        <row r="5028">
          <cell r="A5028">
            <v>7783</v>
          </cell>
          <cell r="B5028" t="str">
            <v xml:space="preserve">TUBO DE CONCRETO SIMPLES, CLASSE- PS2, PB, DN 200 MM, PARA AGUAS PLUVIAIS (NBR 8890)                                                                                                                                                                                                                                                                                                                                                                                                                      </v>
          </cell>
          <cell r="C5028" t="str">
            <v xml:space="preserve">M     </v>
          </cell>
          <cell r="D5028">
            <v>27.43</v>
          </cell>
        </row>
        <row r="5029">
          <cell r="A5029">
            <v>7790</v>
          </cell>
          <cell r="B5029" t="str">
            <v xml:space="preserve">TUBO DE CONCRETO SIMPLES, CLASSE- PS2, PB, DN 300 MM, PARA AGUAS PLUVIAIS (NBR 8890)                                                                                                                                                                                                                                                                                                                                                                                                                      </v>
          </cell>
          <cell r="C5029" t="str">
            <v xml:space="preserve">M     </v>
          </cell>
          <cell r="D5029">
            <v>31.92</v>
          </cell>
        </row>
        <row r="5030">
          <cell r="A5030">
            <v>7785</v>
          </cell>
          <cell r="B5030" t="str">
            <v xml:space="preserve">TUBO DE CONCRETO SIMPLES, CLASSE- PS2, PB, DN 400 MM, PARA AGUAS PLUVIAIS (NBR 8890)                                                                                                                                                                                                                                                                                                                                                                                                                      </v>
          </cell>
          <cell r="C5030" t="str">
            <v xml:space="preserve">M     </v>
          </cell>
          <cell r="D5030">
            <v>41.9</v>
          </cell>
        </row>
        <row r="5031">
          <cell r="A5031">
            <v>7792</v>
          </cell>
          <cell r="B5031" t="str">
            <v xml:space="preserve">TUBO DE CONCRETO SIMPLES, CLASSE- PS2, PB, DN 500 MM, PARA AGUAS PLUVIAIS (NBR 8890)                                                                                                                                                                                                                                                                                                                                                                                                                      </v>
          </cell>
          <cell r="C5031" t="str">
            <v xml:space="preserve">M     </v>
          </cell>
          <cell r="D5031">
            <v>60.85</v>
          </cell>
        </row>
        <row r="5032">
          <cell r="A5032">
            <v>7793</v>
          </cell>
          <cell r="B5032" t="str">
            <v xml:space="preserve">TUBO DE CONCRETO SIMPLES, CLASSE- PS2, PB, DN 600 MM, PARA AGUAS PLUVIAIS (NBR 8890)                                                                                                                                                                                                                                                                                                                                                                                                                      </v>
          </cell>
          <cell r="C5032" t="str">
            <v xml:space="preserve">M     </v>
          </cell>
          <cell r="D5032">
            <v>78.53</v>
          </cell>
        </row>
        <row r="5033">
          <cell r="A5033">
            <v>12613</v>
          </cell>
          <cell r="B5033" t="str">
            <v xml:space="preserve">TUBO DE DESCARGA PVC, PARA LIGACAO CAIXA DE DESCARGA - EMBUTIR, 40 MM X 150 CM                                                                                                                                                                                                                                                                                                                                                                                                                            </v>
          </cell>
          <cell r="C5033" t="str">
            <v xml:space="preserve">UN    </v>
          </cell>
          <cell r="D5033">
            <v>12.42</v>
          </cell>
        </row>
        <row r="5034">
          <cell r="A5034">
            <v>1031</v>
          </cell>
          <cell r="B5034" t="str">
            <v xml:space="preserve">TUBO DE DESCIDA EXTERNO DE PVC PARA CAIXA DE DESCARGA EXTERNA ALTA - 40 MM X 1,60 M                                                                                                                                                                                                                                                                                                                                                                                                                       </v>
          </cell>
          <cell r="C5034" t="str">
            <v xml:space="preserve">UN    </v>
          </cell>
          <cell r="D5034">
            <v>8.33</v>
          </cell>
        </row>
        <row r="5035">
          <cell r="A5035">
            <v>9813</v>
          </cell>
          <cell r="B5035" t="str">
            <v xml:space="preserve">TUBO DE POLIETILENO DE ALTA DENSIDADE (PEAD), PE-80, DE = 20 MM X 2,3 MM DE PAREDE, PARA LIGACAO DE AGUA PREDIAL (NBR 15561)                                                                                                                                                                                                                                                                                                                                                                              </v>
          </cell>
          <cell r="C5035" t="str">
            <v xml:space="preserve">M     </v>
          </cell>
          <cell r="D5035">
            <v>3.04</v>
          </cell>
        </row>
        <row r="5036">
          <cell r="A5036">
            <v>9815</v>
          </cell>
          <cell r="B5036" t="str">
            <v xml:space="preserve">TUBO DE POLIETILENO DE ALTA DENSIDADE (PEAD), PE-80, DE = 32 MM X 3,0 MM DE PAREDE, PARA LIGACAO DE AGUA PREDIAL (NBR 15561)                                                                                                                                                                                                                                                                                                                                                                              </v>
          </cell>
          <cell r="C5036" t="str">
            <v xml:space="preserve">M     </v>
          </cell>
          <cell r="D5036">
            <v>6</v>
          </cell>
        </row>
        <row r="5037">
          <cell r="A5037">
            <v>25876</v>
          </cell>
          <cell r="B5037" t="str">
            <v xml:space="preserve">TUBO DE POLIETILENO DE ALTA DENSIDADE, PEAD, PE-80, DE = 1000 MM X 38,5 MM PAREDE, ( SDR 26 - PN 05 ) PARA REDE DE AGUA OU ESGOTO (NBR 15561)                                                                                                                                                                                                                                                                                                                                                             </v>
          </cell>
          <cell r="C5037" t="str">
            <v xml:space="preserve">M     </v>
          </cell>
          <cell r="D5037">
            <v>2987.3</v>
          </cell>
        </row>
        <row r="5038">
          <cell r="A5038">
            <v>25888</v>
          </cell>
          <cell r="B5038" t="str">
            <v xml:space="preserve">TUBO DE POLIETILENO DE ALTA DENSIDADE, PEAD, PE-80, DE = 110 MM X 10,0 MM PAREDE, ( SDR 11 - PN 12,5 ) PARA REDE DE AGUA OU ESGOTO (NBR 15561)                                                                                                                                                                                                                                                                                                                                                            </v>
          </cell>
          <cell r="C5038" t="str">
            <v xml:space="preserve">M     </v>
          </cell>
          <cell r="D5038">
            <v>73.209999999999994</v>
          </cell>
        </row>
        <row r="5039">
          <cell r="A5039">
            <v>25874</v>
          </cell>
          <cell r="B5039" t="str">
            <v xml:space="preserve">TUBO DE POLIETILENO DE ALTA DENSIDADE, PEAD, PE-80, DE = 1200 MM X 37,2 MM PAREDE ( SDR 32,25 - PN 04 ) PARA REDE DE AGUA OU ESGOTO (NBR 15561)                                                                                                                                                                                                                                                                                                                                                           </v>
          </cell>
          <cell r="C5039" t="str">
            <v xml:space="preserve">M     </v>
          </cell>
          <cell r="D5039">
            <v>5239.28</v>
          </cell>
        </row>
        <row r="5040">
          <cell r="A5040">
            <v>25877</v>
          </cell>
          <cell r="B5040" t="str">
            <v xml:space="preserve">TUBO DE POLIETILENO DE ALTA DENSIDADE, PEAD, PE-80, DE = 1400 MM X 42,9 MM PAREDE, (SDR 32,25 - PN 04 ) PARA REDE DE AGUA OU ESGOTO (NBR 15561)                                                                                                                                                                                                                                                                                                                                                           </v>
          </cell>
          <cell r="C5040" t="str">
            <v xml:space="preserve">M     </v>
          </cell>
          <cell r="D5040">
            <v>7149.2</v>
          </cell>
        </row>
        <row r="5041">
          <cell r="A5041">
            <v>25878</v>
          </cell>
          <cell r="B5041" t="str">
            <v xml:space="preserve">TUBO DE POLIETILENO DE ALTA DENSIDADE, PEAD, PE-80, DE = 160 MM X 14,6 MM PAREDE, (SDR 11 - PN 12,5 ) PARA REDE DE AGUA OU ESGOTO (NBR 15561)                                                                                                                                                                                                                                                                                                                                                             </v>
          </cell>
          <cell r="C5041" t="str">
            <v xml:space="preserve">M     </v>
          </cell>
          <cell r="D5041">
            <v>157.15</v>
          </cell>
        </row>
        <row r="5042">
          <cell r="A5042">
            <v>25879</v>
          </cell>
          <cell r="B5042" t="str">
            <v xml:space="preserve">TUBO DE POLIETILENO DE ALTA DENSIDADE, PEAD, PE-80, DE = 1600 MM X 49,0 MM PAREDE, ( SDR 32,25 - PN 04 ) PARA REDE DE AGUA OU ESGOTO (NBR 15561)                                                                                                                                                                                                                                                                                                                                                          </v>
          </cell>
          <cell r="C5042" t="str">
            <v xml:space="preserve">M     </v>
          </cell>
          <cell r="D5042">
            <v>6781.87</v>
          </cell>
        </row>
        <row r="5043">
          <cell r="A5043">
            <v>25887</v>
          </cell>
          <cell r="B5043" t="str">
            <v xml:space="preserve">TUBO DE POLIETILENO DE ALTA DENSIDADE, PEAD, PE-80, DE = 900 MM X 34,7 MM PAREDE, ( SDR 26 - PN 05 ) PARA REDE DE AGUA OU ESGOTO (NBR 15561)                                                                                                                                                                                                                                                                                                                                                              </v>
          </cell>
          <cell r="C5043" t="str">
            <v xml:space="preserve">M     </v>
          </cell>
          <cell r="D5043">
            <v>2709.46</v>
          </cell>
        </row>
        <row r="5044">
          <cell r="A5044">
            <v>25880</v>
          </cell>
          <cell r="B5044" t="str">
            <v xml:space="preserve">TUBO DE POLIETILENO DE ALTA DENSIDADE, PEAD, PE-80, DE= 200 MM X 18,2 MM PAREDE, ( SDR 11 - PN 12,5 ) PARA REDE DE AGUA OU ESGOTO (NBR 15561)                                                                                                                                                                                                                                                                                                                                                             </v>
          </cell>
          <cell r="C5044" t="str">
            <v xml:space="preserve">M     </v>
          </cell>
          <cell r="D5044">
            <v>244.98</v>
          </cell>
        </row>
        <row r="5045">
          <cell r="A5045">
            <v>25881</v>
          </cell>
          <cell r="B5045" t="str">
            <v xml:space="preserve">TUBO DE POLIETILENO DE ALTA DENSIDADE, PEAD, PE-80, DE= 315 MM X 28,7 MM PAREDE, ( SDR 11 - PN 12,5 ) PARA REDE DE AGUA OU ESGOTO (NBR 15561)                                                                                                                                                                                                                                                                                                                                                             </v>
          </cell>
          <cell r="C5045" t="str">
            <v xml:space="preserve">M     </v>
          </cell>
          <cell r="D5045">
            <v>600.28</v>
          </cell>
        </row>
        <row r="5046">
          <cell r="A5046">
            <v>25882</v>
          </cell>
          <cell r="B5046" t="str">
            <v xml:space="preserve">TUBO DE POLIETILENO DE ALTA DENSIDADE, PEAD, PE-80, DE= 400 MM X 36,4 MM PAREDE, ( SDR 11 - PN 12,5 ) PARA REDE DE AGUA OU ESGOTO (NBR 15561)                                                                                                                                                                                                                                                                                                                                                             </v>
          </cell>
          <cell r="C5046" t="str">
            <v xml:space="preserve">M     </v>
          </cell>
          <cell r="D5046">
            <v>966.83</v>
          </cell>
        </row>
        <row r="5047">
          <cell r="A5047">
            <v>25883</v>
          </cell>
          <cell r="B5047" t="str">
            <v xml:space="preserve">TUBO DE POLIETILENO DE ALTA DENSIDADE, PEAD, PE-80, DE= 50 MM X 4,6 MM PAREDE, (SDR 11 - PN 12,5) PARA REDE DE AGUA OU ESGOTO (NBR 15561)                                                                                                                                                                                                                                                                                                                                                                 </v>
          </cell>
          <cell r="C5047" t="str">
            <v xml:space="preserve">M     </v>
          </cell>
          <cell r="D5047">
            <v>15.59</v>
          </cell>
        </row>
        <row r="5048">
          <cell r="A5048">
            <v>25884</v>
          </cell>
          <cell r="B5048" t="str">
            <v xml:space="preserve">TUBO DE POLIETILENO DE ALTA DENSIDADE, PEAD, PE-80, DE= 500 MM X 45,5 MM PAREDE, ( SDR 11 - PN 12,5 ) PARA REDE DE AGUA OU ESGOTO (NBR 15561)                                                                                                                                                                                                                                                                                                                                                             </v>
          </cell>
          <cell r="C5048" t="str">
            <v xml:space="preserve">M     </v>
          </cell>
          <cell r="D5048">
            <v>1697.41</v>
          </cell>
        </row>
        <row r="5049">
          <cell r="A5049">
            <v>25885</v>
          </cell>
          <cell r="B5049" t="str">
            <v xml:space="preserve">TUBO DE POLIETILENO DE ALTA DENSIDADE, PEAD, PE-80, DE= 630 MM X 57,3 MM PAREDE (SDR 11 - PN 12,5 ) PARA REDE DE AGUA OU ESGOTO (NBR 15561)                                                                                                                                                                                                                                                                                                                                                               </v>
          </cell>
          <cell r="C5049" t="str">
            <v xml:space="preserve">M     </v>
          </cell>
          <cell r="D5049">
            <v>2524.52</v>
          </cell>
        </row>
        <row r="5050">
          <cell r="A5050">
            <v>25889</v>
          </cell>
          <cell r="B5050" t="str">
            <v xml:space="preserve">TUBO DE POLIETILENO DE ALTA DENSIDADE, PEAD, PE-80, DE= 730 MM X 34,1 MM PAREDE, ( SDR 21 - PN 06 ) PARA REDE DE AGUA OU ESGOTO (NBR 15561)                                                                                                                                                                                                                                                                                                                                                               </v>
          </cell>
          <cell r="C5050" t="str">
            <v xml:space="preserve">M     </v>
          </cell>
          <cell r="D5050">
            <v>1265.98</v>
          </cell>
        </row>
        <row r="5051">
          <cell r="A5051">
            <v>25886</v>
          </cell>
          <cell r="B5051" t="str">
            <v xml:space="preserve">TUBO DE POLIETILENO DE ALTA DENSIDADE, PEAD, PE-80, DE= 75 MM X 6,9 MM PAREDE, ( SRD 11 - PN 12,5 ) PARA REDE DE AGUA OU ESGOTO (NBR 15561)                                                                                                                                                                                                                                                                                                                                                               </v>
          </cell>
          <cell r="C5051" t="str">
            <v xml:space="preserve">M     </v>
          </cell>
          <cell r="D5051">
            <v>34.880000000000003</v>
          </cell>
        </row>
        <row r="5052">
          <cell r="A5052">
            <v>25875</v>
          </cell>
          <cell r="B5052" t="str">
            <v xml:space="preserve">TUBO DE POLIETILENO DE ALTA DENSIDADE, PEAD, PE-80, DE= 800 MM X 30,8 MM PAREDE, ( SDR 26 - PN 05 ) PARA REDE DE AGUA OU ESGOTO (NBR 15561)                                                                                                                                                                                                                                                                                                                                                               </v>
          </cell>
          <cell r="C5052" t="str">
            <v xml:space="preserve">M     </v>
          </cell>
          <cell r="D5052">
            <v>1651.68</v>
          </cell>
        </row>
        <row r="5053">
          <cell r="A5053">
            <v>9876</v>
          </cell>
          <cell r="B5053" t="str">
            <v xml:space="preserve">TUBO DE PVC, PBL, TIPO LEVE, DN = 125 MM,  PARA VENTILACAO                                                                                                                                                                                                                                                                                                                                                                                                                                                </v>
          </cell>
          <cell r="C5053" t="str">
            <v xml:space="preserve">M     </v>
          </cell>
          <cell r="D5053">
            <v>9.5500000000000007</v>
          </cell>
        </row>
        <row r="5054">
          <cell r="A5054">
            <v>9877</v>
          </cell>
          <cell r="B5054" t="str">
            <v xml:space="preserve">TUBO DE PVC, PBL, TIPO LEVE, DN = 250 MM,  PARA VENTILACAO                                                                                                                                                                                                                                                                                                                                                                                                                                                </v>
          </cell>
          <cell r="C5054" t="str">
            <v xml:space="preserve">M     </v>
          </cell>
          <cell r="D5054">
            <v>34.5</v>
          </cell>
        </row>
        <row r="5055">
          <cell r="A5055">
            <v>9878</v>
          </cell>
          <cell r="B5055" t="str">
            <v xml:space="preserve">TUBO DE PVC, PBL, TIPO LEVE, DN = 300 MM,  PARA VENTILACAO                                                                                                                                                                                                                                                                                                                                                                                                                                                </v>
          </cell>
          <cell r="C5055" t="str">
            <v xml:space="preserve">M     </v>
          </cell>
          <cell r="D5055">
            <v>47.88</v>
          </cell>
        </row>
        <row r="5056">
          <cell r="A5056">
            <v>9879</v>
          </cell>
          <cell r="B5056" t="str">
            <v xml:space="preserve">TUBO DE PVC, PBL, TIPO LEVE, DN = 400 MM,  PARA VENTILACAO                                                                                                                                                                                                                                                                                                                                                                                                                                                </v>
          </cell>
          <cell r="C5056" t="str">
            <v xml:space="preserve">M     </v>
          </cell>
          <cell r="D5056">
            <v>113.02</v>
          </cell>
        </row>
        <row r="5057">
          <cell r="A5057">
            <v>42001</v>
          </cell>
          <cell r="B5057" t="str">
            <v xml:space="preserve">TUBO DE REVESTIMENTO, EM ACO, CORPO SCHEDULE 40, PONTEIRA SCHEDULE 80, ROSQUEAVEL E SEGMENTADO PARA PERFURACAO,  DIAMETRO 6'' (200 MM) (COLETADO CAIXA)                                                                                                                                                                                                                                                                                                                                                   </v>
          </cell>
          <cell r="C5057" t="str">
            <v xml:space="preserve">M     </v>
          </cell>
          <cell r="D5057">
            <v>778.69</v>
          </cell>
        </row>
        <row r="5058">
          <cell r="A5058">
            <v>41998</v>
          </cell>
          <cell r="B5058" t="str">
            <v xml:space="preserve">TUBO DE REVESTIMENTO, EM ACO, CORPO SCHEDULE 40, PONTEIRA SCHEDULE 80, ROSQUEAVEL E SEGMENTADO PARA PERFURACAO, DIAMETRO 10'' (310 MM)  (COLETADO CAIXA)                                                                                                                                                                                                                                                                                                                                                  </v>
          </cell>
          <cell r="C5058" t="str">
            <v xml:space="preserve">M     </v>
          </cell>
          <cell r="D5058">
            <v>1293.77</v>
          </cell>
        </row>
        <row r="5059">
          <cell r="A5059">
            <v>41999</v>
          </cell>
          <cell r="B5059" t="str">
            <v xml:space="preserve">TUBO DE REVESTIMENTO, EM ACO, CORPO SCHEDULE 40, PONTEIRA SCHEDULE 80, ROSQUEAVEL E SEGMENTADO PARA PERFURACAO, DIAMETRO 14'' (400 MM)  (COLETADO CAIXA)                                                                                                                                                                                                                                                                                                                                                  </v>
          </cell>
          <cell r="C5059" t="str">
            <v xml:space="preserve">M     </v>
          </cell>
          <cell r="D5059">
            <v>1859.63</v>
          </cell>
        </row>
        <row r="5060">
          <cell r="A5060">
            <v>42000</v>
          </cell>
          <cell r="B5060" t="str">
            <v xml:space="preserve">TUBO DE REVESTIMENTO, EM ACO, CORPO SCHEDULE 40, PONTEIRA SCHEDULE 80, ROSQUEAVEL E SEGMENTADO PARA PERFURACAO, DIAMETRO 16'' (450 MM)  (COLETADO CAIXA)                                                                                                                                                                                                                                                                                                                                                  </v>
          </cell>
          <cell r="C5060" t="str">
            <v xml:space="preserve">M     </v>
          </cell>
          <cell r="D5060">
            <v>2182.77</v>
          </cell>
        </row>
        <row r="5061">
          <cell r="A5061">
            <v>38053</v>
          </cell>
          <cell r="B5061" t="str">
            <v xml:space="preserve">TUBO DRENO, CORRUGADO, ESPIRALADO, FLEXIVEL, PERFURADO, EM POLIETILENO DE ALTA DENSIDADE (PEAD), DN *160* MM, (6") PARA DRENAGEM - EM BARRA (NORMA DNIT 093/2006 - EM)                                                                                                                                                                                                                                                                                                                                    </v>
          </cell>
          <cell r="C5061" t="str">
            <v xml:space="preserve">M     </v>
          </cell>
          <cell r="D5061">
            <v>7.23</v>
          </cell>
        </row>
        <row r="5062">
          <cell r="A5062">
            <v>38054</v>
          </cell>
          <cell r="B5062" t="str">
            <v xml:space="preserve">TUBO DRENO, CORRUGADO, ESPIRALADO, FLEXIVEL, PERFURADO, EM POLIETILENO DE ALTA DENSIDADE (PEAD), DN *200* MM, (8") PARA DRENAGEM - EM BARRA (NORMA DNIT 093/2006 - EM)                                                                                                                                                                                                                                                                                                                                    </v>
          </cell>
          <cell r="C5062" t="str">
            <v xml:space="preserve">M     </v>
          </cell>
          <cell r="D5062">
            <v>12.42</v>
          </cell>
        </row>
        <row r="5063">
          <cell r="A5063">
            <v>38052</v>
          </cell>
          <cell r="B5063" t="str">
            <v xml:space="preserve">TUBO DRENO, CORRUGADO, ESPIRALADO, FLEXIVEL, PERFURADO, EM POLIETILENO DE ALTA DENSIDADE (PEAD), DN 100 MM, (4") PARA DRENAGEM - EM ROLO (NORMA DNIT 093/2006 - E.M)                                                                                                                                                                                                                                                                                                                                      </v>
          </cell>
          <cell r="C5063" t="str">
            <v xml:space="preserve">M     </v>
          </cell>
          <cell r="D5063">
            <v>3.5</v>
          </cell>
        </row>
        <row r="5064">
          <cell r="A5064">
            <v>38051</v>
          </cell>
          <cell r="B5064" t="str">
            <v xml:space="preserve">TUBO DRENO, CORRUGADO, ESPIRALADO, FLEXIVEL, PERFURADO, EM POLIETILENO DE ALTA DENSIDADE (PEAD), DN 65 MM, (2 1/2") PARA DRENAGEM - EM ROLO (NORMA DNIT 093/2006 - EM)                                                                                                                                                                                                                                                                                                                                    </v>
          </cell>
          <cell r="C5064" t="str">
            <v xml:space="preserve">M     </v>
          </cell>
          <cell r="D5064">
            <v>2.1800000000000002</v>
          </cell>
        </row>
        <row r="5065">
          <cell r="A5065">
            <v>38787</v>
          </cell>
          <cell r="B5065" t="str">
            <v xml:space="preserve">TUBO MONOCAMADA PEX, DN 16 MM                                                                                                                                                                                                                                                                                                                                                                                                                                                                             </v>
          </cell>
          <cell r="C5065" t="str">
            <v xml:space="preserve">M     </v>
          </cell>
          <cell r="D5065">
            <v>3.59</v>
          </cell>
        </row>
        <row r="5066">
          <cell r="A5066">
            <v>38825</v>
          </cell>
          <cell r="B5066" t="str">
            <v xml:space="preserve">TUBO MONOCAMADA PEX, DN 20 MM                                                                                                                                                                                                                                                                                                                                                                                                                                                                             </v>
          </cell>
          <cell r="C5066" t="str">
            <v xml:space="preserve">M     </v>
          </cell>
          <cell r="D5066">
            <v>4.7</v>
          </cell>
        </row>
        <row r="5067">
          <cell r="A5067">
            <v>38826</v>
          </cell>
          <cell r="B5067" t="str">
            <v xml:space="preserve">TUBO MONOCAMADA PEX, DN 25 MM                                                                                                                                                                                                                                                                                                                                                                                                                                                                             </v>
          </cell>
          <cell r="C5067" t="str">
            <v xml:space="preserve">M     </v>
          </cell>
          <cell r="D5067">
            <v>6.97</v>
          </cell>
        </row>
        <row r="5068">
          <cell r="A5068">
            <v>38827</v>
          </cell>
          <cell r="B5068" t="str">
            <v xml:space="preserve">TUBO MONOCAMADA PEX, DN 32 MM                                                                                                                                                                                                                                                                                                                                                                                                                                                                             </v>
          </cell>
          <cell r="C5068" t="str">
            <v xml:space="preserve">M     </v>
          </cell>
          <cell r="D5068">
            <v>11.19</v>
          </cell>
        </row>
        <row r="5069">
          <cell r="A5069">
            <v>38830</v>
          </cell>
          <cell r="B5069" t="str">
            <v xml:space="preserve">TUBO MULTICAMADA PEX, DN *26* MM, PARA INSTALACOES A GAS (AMARELO)                                                                                                                                                                                                                                                                                                                                                                                                                                        </v>
          </cell>
          <cell r="C5069" t="str">
            <v xml:space="preserve">M     </v>
          </cell>
          <cell r="D5069">
            <v>15.68</v>
          </cell>
        </row>
        <row r="5070">
          <cell r="A5070">
            <v>38828</v>
          </cell>
          <cell r="B5070" t="str">
            <v xml:space="preserve">TUBO MULTICAMADA PEX, DN 16 MM, PARA INSTALACOES A GAS (AMARELO)                                                                                                                                                                                                                                                                                                                                                                                                                                          </v>
          </cell>
          <cell r="C5070" t="str">
            <v xml:space="preserve">M     </v>
          </cell>
          <cell r="D5070">
            <v>6.91</v>
          </cell>
        </row>
        <row r="5071">
          <cell r="A5071">
            <v>38829</v>
          </cell>
          <cell r="B5071" t="str">
            <v xml:space="preserve">TUBO MULTICAMADA PEX, DN 20 MM, PARA INSTALACOES A GAS (AMARELO)                                                                                                                                                                                                                                                                                                                                                                                                                                          </v>
          </cell>
          <cell r="C5071" t="str">
            <v xml:space="preserve">M     </v>
          </cell>
          <cell r="D5071">
            <v>11.32</v>
          </cell>
        </row>
        <row r="5072">
          <cell r="A5072">
            <v>38831</v>
          </cell>
          <cell r="B5072" t="str">
            <v xml:space="preserve">TUBO MULTICAMADA PEX, DN 32 MM, PARA INSTALACOES A GAS (AMARELO)                                                                                                                                                                                                                                                                                                                                                                                                                                          </v>
          </cell>
          <cell r="C5072" t="str">
            <v xml:space="preserve">M     </v>
          </cell>
          <cell r="D5072">
            <v>21.87</v>
          </cell>
        </row>
        <row r="5073">
          <cell r="A5073">
            <v>36274</v>
          </cell>
          <cell r="B5073" t="str">
            <v xml:space="preserve">TUBO PPR PN 20, DN 20 MM, PARA AGUA QUENTE PREDIAL                                                                                                                                                                                                                                                                                                                                                                                                                                                        </v>
          </cell>
          <cell r="C5073" t="str">
            <v xml:space="preserve">M     </v>
          </cell>
          <cell r="D5073">
            <v>4.42</v>
          </cell>
        </row>
        <row r="5074">
          <cell r="A5074">
            <v>36278</v>
          </cell>
          <cell r="B5074" t="str">
            <v xml:space="preserve">TUBO PPR PN 20, DN 25 MM, PARA AGUA QUENTE PREDIAL                                                                                                                                                                                                                                                                                                                                                                                                                                                        </v>
          </cell>
          <cell r="C5074" t="str">
            <v xml:space="preserve">M     </v>
          </cell>
          <cell r="D5074">
            <v>5.99</v>
          </cell>
        </row>
        <row r="5075">
          <cell r="A5075">
            <v>38977</v>
          </cell>
          <cell r="B5075" t="str">
            <v xml:space="preserve">TUBO PPR, CLASSE PN 12, DN 110 MM                                                                                                                                                                                                                                                                                                                                                                                                                                                                         </v>
          </cell>
          <cell r="C5075" t="str">
            <v xml:space="preserve">M     </v>
          </cell>
          <cell r="D5075">
            <v>91.24</v>
          </cell>
        </row>
        <row r="5076">
          <cell r="A5076">
            <v>38971</v>
          </cell>
          <cell r="B5076" t="str">
            <v xml:space="preserve">TUBO PPR, CLASSE PN 12, DN 32 MM                                                                                                                                                                                                                                                                                                                                                                                                                                                                          </v>
          </cell>
          <cell r="C5076" t="str">
            <v xml:space="preserve">M     </v>
          </cell>
          <cell r="D5076">
            <v>7.51</v>
          </cell>
        </row>
        <row r="5077">
          <cell r="A5077">
            <v>38972</v>
          </cell>
          <cell r="B5077" t="str">
            <v xml:space="preserve">TUBO PPR, CLASSE PN 12, DN 40 MM                                                                                                                                                                                                                                                                                                                                                                                                                                                                          </v>
          </cell>
          <cell r="C5077" t="str">
            <v xml:space="preserve">M     </v>
          </cell>
          <cell r="D5077">
            <v>11.44</v>
          </cell>
        </row>
        <row r="5078">
          <cell r="A5078">
            <v>38973</v>
          </cell>
          <cell r="B5078" t="str">
            <v xml:space="preserve">TUBO PPR, CLASSE PN 12, DN 50 MM                                                                                                                                                                                                                                                                                                                                                                                                                                                                          </v>
          </cell>
          <cell r="C5078" t="str">
            <v xml:space="preserve">M     </v>
          </cell>
          <cell r="D5078">
            <v>15.14</v>
          </cell>
        </row>
        <row r="5079">
          <cell r="A5079">
            <v>38974</v>
          </cell>
          <cell r="B5079" t="str">
            <v xml:space="preserve">TUBO PPR, CLASSE PN 12, DN 63 MM                                                                                                                                                                                                                                                                                                                                                                                                                                                                          </v>
          </cell>
          <cell r="C5079" t="str">
            <v xml:space="preserve">M     </v>
          </cell>
          <cell r="D5079">
            <v>22.08</v>
          </cell>
        </row>
        <row r="5080">
          <cell r="A5080">
            <v>38975</v>
          </cell>
          <cell r="B5080" t="str">
            <v xml:space="preserve">TUBO PPR, CLASSE PN 12, DN 75 MM                                                                                                                                                                                                                                                                                                                                                                                                                                                                          </v>
          </cell>
          <cell r="C5080" t="str">
            <v xml:space="preserve">M     </v>
          </cell>
          <cell r="D5080">
            <v>36.799999999999997</v>
          </cell>
        </row>
        <row r="5081">
          <cell r="A5081">
            <v>38976</v>
          </cell>
          <cell r="B5081" t="str">
            <v xml:space="preserve">TUBO PPR, CLASSE PN 12, DN 90 MM                                                                                                                                                                                                                                                                                                                                                                                                                                                                          </v>
          </cell>
          <cell r="C5081" t="str">
            <v xml:space="preserve">M     </v>
          </cell>
          <cell r="D5081">
            <v>51.61</v>
          </cell>
        </row>
        <row r="5082">
          <cell r="A5082">
            <v>38986</v>
          </cell>
          <cell r="B5082" t="str">
            <v xml:space="preserve">TUBO PPR, CLASSE PN 25, DN 110 MM, PARA AGUA QUENTE E FRIA PREDIAL                                                                                                                                                                                                                                                                                                                                                                                                                                        </v>
          </cell>
          <cell r="C5082" t="str">
            <v xml:space="preserve">M     </v>
          </cell>
          <cell r="D5082">
            <v>103.87</v>
          </cell>
        </row>
        <row r="5083">
          <cell r="A5083">
            <v>38978</v>
          </cell>
          <cell r="B5083" t="str">
            <v xml:space="preserve">TUBO PPR, CLASSE PN 25, DN 20 MM, PARA AGUA QUENTE E FRIA PREDIAL                                                                                                                                                                                                                                                                                                                                                                                                                                         </v>
          </cell>
          <cell r="C5083" t="str">
            <v xml:space="preserve">M     </v>
          </cell>
          <cell r="D5083">
            <v>4.42</v>
          </cell>
        </row>
        <row r="5084">
          <cell r="A5084">
            <v>38979</v>
          </cell>
          <cell r="B5084" t="str">
            <v xml:space="preserve">TUBO PPR, CLASSE PN 25, DN 25 MM, PARA AGUA QUENTE E FRIA PREDIAL                                                                                                                                                                                                                                                                                                                                                                                                                                         </v>
          </cell>
          <cell r="C5084" t="str">
            <v xml:space="preserve">M     </v>
          </cell>
          <cell r="D5084">
            <v>5.99</v>
          </cell>
        </row>
        <row r="5085">
          <cell r="A5085">
            <v>38980</v>
          </cell>
          <cell r="B5085" t="str">
            <v xml:space="preserve">TUBO PPR, CLASSE PN 25, DN 32 MM, PARA AGUA QUENTE E FRIA PREDIAL                                                                                                                                                                                                                                                                                                                                                                                                                                         </v>
          </cell>
          <cell r="C5085" t="str">
            <v xml:space="preserve">M     </v>
          </cell>
          <cell r="D5085">
            <v>10.02</v>
          </cell>
        </row>
        <row r="5086">
          <cell r="A5086">
            <v>38981</v>
          </cell>
          <cell r="B5086" t="str">
            <v xml:space="preserve">TUBO PPR, CLASSE PN 25, DN 40 MM, PARA AGUA QUENTE E FRIA PREDIAL                                                                                                                                                                                                                                                                                                                                                                                                                                         </v>
          </cell>
          <cell r="C5086" t="str">
            <v xml:space="preserve">M     </v>
          </cell>
          <cell r="D5086">
            <v>13.88</v>
          </cell>
        </row>
        <row r="5087">
          <cell r="A5087">
            <v>38982</v>
          </cell>
          <cell r="B5087" t="str">
            <v xml:space="preserve">TUBO PPR, CLASSE PN 25, DN 50 MM, PARA AGUA QUENTE E FRIA PREDIAL                                                                                                                                                                                                                                                                                                                                                                                                                                         </v>
          </cell>
          <cell r="C5087" t="str">
            <v xml:space="preserve">M     </v>
          </cell>
          <cell r="D5087">
            <v>20.2</v>
          </cell>
        </row>
        <row r="5088">
          <cell r="A5088">
            <v>38983</v>
          </cell>
          <cell r="B5088" t="str">
            <v xml:space="preserve">TUBO PPR, CLASSE PN 25, DN 63 MM, PARA AGUA QUENTE E FRIA PREDIAL                                                                                                                                                                                                                                                                                                                                                                                                                                         </v>
          </cell>
          <cell r="C5088" t="str">
            <v xml:space="preserve">M     </v>
          </cell>
          <cell r="D5088">
            <v>26.78</v>
          </cell>
        </row>
        <row r="5089">
          <cell r="A5089">
            <v>38984</v>
          </cell>
          <cell r="B5089" t="str">
            <v xml:space="preserve">TUBO PPR, CLASSE PN 25, DN 75 MM, PARA AGUA QUENTE E FRIA PREDIAL                                                                                                                                                                                                                                                                                                                                                                                                                                         </v>
          </cell>
          <cell r="C5089" t="str">
            <v xml:space="preserve">M     </v>
          </cell>
          <cell r="D5089">
            <v>51.65</v>
          </cell>
        </row>
        <row r="5090">
          <cell r="A5090">
            <v>38985</v>
          </cell>
          <cell r="B5090" t="str">
            <v xml:space="preserve">TUBO PPR, CLASSE PN 25, DN 90 MM, PARA AGUA QUENTE E FRIA PREDIAL                                                                                                                                                                                                                                                                                                                                                                                                                                         </v>
          </cell>
          <cell r="C5090" t="str">
            <v xml:space="preserve">M     </v>
          </cell>
          <cell r="D5090">
            <v>76.459999999999994</v>
          </cell>
        </row>
        <row r="5091">
          <cell r="A5091">
            <v>9836</v>
          </cell>
          <cell r="B5091" t="str">
            <v xml:space="preserve">TUBO PVC  SERIE NORMAL, DN 100 MM, PARA ESGOTO  PREDIAL (NBR 5688)                                                                                                                                                                                                                                                                                                                                                                                                                                        </v>
          </cell>
          <cell r="C5091" t="str">
            <v xml:space="preserve">M     </v>
          </cell>
          <cell r="D5091">
            <v>7.57</v>
          </cell>
        </row>
        <row r="5092">
          <cell r="A5092">
            <v>20065</v>
          </cell>
          <cell r="B5092" t="str">
            <v xml:space="preserve">TUBO PVC  SERIE NORMAL, DN 150 MM, PARA ESGOTO  PREDIAL (NBR 5688)                                                                                                                                                                                                                                                                                                                                                                                                                                        </v>
          </cell>
          <cell r="C5092" t="str">
            <v xml:space="preserve">M     </v>
          </cell>
          <cell r="D5092">
            <v>17.95</v>
          </cell>
        </row>
        <row r="5093">
          <cell r="A5093">
            <v>9835</v>
          </cell>
          <cell r="B5093" t="str">
            <v xml:space="preserve">TUBO PVC  SERIE NORMAL, DN 40 MM, PARA ESGOTO  PREDIAL (NBR 5688)                                                                                                                                                                                                                                                                                                                                                                                                                                         </v>
          </cell>
          <cell r="C5093" t="str">
            <v xml:space="preserve">M     </v>
          </cell>
          <cell r="D5093">
            <v>2.87</v>
          </cell>
        </row>
        <row r="5094">
          <cell r="A5094">
            <v>38032</v>
          </cell>
          <cell r="B5094" t="str">
            <v xml:space="preserve">TUBO PVC CORRUGADO, PAREDE DUPLA, JE, DN 150 MM, REDE COLETORA ESGOTO                                                                                                                                                                                                                                                                                                                                                                                                                                     </v>
          </cell>
          <cell r="C5094" t="str">
            <v xml:space="preserve">M     </v>
          </cell>
          <cell r="D5094">
            <v>32.19</v>
          </cell>
        </row>
        <row r="5095">
          <cell r="A5095">
            <v>38033</v>
          </cell>
          <cell r="B5095" t="str">
            <v xml:space="preserve">TUBO PVC CORRUGADO, PAREDE DUPLA, JE, DN 200 MM, REDE COLETORA ESGOTO                                                                                                                                                                                                                                                                                                                                                                                                                                     </v>
          </cell>
          <cell r="C5095" t="str">
            <v xml:space="preserve">M     </v>
          </cell>
          <cell r="D5095">
            <v>50.68</v>
          </cell>
        </row>
        <row r="5096">
          <cell r="A5096">
            <v>38034</v>
          </cell>
          <cell r="B5096" t="str">
            <v xml:space="preserve">TUBO PVC CORRUGADO, PAREDE DUPLA, JE, DN 250 MM, REDE COLETORA ESGOTO                                                                                                                                                                                                                                                                                                                                                                                                                                     </v>
          </cell>
          <cell r="C5096" t="str">
            <v xml:space="preserve">M     </v>
          </cell>
          <cell r="D5096">
            <v>85.63</v>
          </cell>
        </row>
        <row r="5097">
          <cell r="A5097">
            <v>38035</v>
          </cell>
          <cell r="B5097" t="str">
            <v xml:space="preserve">TUBO PVC CORRUGADO, PAREDE DUPLA, JE, DN 300 MM, REDE COLETORA ESGOTO                                                                                                                                                                                                                                                                                                                                                                                                                                     </v>
          </cell>
          <cell r="C5097" t="str">
            <v xml:space="preserve">M     </v>
          </cell>
          <cell r="D5097">
            <v>137.01</v>
          </cell>
        </row>
        <row r="5098">
          <cell r="A5098">
            <v>38036</v>
          </cell>
          <cell r="B5098" t="str">
            <v xml:space="preserve">TUBO PVC CORRUGADO, PAREDE DUPLA, JE, DN 350 MM, REDE COLETORA ESGOTO                                                                                                                                                                                                                                                                                                                                                                                                                                     </v>
          </cell>
          <cell r="C5098" t="str">
            <v xml:space="preserve">M     </v>
          </cell>
          <cell r="D5098">
            <v>202.68</v>
          </cell>
        </row>
        <row r="5099">
          <cell r="A5099">
            <v>38037</v>
          </cell>
          <cell r="B5099" t="str">
            <v xml:space="preserve">TUBO PVC CORRUGADO, PAREDE DUPLA, JE, DN 400 MM, REDE COLETORA ESGOTO                                                                                                                                                                                                                                                                                                                                                                                                                                     </v>
          </cell>
          <cell r="C5099" t="str">
            <v xml:space="preserve">M     </v>
          </cell>
          <cell r="D5099">
            <v>239.62</v>
          </cell>
        </row>
        <row r="5100">
          <cell r="A5100">
            <v>9850</v>
          </cell>
          <cell r="B5100" t="str">
            <v xml:space="preserve">TUBO PVC DE REVESTIMENTO GEOMECANICO NERVURADO REFORCADO, DN = 150 MM, COMPRIMENTO = 2 M                                                                                                                                                                                                                                                                                                                                                                                                                  </v>
          </cell>
          <cell r="C5100" t="str">
            <v xml:space="preserve">M     </v>
          </cell>
          <cell r="D5100">
            <v>96.69</v>
          </cell>
        </row>
        <row r="5101">
          <cell r="A5101">
            <v>9853</v>
          </cell>
          <cell r="B5101" t="str">
            <v xml:space="preserve">TUBO PVC DE REVESTIMENTO GEOMECANICO NERVURADO REFORCADO, DN = 200 MM, COMPRIMENTO = 2 M                                                                                                                                                                                                                                                                                                                                                                                                                  </v>
          </cell>
          <cell r="C5101" t="str">
            <v xml:space="preserve">M     </v>
          </cell>
          <cell r="D5101">
            <v>171.94</v>
          </cell>
        </row>
        <row r="5102">
          <cell r="A5102">
            <v>9854</v>
          </cell>
          <cell r="B5102" t="str">
            <v xml:space="preserve">TUBO PVC DE REVESTIMENTO GEOMECANICO NERVURADO STANDARD, DN = 154 MM, COMPRIMENTO = 2 M                                                                                                                                                                                                                                                                                                                                                                                                                   </v>
          </cell>
          <cell r="C5102" t="str">
            <v xml:space="preserve">M     </v>
          </cell>
          <cell r="D5102">
            <v>75.33</v>
          </cell>
        </row>
        <row r="5103">
          <cell r="A5103">
            <v>9851</v>
          </cell>
          <cell r="B5103" t="str">
            <v xml:space="preserve">TUBO PVC DE REVESTIMENTO GEOMECANICO NERVURADO STANDARD, DN = 206 MM, COMPRIMENTO = 2 M                                                                                                                                                                                                                                                                                                                                                                                                                   </v>
          </cell>
          <cell r="C5103" t="str">
            <v xml:space="preserve">M     </v>
          </cell>
          <cell r="D5103">
            <v>130.63</v>
          </cell>
        </row>
        <row r="5104">
          <cell r="A5104">
            <v>9855</v>
          </cell>
          <cell r="B5104" t="str">
            <v xml:space="preserve">TUBO PVC DE REVESTIMENTO GEOMECANICO NERVURADO STANDARD, DN = 250 MM, COMPRIMENTO = 2 M                                                                                                                                                                                                                                                                                                                                                                                                                   </v>
          </cell>
          <cell r="C5104" t="str">
            <v xml:space="preserve">M     </v>
          </cell>
          <cell r="D5104">
            <v>218.5</v>
          </cell>
        </row>
        <row r="5105">
          <cell r="A5105">
            <v>9825</v>
          </cell>
          <cell r="B5105" t="str">
            <v xml:space="preserve">TUBO PVC DEFOFO, JEI, 1 MPA, DN 100 MM, PARA REDE DE AGUA (NBR 7665)                                                                                                                                                                                                                                                                                                                                                                                                                                      </v>
          </cell>
          <cell r="C5105" t="str">
            <v xml:space="preserve">M     </v>
          </cell>
          <cell r="D5105">
            <v>33.89</v>
          </cell>
        </row>
        <row r="5106">
          <cell r="A5106">
            <v>9828</v>
          </cell>
          <cell r="B5106" t="str">
            <v xml:space="preserve">TUBO PVC DEFOFO, JEI, 1 MPA, DN 150 MM, PARA REDEDE  AGUA (NBR 7665)                                                                                                                                                                                                                                                                                                                                                                                                                                      </v>
          </cell>
          <cell r="C5106" t="str">
            <v xml:space="preserve">M     </v>
          </cell>
          <cell r="D5106">
            <v>66.08</v>
          </cell>
        </row>
        <row r="5107">
          <cell r="A5107">
            <v>9829</v>
          </cell>
          <cell r="B5107" t="str">
            <v xml:space="preserve">TUBO PVC DEFOFO, JEI, 1 MPA, DN 200 MM, PARA REDE DE AGUA (NBR 7665)                                                                                                                                                                                                                                                                                                                                                                                                                                      </v>
          </cell>
          <cell r="C5107" t="str">
            <v xml:space="preserve">M     </v>
          </cell>
          <cell r="D5107">
            <v>117.62</v>
          </cell>
        </row>
        <row r="5108">
          <cell r="A5108">
            <v>9826</v>
          </cell>
          <cell r="B5108" t="str">
            <v xml:space="preserve">TUBO PVC DEFOFO, JEI, 1 MPA, DN 250 MM, PARA REDE DE AGUA (NBR 7665)                                                                                                                                                                                                                                                                                                                                                                                                                                      </v>
          </cell>
          <cell r="C5108" t="str">
            <v xml:space="preserve">M     </v>
          </cell>
          <cell r="D5108">
            <v>174.5</v>
          </cell>
        </row>
        <row r="5109">
          <cell r="A5109">
            <v>9827</v>
          </cell>
          <cell r="B5109" t="str">
            <v xml:space="preserve">TUBO PVC DEFOFO, JEI, 1 MPA, DN 300 MM, PARA REDE DE AGUA (NBR 7665)                                                                                                                                                                                                                                                                                                                                                                                                                                      </v>
          </cell>
          <cell r="C5109" t="str">
            <v xml:space="preserve">M     </v>
          </cell>
          <cell r="D5109">
            <v>253.62</v>
          </cell>
        </row>
        <row r="5110">
          <cell r="A5110">
            <v>36374</v>
          </cell>
          <cell r="B5110" t="str">
            <v xml:space="preserve">TUBO PVC PBA JEI, CLASSE 12, DN 100 MM, PARA REDE DE AGUA (NBR 5647)                                                                                                                                                                                                                                                                                                                                                                                                                                      </v>
          </cell>
          <cell r="C5110" t="str">
            <v xml:space="preserve">M     </v>
          </cell>
          <cell r="D5110">
            <v>36.450000000000003</v>
          </cell>
        </row>
        <row r="5111">
          <cell r="A5111">
            <v>36084</v>
          </cell>
          <cell r="B5111" t="str">
            <v xml:space="preserve">TUBO PVC PBA JEI, CLASSE 12, DN 50 MM, PARA REDE DE AGUA (NBR 5647)                                                                                                                                                                                                                                                                                                                                                                                                                                       </v>
          </cell>
          <cell r="C5111" t="str">
            <v xml:space="preserve">M     </v>
          </cell>
          <cell r="D5111">
            <v>10.99</v>
          </cell>
        </row>
        <row r="5112">
          <cell r="A5112">
            <v>36373</v>
          </cell>
          <cell r="B5112" t="str">
            <v xml:space="preserve">TUBO PVC PBA JEI, CLASSE 12, DN 75 MM, PARA REDE DE AGUA (NBR 5647)                                                                                                                                                                                                                                                                                                                                                                                                                                       </v>
          </cell>
          <cell r="C5112" t="str">
            <v xml:space="preserve">M     </v>
          </cell>
          <cell r="D5112">
            <v>22.31</v>
          </cell>
        </row>
        <row r="5113">
          <cell r="A5113">
            <v>36377</v>
          </cell>
          <cell r="B5113" t="str">
            <v xml:space="preserve">TUBO PVC PBA JEI, CLASSE 15, DN 100 MM, PARA REDE DE AGUA (NBR 5647)                                                                                                                                                                                                                                                                                                                                                                                                                                      </v>
          </cell>
          <cell r="C5113" t="str">
            <v xml:space="preserve">M     </v>
          </cell>
          <cell r="D5113">
            <v>42.49</v>
          </cell>
        </row>
        <row r="5114">
          <cell r="A5114">
            <v>36375</v>
          </cell>
          <cell r="B5114" t="str">
            <v xml:space="preserve">TUBO PVC PBA JEI, CLASSE 15, DN 50 MM, PARA REDE DE AGUA (NBR 5647)                                                                                                                                                                                                                                                                                                                                                                                                                                       </v>
          </cell>
          <cell r="C5114" t="str">
            <v xml:space="preserve">M     </v>
          </cell>
          <cell r="D5114">
            <v>12.61</v>
          </cell>
        </row>
        <row r="5115">
          <cell r="A5115">
            <v>36376</v>
          </cell>
          <cell r="B5115" t="str">
            <v xml:space="preserve">TUBO PVC PBA JEI, CLASSE 15, DN 75 MM, PARA REDE DE AGUA (NBR 5647)                                                                                                                                                                                                                                                                                                                                                                                                                                       </v>
          </cell>
          <cell r="C5115" t="str">
            <v xml:space="preserve">M     </v>
          </cell>
          <cell r="D5115">
            <v>25.24</v>
          </cell>
        </row>
        <row r="5116">
          <cell r="A5116">
            <v>36380</v>
          </cell>
          <cell r="B5116" t="str">
            <v xml:space="preserve">TUBO PVC PBA JEI, CLASSE 20, DN 100 MM, PARA REDE DE AGUA (NBR 5647)                                                                                                                                                                                                                                                                                                                                                                                                                                      </v>
          </cell>
          <cell r="C5116" t="str">
            <v xml:space="preserve">M     </v>
          </cell>
          <cell r="D5116">
            <v>55.51</v>
          </cell>
        </row>
        <row r="5117">
          <cell r="A5117">
            <v>36378</v>
          </cell>
          <cell r="B5117" t="str">
            <v xml:space="preserve">TUBO PVC PBA JEI, CLASSE 20, DN 50 MM, PARA REDE DE AGUA (NBR 5647)                                                                                                                                                                                                                                                                                                                                                                                                                                       </v>
          </cell>
          <cell r="C5117" t="str">
            <v xml:space="preserve">M     </v>
          </cell>
          <cell r="D5117">
            <v>16.7</v>
          </cell>
        </row>
        <row r="5118">
          <cell r="A5118">
            <v>36379</v>
          </cell>
          <cell r="B5118" t="str">
            <v xml:space="preserve">TUBO PVC PBA JEI, CLASSE 20, DN 75 MM, PARA REDE DE AGUA (NBR 5647)                                                                                                                                                                                                                                                                                                                                                                                                                                       </v>
          </cell>
          <cell r="C5118" t="str">
            <v xml:space="preserve">M     </v>
          </cell>
          <cell r="D5118">
            <v>33.61</v>
          </cell>
        </row>
        <row r="5119">
          <cell r="A5119">
            <v>9859</v>
          </cell>
          <cell r="B5119" t="str">
            <v xml:space="preserve">TUBO PVC ROSCAVEL, 3/4",  AGUA FRIA PREDIAL                                                                                                                                                                                                                                                                                                                                                                                                                                                               </v>
          </cell>
          <cell r="C5119" t="str">
            <v xml:space="preserve">M     </v>
          </cell>
          <cell r="D5119">
            <v>6.92</v>
          </cell>
        </row>
        <row r="5120">
          <cell r="A5120">
            <v>9838</v>
          </cell>
          <cell r="B5120" t="str">
            <v xml:space="preserve">TUBO PVC SERIE NORMAL, DN 50 MM, PARA ESGOTO PREDIAL (NBR 5688)                                                                                                                                                                                                                                                                                                                                                                                                                                           </v>
          </cell>
          <cell r="C5120" t="str">
            <v xml:space="preserve">M     </v>
          </cell>
          <cell r="D5120">
            <v>4.92</v>
          </cell>
        </row>
        <row r="5121">
          <cell r="A5121">
            <v>9837</v>
          </cell>
          <cell r="B5121" t="str">
            <v xml:space="preserve">TUBO PVC SERIE NORMAL, DN 75 MM, PARA ESGOTO PREDIAL (NBR 5688)                                                                                                                                                                                                                                                                                                                                                                                                                                           </v>
          </cell>
          <cell r="C5121" t="str">
            <v xml:space="preserve">M     </v>
          </cell>
          <cell r="D5121">
            <v>6.66</v>
          </cell>
        </row>
        <row r="5122">
          <cell r="A5122">
            <v>9833</v>
          </cell>
          <cell r="B5122" t="str">
            <v xml:space="preserve">TUBO PVC, FLEXIVEL, CORRUGADO, PERFURADO, DN 110 MM, PARA DRENAGEM, SISTEMA IRRIGACAO                                                                                                                                                                                                                                                                                                                                                                                                                     </v>
          </cell>
          <cell r="C5122" t="str">
            <v xml:space="preserve">M     </v>
          </cell>
          <cell r="D5122">
            <v>6.54</v>
          </cell>
        </row>
        <row r="5123">
          <cell r="A5123">
            <v>9830</v>
          </cell>
          <cell r="B5123" t="str">
            <v xml:space="preserve">TUBO PVC, FLEXIVEL, CORRUGADO, PERFURADO, DN 65 MM, PARA DRENAGEM, SISTEMA IRRIGACAO                                                                                                                                                                                                                                                                                                                                                                                                                      </v>
          </cell>
          <cell r="C5123" t="str">
            <v xml:space="preserve">M     </v>
          </cell>
          <cell r="D5123">
            <v>3.5</v>
          </cell>
        </row>
        <row r="5124">
          <cell r="A5124">
            <v>9841</v>
          </cell>
          <cell r="B5124" t="str">
            <v xml:space="preserve">TUBO PVC, PBV, SERIE R, DN 100 MM, PARA ESGOTO OU AGUAS PLUVIAIS PREDIAL (NBR 5688)                                                                                                                                                                                                                                                                                                                                                                                                                       </v>
          </cell>
          <cell r="C5124" t="str">
            <v xml:space="preserve">M     </v>
          </cell>
          <cell r="D5124">
            <v>14.53</v>
          </cell>
        </row>
        <row r="5125">
          <cell r="A5125">
            <v>9840</v>
          </cell>
          <cell r="B5125" t="str">
            <v xml:space="preserve">TUBO PVC, PBV, SERIE R, DN 150 MM, PARA ESGOTO OU AGUAS PLUVIAIS PREDIAL (NBR 5688)                                                                                                                                                                                                                                                                                                                                                                                                                       </v>
          </cell>
          <cell r="C5125" t="str">
            <v xml:space="preserve">M     </v>
          </cell>
          <cell r="D5125">
            <v>30.22</v>
          </cell>
        </row>
        <row r="5126">
          <cell r="A5126">
            <v>20067</v>
          </cell>
          <cell r="B5126" t="str">
            <v xml:space="preserve">TUBO PVC, PBV, SERIE R, DN 40 MM, PARA ESGOTO OU AGUAS PLUVIAIS PREDIAL (NBR 5688)                                                                                                                                                                                                                                                                                                                                                                                                                        </v>
          </cell>
          <cell r="C5126" t="str">
            <v xml:space="preserve">M     </v>
          </cell>
          <cell r="D5126">
            <v>5.21</v>
          </cell>
        </row>
        <row r="5127">
          <cell r="A5127">
            <v>20068</v>
          </cell>
          <cell r="B5127" t="str">
            <v xml:space="preserve">TUBO PVC, PBV, SERIE R, DN 50 MM, PARA ESGOTO OU AGUAS PLUVIAIS PREDIAL (NBR 5688)                                                                                                                                                                                                                                                                                                                                                                                                                        </v>
          </cell>
          <cell r="C5127" t="str">
            <v xml:space="preserve">M     </v>
          </cell>
          <cell r="D5127">
            <v>6.93</v>
          </cell>
        </row>
        <row r="5128">
          <cell r="A5128">
            <v>9839</v>
          </cell>
          <cell r="B5128" t="str">
            <v xml:space="preserve">TUBO PVC, PBV, SERIE R, DN 75 MM, PARA ESGOTO OU AGUAS PLUVIAIS PREDIAL (NBR 5688)                                                                                                                                                                                                                                                                                                                                                                                                                        </v>
          </cell>
          <cell r="C5128" t="str">
            <v xml:space="preserve">M     </v>
          </cell>
          <cell r="D5128">
            <v>8.82</v>
          </cell>
        </row>
        <row r="5129">
          <cell r="A5129">
            <v>20072</v>
          </cell>
          <cell r="B5129" t="str">
            <v xml:space="preserve">TUBO PVC, PL, SERIE R, DN 100 MM, PARA ESGOTO OU AGUAS PLUVIAIS PREDIAL (NBR 5688)                                                                                                                                                                                                                                                                                                                                                                                                                        </v>
          </cell>
          <cell r="C5129" t="str">
            <v xml:space="preserve">M     </v>
          </cell>
          <cell r="D5129">
            <v>15.14</v>
          </cell>
        </row>
        <row r="5130">
          <cell r="A5130">
            <v>20073</v>
          </cell>
          <cell r="B5130" t="str">
            <v xml:space="preserve">TUBO PVC, PL, SERIE R, DN 150 MM, PARA ESGOTO OU AGUAS PLUVIAIS PREDIAL (NBR 5688)                                                                                                                                                                                                                                                                                                                                                                                                                        </v>
          </cell>
          <cell r="C5130" t="str">
            <v xml:space="preserve">M     </v>
          </cell>
          <cell r="D5130">
            <v>31.32</v>
          </cell>
        </row>
        <row r="5131">
          <cell r="A5131">
            <v>20069</v>
          </cell>
          <cell r="B5131" t="str">
            <v xml:space="preserve">TUBO PVC, PL, SERIE R, DN 40 MM, PARA ESGOTO OU AGUAS PLUVIAIS PREDIAL (NBR 5688)                                                                                                                                                                                                                                                                                                                                                                                                                         </v>
          </cell>
          <cell r="C5131" t="str">
            <v xml:space="preserve">M     </v>
          </cell>
          <cell r="D5131">
            <v>5.57</v>
          </cell>
        </row>
        <row r="5132">
          <cell r="A5132">
            <v>20070</v>
          </cell>
          <cell r="B5132" t="str">
            <v xml:space="preserve">TUBO PVC, PL, SERIE R, DN 50 MM, PARA ESGOTO OU AGUAS PLUVIAIS PREDIAL (NBR 5688)                                                                                                                                                                                                                                                                                                                                                                                                                         </v>
          </cell>
          <cell r="C5132" t="str">
            <v xml:space="preserve">M     </v>
          </cell>
          <cell r="D5132">
            <v>7.06</v>
          </cell>
        </row>
        <row r="5133">
          <cell r="A5133">
            <v>20071</v>
          </cell>
          <cell r="B5133" t="str">
            <v xml:space="preserve">TUBO PVC, PL, SERIE R, DN 75 MM, PARA ESGOTO OU AGUAS PLUVIAIS PREDIAL (NBR 5688)                                                                                                                                                                                                                                                                                                                                                                                                                         </v>
          </cell>
          <cell r="C5133" t="str">
            <v xml:space="preserve">M     </v>
          </cell>
          <cell r="D5133">
            <v>9.01</v>
          </cell>
        </row>
        <row r="5134">
          <cell r="A5134">
            <v>9834</v>
          </cell>
          <cell r="B5134" t="str">
            <v xml:space="preserve">TUBO PVC, RIGIDO, CORRUGADO, PERFURADO, DN 150 MM, PARA DRENAGEM, SISTEMA IRRIGACAO                                                                                                                                                                                                                                                                                                                                                                                                                       </v>
          </cell>
          <cell r="C5134" t="str">
            <v xml:space="preserve">M     </v>
          </cell>
          <cell r="D5134">
            <v>18.2</v>
          </cell>
        </row>
        <row r="5135">
          <cell r="A5135">
            <v>9863</v>
          </cell>
          <cell r="B5135" t="str">
            <v xml:space="preserve">TUBO PVC, ROSCAVEL,  2 1/2", AGUA FRIA PREDIAL                                                                                                                                                                                                                                                                                                                                                                                                                                                            </v>
          </cell>
          <cell r="C5135" t="str">
            <v xml:space="preserve">M     </v>
          </cell>
          <cell r="D5135">
            <v>53.27</v>
          </cell>
        </row>
        <row r="5136">
          <cell r="A5136">
            <v>9860</v>
          </cell>
          <cell r="B5136" t="str">
            <v xml:space="preserve">TUBO PVC, ROSCAVEL,  2", PARA AGUA FRIA PREDIAL                                                                                                                                                                                                                                                                                                                                                                                                                                                           </v>
          </cell>
          <cell r="C5136" t="str">
            <v xml:space="preserve">M     </v>
          </cell>
          <cell r="D5136">
            <v>32.03</v>
          </cell>
        </row>
        <row r="5137">
          <cell r="A5137">
            <v>9862</v>
          </cell>
          <cell r="B5137" t="str">
            <v xml:space="preserve">TUBO PVC, ROSCAVEL, 1 1/2",  AGUA FRIA PREDIAL                                                                                                                                                                                                                                                                                                                                                                                                                                                            </v>
          </cell>
          <cell r="C5137" t="str">
            <v xml:space="preserve">M     </v>
          </cell>
        </row>
        <row r="5138">
          <cell r="A5138">
            <v>9861</v>
          </cell>
          <cell r="B5138" t="str">
            <v xml:space="preserve">TUBO PVC, ROSCAVEL, 1 1/4", AGUA FRIA PREDIAL                                                                                                                                                                                                                                                                                                                                                                                                                                                             </v>
          </cell>
          <cell r="C5138" t="str">
            <v xml:space="preserve">M     </v>
          </cell>
        </row>
        <row r="5139">
          <cell r="A5139">
            <v>9856</v>
          </cell>
          <cell r="B5139" t="str">
            <v xml:space="preserve">TUBO PVC, ROSCAVEL, 1/2", AGUA FRIA PREDIAL                                                                                                                                                                                                                                                                                                                                                                                                                                                               </v>
          </cell>
          <cell r="C5139" t="str">
            <v xml:space="preserve">M     </v>
          </cell>
        </row>
        <row r="5140">
          <cell r="A5140">
            <v>9866</v>
          </cell>
          <cell r="B5140" t="str">
            <v xml:space="preserve">TUBO PVC, ROSCAVEL, 1", AGUA FRIA PREDIAL                                                                                                                                                                                                                                                                                                                                                                                                                                                                 </v>
          </cell>
          <cell r="C5140" t="str">
            <v xml:space="preserve">M     </v>
          </cell>
        </row>
        <row r="5141">
          <cell r="A5141">
            <v>9857</v>
          </cell>
          <cell r="B5141" t="str">
            <v xml:space="preserve">TUBO PVC, ROSCAVEL, 3", AGUA FRIA PREDIAL                                                                                                                                                                                                                                                                                                                                                                                                                                                                 </v>
          </cell>
          <cell r="C5141" t="str">
            <v xml:space="preserve">M     </v>
          </cell>
        </row>
        <row r="5142">
          <cell r="A5142">
            <v>9864</v>
          </cell>
          <cell r="B5142" t="str">
            <v xml:space="preserve">TUBO PVC, ROSCAVEL, 4",  AGUA FRIA PREDIAL                                                                                                                                                                                                                                                                                                                                                                                                                                                                </v>
          </cell>
          <cell r="C5142" t="str">
            <v xml:space="preserve">M     </v>
          </cell>
        </row>
        <row r="5143">
          <cell r="A5143">
            <v>9865</v>
          </cell>
          <cell r="B5143" t="str">
            <v xml:space="preserve">TUBO PVC, ROSCAVEL, 5",  AGUA FRIA PREDIAL                                                                                                                                                                                                                                                                                                                                                                                                                                                                </v>
          </cell>
          <cell r="C5143" t="str">
            <v xml:space="preserve">M     </v>
          </cell>
        </row>
        <row r="5144">
          <cell r="A5144">
            <v>9858</v>
          </cell>
          <cell r="B5144" t="str">
            <v xml:space="preserve">TUBO PVC, ROSCAVEL, 6",  AGUA FRIA PREDIAL                                                                                                                                                                                                                                                                                                                                                                                                                                                                </v>
          </cell>
          <cell r="C5144" t="str">
            <v xml:space="preserve">M     </v>
          </cell>
        </row>
        <row r="5145">
          <cell r="A5145">
            <v>9870</v>
          </cell>
          <cell r="B5145" t="str">
            <v xml:space="preserve">TUBO PVC, SOLDAVEL, DN 110 MM, AGUA FRIA (NBR-5648)                                                                                                                                                                                                                                                                                                                                                                                                                                                       </v>
          </cell>
          <cell r="C5145" t="str">
            <v xml:space="preserve">M     </v>
          </cell>
        </row>
        <row r="5146">
          <cell r="A5146">
            <v>9867</v>
          </cell>
          <cell r="B5146" t="str">
            <v xml:space="preserve">TUBO PVC, SOLDAVEL, DN 20 MM, AGUA FRIA (NBR-5648)                                                                                                                                                                                                                                                                                                                                                                                                                                                        </v>
          </cell>
          <cell r="C5146" t="str">
            <v xml:space="preserve">M     </v>
          </cell>
        </row>
        <row r="5147">
          <cell r="A5147">
            <v>9868</v>
          </cell>
          <cell r="B5147" t="str">
            <v xml:space="preserve">TUBO PVC, SOLDAVEL, DN 25 MM, AGUA FRIA (NBR-5648)                                                                                                                                                                                                                                                                                                                                                                                                                                                        </v>
          </cell>
          <cell r="C5147" t="str">
            <v xml:space="preserve">M     </v>
          </cell>
        </row>
        <row r="5148">
          <cell r="A5148">
            <v>9869</v>
          </cell>
          <cell r="B5148" t="str">
            <v xml:space="preserve">TUBO PVC, SOLDAVEL, DN 32 MM, AGUA FRIA (NBR-5648)                                                                                                                                                                                                                                                                                                                                                                                                                                                        </v>
          </cell>
          <cell r="C5148" t="str">
            <v xml:space="preserve">M     </v>
          </cell>
        </row>
        <row r="5149">
          <cell r="A5149">
            <v>9874</v>
          </cell>
          <cell r="B5149" t="str">
            <v xml:space="preserve">TUBO PVC, SOLDAVEL, DN 40 MM, AGUA FRIA (NBR-5648)                                                                                                                                                                                                                                                                                                                                                                                                                                                        </v>
          </cell>
          <cell r="C5149" t="str">
            <v xml:space="preserve">M     </v>
          </cell>
        </row>
        <row r="5150">
          <cell r="A5150">
            <v>9875</v>
          </cell>
          <cell r="B5150" t="str">
            <v xml:space="preserve">TUBO PVC, SOLDAVEL, DN 50 MM, PARA AGUA FRIA (NBR-5648)                                                                                                                                                                                                                                                                                                                                                                                                                                                   </v>
          </cell>
          <cell r="C5150" t="str">
            <v xml:space="preserve">M     </v>
          </cell>
        </row>
        <row r="5151">
          <cell r="A5151">
            <v>9873</v>
          </cell>
          <cell r="B5151" t="str">
            <v xml:space="preserve">TUBO PVC, SOLDAVEL, DN 60 MM, AGUA FRIA (NBR-5648)                                                                                                                                                                                                                                                                                                                                                                                                                                                        </v>
          </cell>
          <cell r="C5151" t="str">
            <v xml:space="preserve">M     </v>
          </cell>
        </row>
        <row r="5152">
          <cell r="A5152">
            <v>9871</v>
          </cell>
          <cell r="B5152" t="str">
            <v xml:space="preserve">TUBO PVC, SOLDAVEL, DN 75 MM, AGUA FRIA (NBR-5648)                                                                                                                                                                                                                                                                                                                                                                                                                                                        </v>
          </cell>
          <cell r="C5152" t="str">
            <v xml:space="preserve">M     </v>
          </cell>
        </row>
        <row r="5153">
          <cell r="A5153">
            <v>9872</v>
          </cell>
          <cell r="B5153" t="str">
            <v xml:space="preserve">TUBO PVC, SOLDAVEL, DN 85 MM, AGUA FRIA (NBR-5648)                                                                                                                                                                                                                                                                                                                                                                                                                                                        </v>
          </cell>
          <cell r="C5153" t="str">
            <v xml:space="preserve">M     </v>
          </cell>
        </row>
        <row r="5154">
          <cell r="A5154">
            <v>7667</v>
          </cell>
          <cell r="B5154" t="str">
            <v xml:space="preserve">TUBO 26" EM CHAPA PRETA, E= 3/16", 147 KG/6 M                                                                                                                                                                                                                                                                                                                                                                                                                                                             </v>
          </cell>
          <cell r="C5154" t="str">
            <v xml:space="preserve">M     </v>
          </cell>
        </row>
        <row r="5155">
          <cell r="A5155">
            <v>7660</v>
          </cell>
          <cell r="B5155" t="str">
            <v xml:space="preserve">TUBO 30" EM CHAPA PRETA, E= 1/4", 175 KG/6 M                                                                                                                                                                                                                                                                                                                                                                                                                                                              </v>
          </cell>
          <cell r="C5155" t="str">
            <v xml:space="preserve">M     </v>
          </cell>
        </row>
        <row r="5156">
          <cell r="A5156">
            <v>7676</v>
          </cell>
          <cell r="B5156" t="str">
            <v xml:space="preserve">TUBO 30" EM CHAPA PRETA, E= 3/8", 177 KG/6 M                                                                                                                                                                                                                                                                                                                                                                                                                                                              </v>
          </cell>
          <cell r="C5156" t="str">
            <v xml:space="preserve">M     </v>
          </cell>
        </row>
        <row r="5157">
          <cell r="A5157">
            <v>12426</v>
          </cell>
          <cell r="B5157" t="str">
            <v xml:space="preserve">UNIAO COM ASSENTO CONICO DE BRONZE, DIAMETRO 1/2"                                                                                                                                                                                                                                                                                                                                                                                                                                                         </v>
          </cell>
          <cell r="C5157" t="str">
            <v xml:space="preserve">UN    </v>
          </cell>
        </row>
        <row r="5158">
          <cell r="A5158">
            <v>12425</v>
          </cell>
          <cell r="B5158" t="str">
            <v xml:space="preserve">UNIAO COM ASSENTO CONICO DE BRONZE, DIAMETRO 1"                                                                                                                                                                                                                                                                                                                                                                                                                                                           </v>
          </cell>
          <cell r="C5158" t="str">
            <v xml:space="preserve">UN    </v>
          </cell>
        </row>
        <row r="5159">
          <cell r="A5159">
            <v>12427</v>
          </cell>
          <cell r="B5159" t="str">
            <v xml:space="preserve">UNIAO COM ASSENTO CONICO DE BRONZE, DIAMETRO 2 1/2"                                                                                                                                                                                                                                                                                                                                                                                                                                                       </v>
          </cell>
          <cell r="C5159" t="str">
            <v xml:space="preserve">UN    </v>
          </cell>
        </row>
        <row r="5160">
          <cell r="A5160">
            <v>12428</v>
          </cell>
          <cell r="B5160" t="str">
            <v xml:space="preserve">UNIAO COM ASSENTO CONICO DE BRONZE, DIAMETRO 2'                                                                                                                                                                                                                                                                                                                                                                                                                                                           </v>
          </cell>
          <cell r="C5160" t="str">
            <v xml:space="preserve">UN    </v>
          </cell>
        </row>
        <row r="5161">
          <cell r="A5161">
            <v>12430</v>
          </cell>
          <cell r="B5161" t="str">
            <v xml:space="preserve">UNIAO COM ASSENTO CONICO DE BRONZE, DIAMETRO 3/4"                                                                                                                                                                                                                                                                                                                                                                                                                                                         </v>
          </cell>
          <cell r="C5161" t="str">
            <v xml:space="preserve">UN    </v>
          </cell>
        </row>
        <row r="5162">
          <cell r="A5162">
            <v>12429</v>
          </cell>
          <cell r="B5162" t="str">
            <v xml:space="preserve">UNIAO COM ASSENTO CONICO DE BRONZE, DIAMETRO 3"                                                                                                                                                                                                                                                                                                                                                                                                                                                           </v>
          </cell>
          <cell r="C5162" t="str">
            <v xml:space="preserve">UN    </v>
          </cell>
        </row>
        <row r="5163">
          <cell r="A5163">
            <v>12431</v>
          </cell>
          <cell r="B5163" t="str">
            <v xml:space="preserve">UNIAO COM ASSENTO CONICO DE BRONZE, DIAMETRO 4"                                                                                                                                                                                                                                                                                                                                                                                                                                                           </v>
          </cell>
          <cell r="C5163" t="str">
            <v xml:space="preserve">UN    </v>
          </cell>
        </row>
        <row r="5164">
          <cell r="A5164">
            <v>12432</v>
          </cell>
          <cell r="B5164" t="str">
            <v xml:space="preserve">UNIAO COM ASSENTO CONICO DE FERRO LONGO (MACHO-FEMEA), DIAMETRO 1 1/2"                                                                                                                                                                                                                                                                                                                                                                                                                                    </v>
          </cell>
          <cell r="C5164" t="str">
            <v xml:space="preserve">UN    </v>
          </cell>
        </row>
        <row r="5165">
          <cell r="A5165">
            <v>12434</v>
          </cell>
          <cell r="B5165" t="str">
            <v xml:space="preserve">UNIAO COM ASSENTO CONICO DE FERRO LONGO (MACHO-FEMEA), DIAMETRO 1/2"                                                                                                                                                                                                                                                                                                                                                                                                                                      </v>
          </cell>
          <cell r="C5165" t="str">
            <v xml:space="preserve">UN    </v>
          </cell>
        </row>
        <row r="5166">
          <cell r="A5166">
            <v>12433</v>
          </cell>
          <cell r="B5166" t="str">
            <v xml:space="preserve">UNIAO COM ASSENTO CONICO DE FERRO LONGO (MACHO-FEMEA), DIAMETRO 1"                                                                                                                                                                                                                                                                                                                                                                                                                                        </v>
          </cell>
          <cell r="C5166" t="str">
            <v xml:space="preserve">UN    </v>
          </cell>
        </row>
        <row r="5167">
          <cell r="A5167">
            <v>12435</v>
          </cell>
          <cell r="B5167" t="str">
            <v xml:space="preserve">UNIAO COM ASSENTO CONICO DE FERRO LONGO (MACHO-FEMEA), DIAMETRO 2 1/2"                                                                                                                                                                                                                                                                                                                                                                                                                                    </v>
          </cell>
          <cell r="C5167" t="str">
            <v xml:space="preserve">UN    </v>
          </cell>
        </row>
        <row r="5168">
          <cell r="A5168">
            <v>12437</v>
          </cell>
          <cell r="B5168" t="str">
            <v xml:space="preserve">UNIAO COM ASSENTO CONICO DE FERRO LONGO (MACHO-FEMEA), DIAMETRO 2"                                                                                                                                                                                                                                                                                                                                                                                                                                        </v>
          </cell>
          <cell r="C5168" t="str">
            <v xml:space="preserve">UN    </v>
          </cell>
        </row>
        <row r="5169">
          <cell r="A5169">
            <v>12439</v>
          </cell>
          <cell r="B5169" t="str">
            <v xml:space="preserve">UNIAO COM ASSENTO CONICO DE FERRO LONGO (MACHO-FEMEA), DIAMETRO 3/4"                                                                                                                                                                                                                                                                                                                                                                                                                                      </v>
          </cell>
          <cell r="C5169" t="str">
            <v xml:space="preserve">UN    </v>
          </cell>
        </row>
        <row r="5170">
          <cell r="A5170">
            <v>12438</v>
          </cell>
          <cell r="B5170" t="str">
            <v xml:space="preserve">UNIAO COM ASSENTO CONICO DE FERRO LONGO (MACHO-FEMEA), DIAMETRO 3'                                                                                                                                                                                                                                                                                                                                                                                                                                        </v>
          </cell>
          <cell r="C5170" t="str">
            <v xml:space="preserve">UN    </v>
          </cell>
        </row>
        <row r="5171">
          <cell r="A5171">
            <v>12436</v>
          </cell>
          <cell r="B5171" t="str">
            <v xml:space="preserve">UNIAO COM ASSENTO CONICO DE FERRO LONGO (MACHO-FEMEA), DIAMETRO 4"                                                                                                                                                                                                                                                                                                                                                                                                                                        </v>
          </cell>
          <cell r="C5171" t="str">
            <v xml:space="preserve">UN    </v>
          </cell>
        </row>
        <row r="5172">
          <cell r="A5172">
            <v>36357</v>
          </cell>
          <cell r="B5172" t="str">
            <v xml:space="preserve">UNIAO COM FLANGE PPR, DN 40 MM, PARA AGUA QUENTE PREDIAL                                                                                                                                                                                                                                                                                                                                                                                                                                                  </v>
          </cell>
          <cell r="C5172" t="str">
            <v xml:space="preserve">UN    </v>
          </cell>
        </row>
        <row r="5173">
          <cell r="A5173">
            <v>12424</v>
          </cell>
          <cell r="B5173" t="str">
            <v xml:space="preserve">UNIAO DE FERRO GALVANIZADO, COM ASSENTO CONICO DE BRONZE, DE 1 1/2"                                                                                                                                                                                                                                                                                                                                                                                                                                       </v>
          </cell>
          <cell r="C5173" t="str">
            <v xml:space="preserve">UN    </v>
          </cell>
        </row>
        <row r="5174">
          <cell r="A5174">
            <v>12440</v>
          </cell>
          <cell r="B5174" t="str">
            <v xml:space="preserve">UNIAO DE FERRO GALVANIZADO, COM ASSENTO CONICO DE BRONZE, DE 1 1/4"                                                                                                                                                                                                                                                                                                                                                                                                                                       </v>
          </cell>
          <cell r="C5174" t="str">
            <v xml:space="preserve">UN    </v>
          </cell>
        </row>
        <row r="5175">
          <cell r="A5175">
            <v>9884</v>
          </cell>
          <cell r="B5175" t="str">
            <v xml:space="preserve">UNIAO DE FERRO GALVANIZADO, COM ROSCA BSP, COM ASSENTO PLANO, DE 1 1/2"                                                                                                                                                                                                                                                                                                                                                                                                                                   </v>
          </cell>
          <cell r="C5175" t="str">
            <v xml:space="preserve">UN    </v>
          </cell>
        </row>
        <row r="5176">
          <cell r="A5176">
            <v>9888</v>
          </cell>
          <cell r="B5176" t="str">
            <v xml:space="preserve">UNIAO DE FERRO GALVANIZADO, COM ROSCA BSP, COM ASSENTO PLANO, DE 1 1/4"                                                                                                                                                                                                                                                                                                                                                                                                                                   </v>
          </cell>
          <cell r="C5176" t="str">
            <v xml:space="preserve">UN    </v>
          </cell>
        </row>
        <row r="5177">
          <cell r="A5177">
            <v>9883</v>
          </cell>
          <cell r="B5177" t="str">
            <v xml:space="preserve">UNIAO DE FERRO GALVANIZADO, COM ROSCA BSP, COM ASSENTO PLANO, DE 1/2"                                                                                                                                                                                                                                                                                                                                                                                                                                     </v>
          </cell>
          <cell r="C5177" t="str">
            <v xml:space="preserve">UN    </v>
          </cell>
        </row>
        <row r="5178">
          <cell r="A5178">
            <v>9886</v>
          </cell>
          <cell r="B5178" t="str">
            <v xml:space="preserve">UNIAO DE FERRO GALVANIZADO, COM ROSCA BSP, COM ASSENTO PLANO, DE 1"                                                                                                                                                                                                                                                                                                                                                                                                                                       </v>
          </cell>
          <cell r="C5178" t="str">
            <v xml:space="preserve">UN    </v>
          </cell>
        </row>
        <row r="5179">
          <cell r="A5179">
            <v>9889</v>
          </cell>
          <cell r="B5179" t="str">
            <v xml:space="preserve">UNIAO DE FERRO GALVANIZADO, COM ROSCA BSP, COM ASSENTO PLANO, DE 2 1/2"                                                                                                                                                                                                                                                                                                                                                                                                                                   </v>
          </cell>
          <cell r="C5179" t="str">
            <v xml:space="preserve">UN    </v>
          </cell>
        </row>
        <row r="5180">
          <cell r="A5180">
            <v>9887</v>
          </cell>
          <cell r="B5180" t="str">
            <v xml:space="preserve">UNIAO DE FERRO GALVANIZADO, COM ROSCA BSP, COM ASSENTO PLANO, DE 2"                                                                                                                                                                                                                                                                                                                                                                                                                                       </v>
          </cell>
          <cell r="C5180" t="str">
            <v xml:space="preserve">UN    </v>
          </cell>
        </row>
        <row r="5181">
          <cell r="A5181">
            <v>9885</v>
          </cell>
          <cell r="B5181" t="str">
            <v xml:space="preserve">UNIAO DE FERRO GALVANIZADO, COM ROSCA BSP, COM ASSENTO PLANO, DE 3/4"                                                                                                                                                                                                                                                                                                                                                                                                                                     </v>
          </cell>
          <cell r="C5181" t="str">
            <v xml:space="preserve">UN    </v>
          </cell>
        </row>
        <row r="5182">
          <cell r="A5182">
            <v>9890</v>
          </cell>
          <cell r="B5182" t="str">
            <v xml:space="preserve">UNIAO DE FERRO GALVANIZADO, COM ROSCA BSP, COM ASSENTO PLANO, DE 3"                                                                                                                                                                                                                                                                                                                                                                                                                                       </v>
          </cell>
          <cell r="C5182" t="str">
            <v xml:space="preserve">UN    </v>
          </cell>
        </row>
        <row r="5183">
          <cell r="A5183">
            <v>9891</v>
          </cell>
          <cell r="B5183" t="str">
            <v xml:space="preserve">UNIAO DE FERRO GALVANIZADO, COM ROSCA BSP, COM ASSENTO PLANO, DE 4"                                                                                                                                                                                                                                                                                                                                                                                                                                       </v>
          </cell>
          <cell r="C5183" t="str">
            <v xml:space="preserve">UN    </v>
          </cell>
        </row>
        <row r="5184">
          <cell r="A5184">
            <v>39292</v>
          </cell>
          <cell r="B5184" t="str">
            <v xml:space="preserve">UNIAO DE REDUCAO METALICA, PARA CONEXAO COM ANEL DESLIZANTE EM TUBO PEX, DN 20 X 16 MM                                                                                                                                                                                                                                                                                                                                                                                                                    </v>
          </cell>
          <cell r="C5184" t="str">
            <v xml:space="preserve">UN    </v>
          </cell>
        </row>
        <row r="5185">
          <cell r="A5185">
            <v>39293</v>
          </cell>
          <cell r="B5185" t="str">
            <v xml:space="preserve">UNIAO DE REDUCAO METALICA, PARA CONEXAO COM ANEL DESLIZANTE EM TUBO PEX, DN 25 X 16 MM                                                                                                                                                                                                                                                                                                                                                                                                                    </v>
          </cell>
          <cell r="C5185" t="str">
            <v xml:space="preserve">UN    </v>
          </cell>
        </row>
        <row r="5186">
          <cell r="A5186">
            <v>39294</v>
          </cell>
          <cell r="B5186" t="str">
            <v xml:space="preserve">UNIAO DE REDUCAO METALICA, PARA CONEXAO COM ANEL DESLIZANTE EM TUBO PEX, DN 25 X 20 MM                                                                                                                                                                                                                                                                                                                                                                                                                    </v>
          </cell>
          <cell r="C5186" t="str">
            <v xml:space="preserve">UN    </v>
          </cell>
        </row>
        <row r="5187">
          <cell r="A5187">
            <v>39295</v>
          </cell>
          <cell r="B5187" t="str">
            <v xml:space="preserve">UNIAO DE REDUCAO METALICA, PARA CONEXAO COM ANEL DESLIZANTE EM TUBO PEX, DN 32 X 25 MM                                                                                                                                                                                                                                                                                                                                                                                                                    </v>
          </cell>
          <cell r="C5187" t="str">
            <v xml:space="preserve">UN    </v>
          </cell>
        </row>
        <row r="5188">
          <cell r="A5188">
            <v>36313</v>
          </cell>
          <cell r="B5188" t="str">
            <v xml:space="preserve">UNIAO DUPLA PPR DN 20 MM, PARA AGUA QUENTE PREDIAL                                                                                                                                                                                                                                                                                                                                                                                                                                                        </v>
          </cell>
          <cell r="C5188" t="str">
            <v xml:space="preserve">UN    </v>
          </cell>
        </row>
        <row r="5189">
          <cell r="A5189">
            <v>36316</v>
          </cell>
          <cell r="B5189" t="str">
            <v xml:space="preserve">UNIAO DUPLA PPR DN 25 MM, PARA AGUA QUENTE PREDIAL                                                                                                                                                                                                                                                                                                                                                                                                                                                        </v>
          </cell>
          <cell r="C5189" t="str">
            <v xml:space="preserve">UN    </v>
          </cell>
        </row>
        <row r="5190">
          <cell r="A5190">
            <v>64</v>
          </cell>
          <cell r="B5190" t="str">
            <v xml:space="preserve">UNIAO EM POLIPROPILENO (PP), PARA TUBO EM PEAD, 20 MM - LIGACAO PREDIAL DE AGUA                                                                                                                                                                                                                                                                                                                                                                                                                           </v>
          </cell>
          <cell r="C5190" t="str">
            <v xml:space="preserve">UN    </v>
          </cell>
        </row>
        <row r="5191">
          <cell r="A5191">
            <v>37423</v>
          </cell>
          <cell r="B5191" t="str">
            <v xml:space="preserve">UNIAO EM POLIPROPILENO (PP), PARA TUBO EM PEAD, 32 MM - LIGACAO PREDIAL DE AGUA                                                                                                                                                                                                                                                                                                                                                                                                                           </v>
          </cell>
          <cell r="C5191" t="str">
            <v xml:space="preserve">UN    </v>
          </cell>
        </row>
        <row r="5192">
          <cell r="A5192">
            <v>39296</v>
          </cell>
          <cell r="B5192" t="str">
            <v xml:space="preserve">UNIAO METALICA, PARA CONEXAO COM ANEL DESLIZANTE EM TUBO PEX, DN 16 MM                                                                                                                                                                                                                                                                                                                                                                                                                                    </v>
          </cell>
          <cell r="C5192" t="str">
            <v xml:space="preserve">UN    </v>
          </cell>
        </row>
        <row r="5193">
          <cell r="A5193">
            <v>39297</v>
          </cell>
          <cell r="B5193" t="str">
            <v xml:space="preserve">UNIAO METALICA, PARA CONEXAO COM ANEL DESLIZANTE EM TUBO PEX, DN 20 MM                                                                                                                                                                                                                                                                                                                                                                                                                                    </v>
          </cell>
          <cell r="C5193" t="str">
            <v xml:space="preserve">UN    </v>
          </cell>
        </row>
        <row r="5194">
          <cell r="A5194">
            <v>39298</v>
          </cell>
          <cell r="B5194" t="str">
            <v xml:space="preserve">UNIAO METALICA, PARA CONEXAO COM ANEL DESLIZANTE EM TUBO PEX, DN 25 MM                                                                                                                                                                                                                                                                                                                                                                                                                                    </v>
          </cell>
          <cell r="C5194" t="str">
            <v xml:space="preserve">UN    </v>
          </cell>
        </row>
        <row r="5195">
          <cell r="A5195">
            <v>39299</v>
          </cell>
          <cell r="B5195" t="str">
            <v xml:space="preserve">UNIAO METALICA, PARA CONEXAO COM ANEL DESLIZANTE EM TUBO PEX, DN 32 MM                                                                                                                                                                                                                                                                                                                                                                                                                                    </v>
          </cell>
          <cell r="C5195" t="str">
            <v xml:space="preserve">UN    </v>
          </cell>
        </row>
        <row r="5196">
          <cell r="A5196">
            <v>9892</v>
          </cell>
          <cell r="B5196" t="str">
            <v xml:space="preserve">UNIAO PVC, ROSCAVEL 1/2",  AGUA FRIA PREDIAL                                                                                                                                                                                                                                                                                                                                                                                                                                                              </v>
          </cell>
          <cell r="C5196" t="str">
            <v xml:space="preserve">UN    </v>
          </cell>
        </row>
        <row r="5197">
          <cell r="A5197">
            <v>9893</v>
          </cell>
          <cell r="B5197" t="str">
            <v xml:space="preserve">UNIAO PVC, ROSCAVEL 2",  AGUA FRIA PREDIAL                                                                                                                                                                                                                                                                                                                                                                                                                                                                </v>
          </cell>
          <cell r="C5197" t="str">
            <v xml:space="preserve">UN    </v>
          </cell>
        </row>
        <row r="5198">
          <cell r="A5198">
            <v>9901</v>
          </cell>
          <cell r="B5198" t="str">
            <v xml:space="preserve">UNIAO PVC, ROSCAVEL, 1 1/2",  AGUA FRIA PREDIAL                                                                                                                                                                                                                                                                                                                                                                                                                                                           </v>
          </cell>
          <cell r="C5198" t="str">
            <v xml:space="preserve">UN    </v>
          </cell>
        </row>
        <row r="5199">
          <cell r="A5199">
            <v>9896</v>
          </cell>
          <cell r="B5199" t="str">
            <v xml:space="preserve">UNIAO PVC, ROSCAVEL, 1 1/4",  AGUA FRIA PREDIAL                                                                                                                                                                                                                                                                                                                                                                                                                                                           </v>
          </cell>
          <cell r="C5199" t="str">
            <v xml:space="preserve">UN    </v>
          </cell>
        </row>
        <row r="5200">
          <cell r="A5200">
            <v>9900</v>
          </cell>
          <cell r="B5200" t="str">
            <v xml:space="preserve">UNIAO PVC, ROSCAVEL, 1",  AGUA FRIA PREDIAL                                                                                                                                                                                                                                                                                                                                                                                                                                                               </v>
          </cell>
          <cell r="C5200" t="str">
            <v xml:space="preserve">UN    </v>
          </cell>
        </row>
        <row r="5201">
          <cell r="A5201">
            <v>9898</v>
          </cell>
          <cell r="B5201" t="str">
            <v xml:space="preserve">UNIAO PVC, ROSCAVEL, 2 1/2",  AGUA FRIA PREDIAL                                                                                                                                                                                                                                                                                                                                                                                                                                                           </v>
          </cell>
          <cell r="C5201" t="str">
            <v xml:space="preserve">UN    </v>
          </cell>
        </row>
        <row r="5202">
          <cell r="A5202">
            <v>9899</v>
          </cell>
          <cell r="B5202" t="str">
            <v xml:space="preserve">UNIAO PVC, ROSCAVEL, 3/4",  AGUA FRIA PREDIAL                                                                                                                                                                                                                                                                                                                                                                                                                                                             </v>
          </cell>
          <cell r="C5202" t="str">
            <v xml:space="preserve">UN    </v>
          </cell>
        </row>
        <row r="5203">
          <cell r="A5203">
            <v>9902</v>
          </cell>
          <cell r="B5203" t="str">
            <v xml:space="preserve">UNIAO PVC, ROSCAVEL, 3",  AGUA FRIA PREDIAL                                                                                                                                                                                                                                                                                                                                                                                                                                                               </v>
          </cell>
          <cell r="C5203" t="str">
            <v xml:space="preserve">UN    </v>
          </cell>
        </row>
        <row r="5204">
          <cell r="A5204">
            <v>9908</v>
          </cell>
          <cell r="B5204" t="str">
            <v xml:space="preserve">UNIAO PVC, SOLDAVEL, 110 MM,  PARA AGUA FRIA PREDIAL                                                                                                                                                                                                                                                                                                                                                                                                                                                      </v>
          </cell>
          <cell r="C5204" t="str">
            <v xml:space="preserve">UN    </v>
          </cell>
        </row>
        <row r="5205">
          <cell r="A5205">
            <v>9905</v>
          </cell>
          <cell r="B5205" t="str">
            <v xml:space="preserve">UNIAO PVC, SOLDAVEL, 20 MM,  PARA AGUA FRIA PREDIAL                                                                                                                                                                                                                                                                                                                                                                                                                                                       </v>
          </cell>
          <cell r="C5205" t="str">
            <v xml:space="preserve">UN    </v>
          </cell>
        </row>
        <row r="5206">
          <cell r="A5206">
            <v>9906</v>
          </cell>
          <cell r="B5206" t="str">
            <v xml:space="preserve">UNIAO PVC, SOLDAVEL, 25 MM,  PARA AGUA FRIA PREDIAL                                                                                                                                                                                                                                                                                                                                                                                                                                                       </v>
          </cell>
          <cell r="C5206" t="str">
            <v xml:space="preserve">UN    </v>
          </cell>
        </row>
        <row r="5207">
          <cell r="A5207">
            <v>9895</v>
          </cell>
          <cell r="B5207" t="str">
            <v xml:space="preserve">UNIAO PVC, SOLDAVEL, 32 MM,  PARA AGUA FRIA PREDIAL                                                                                                                                                                                                                                                                                                                                                                                                                                                       </v>
          </cell>
          <cell r="C5207" t="str">
            <v xml:space="preserve">UN    </v>
          </cell>
        </row>
        <row r="5208">
          <cell r="A5208">
            <v>9894</v>
          </cell>
          <cell r="B5208" t="str">
            <v xml:space="preserve">UNIAO PVC, SOLDAVEL, 40 MM,  PARA AGUA FRIA PREDIAL                                                                                                                                                                                                                                                                                                                                                                                                                                                       </v>
          </cell>
          <cell r="C5208" t="str">
            <v xml:space="preserve">UN    </v>
          </cell>
        </row>
        <row r="5209">
          <cell r="A5209">
            <v>9897</v>
          </cell>
          <cell r="B5209" t="str">
            <v xml:space="preserve">UNIAO PVC, SOLDAVEL, 50 MM,  PARA AGUA FRIA PREDIAL                                                                                                                                                                                                                                                                                                                                                                                                                                                       </v>
          </cell>
          <cell r="C5209" t="str">
            <v xml:space="preserve">UN    </v>
          </cell>
        </row>
        <row r="5210">
          <cell r="A5210">
            <v>9910</v>
          </cell>
          <cell r="B5210" t="str">
            <v xml:space="preserve">UNIAO PVC, SOLDAVEL, 60 MM,  PARA AGUA FRIA PREDIAL                                                                                                                                                                                                                                                                                                                                                                                                                                                       </v>
          </cell>
          <cell r="C5210" t="str">
            <v xml:space="preserve">UN    </v>
          </cell>
        </row>
        <row r="5211">
          <cell r="A5211">
            <v>9909</v>
          </cell>
          <cell r="B5211" t="str">
            <v xml:space="preserve">UNIAO PVC, SOLDAVEL, 75 MM,  PARA AGUA FRIA PREDIAL                                                                                                                                                                                                                                                                                                                                                                                                                                                       </v>
          </cell>
          <cell r="C5211" t="str">
            <v xml:space="preserve">UN    </v>
          </cell>
        </row>
        <row r="5212">
          <cell r="A5212">
            <v>9907</v>
          </cell>
          <cell r="B5212" t="str">
            <v xml:space="preserve">UNIAO PVC, SOLDAVEL, 85 MM,  PARA AGUA FRIA PREDIAL                                                                                                                                                                                                                                                                                                                                                                                                                                                       </v>
          </cell>
          <cell r="C5212" t="str">
            <v xml:space="preserve">UN    </v>
          </cell>
        </row>
        <row r="5213">
          <cell r="A5213">
            <v>20973</v>
          </cell>
          <cell r="B5213" t="str">
            <v xml:space="preserve">UNIAO TIPO STORZ, COM EMPATACAO INTERNA TIPO ANEL DE EXPANSAO, ENGATE RAPIDO 1 1/2", PARA MANGUEIRA DE COMBATE A INCENDIO PREDIAL                                                                                                                                                                                                                                                                                                                                                                         </v>
          </cell>
          <cell r="C5213" t="str">
            <v xml:space="preserve">UN    </v>
          </cell>
        </row>
        <row r="5214">
          <cell r="A5214">
            <v>20974</v>
          </cell>
          <cell r="B5214" t="str">
            <v xml:space="preserve">UNIAO TIPO STORZ, COM EMPATACAO INTERNA TIPO ANEL DE EXPANSAO, ENGATE RAPIDO 2 1/2", PARA MANGUEIRA DE COMBATE A INCENDIO PREDIAL                                                                                                                                                                                                                                                                                                                                                                         </v>
          </cell>
          <cell r="C5214" t="str">
            <v xml:space="preserve">UN    </v>
          </cell>
        </row>
        <row r="5215">
          <cell r="A5215">
            <v>37989</v>
          </cell>
          <cell r="B5215" t="str">
            <v xml:space="preserve">UNIAO, CPVC, SOLDAVEL, 15 MM, PARA AGUA QUENTE PREDIAL                                                                                                                                                                                                                                                                                                                                                                                                                                                    </v>
          </cell>
          <cell r="C5215" t="str">
            <v xml:space="preserve">UN    </v>
          </cell>
        </row>
        <row r="5216">
          <cell r="A5216">
            <v>37990</v>
          </cell>
          <cell r="B5216" t="str">
            <v xml:space="preserve">UNIAO, CPVC, SOLDAVEL, 22 MM, PARA AGUA QUENTE PREDIAL                                                                                                                                                                                                                                                                                                                                                                                                                                                    </v>
          </cell>
          <cell r="C5216" t="str">
            <v xml:space="preserve">UN    </v>
          </cell>
        </row>
        <row r="5217">
          <cell r="A5217">
            <v>37991</v>
          </cell>
          <cell r="B5217" t="str">
            <v xml:space="preserve">UNIAO, CPVC, SOLDAVEL, 28 MM, PARA AGUA QUENTE PREDIAL                                                                                                                                                                                                                                                                                                                                                                                                                                                    </v>
          </cell>
          <cell r="C5217" t="str">
            <v xml:space="preserve">UN    </v>
          </cell>
        </row>
        <row r="5218">
          <cell r="A5218">
            <v>37992</v>
          </cell>
          <cell r="B5218" t="str">
            <v xml:space="preserve">UNIAO, CPVC, SOLDAVEL, 35 MM, PARA AGUA QUENTE PREDIAL                                                                                                                                                                                                                                                                                                                                                                                                                                                    </v>
          </cell>
          <cell r="C5218" t="str">
            <v xml:space="preserve">UN    </v>
          </cell>
        </row>
        <row r="5219">
          <cell r="A5219">
            <v>37993</v>
          </cell>
          <cell r="B5219" t="str">
            <v xml:space="preserve">UNIAO, CPVC, SOLDAVEL, 42 MM, PARA AGUA QUENTE PREDIAL                                                                                                                                                                                                                                                                                                                                                                                                                                                    </v>
          </cell>
          <cell r="C5219" t="str">
            <v xml:space="preserve">UN    </v>
          </cell>
        </row>
        <row r="5220">
          <cell r="A5220">
            <v>37994</v>
          </cell>
          <cell r="B5220" t="str">
            <v xml:space="preserve">UNIAO, CPVC, SOLDAVEL, 54 MM, PARA AGUA QUENTE PREDIAL                                                                                                                                                                                                                                                                                                                                                                                                                                                    </v>
          </cell>
          <cell r="C5220" t="str">
            <v xml:space="preserve">UN    </v>
          </cell>
        </row>
        <row r="5221">
          <cell r="A5221">
            <v>37995</v>
          </cell>
          <cell r="B5221" t="str">
            <v xml:space="preserve">UNIAO, CPVC, SOLDAVEL, 73 MM, PARA AGUA QUENTE PREDIAL                                                                                                                                                                                                                                                                                                                                                                                                                                                    </v>
          </cell>
          <cell r="C5221" t="str">
            <v xml:space="preserve">UN    </v>
          </cell>
        </row>
        <row r="5222">
          <cell r="A5222">
            <v>37996</v>
          </cell>
          <cell r="B5222" t="str">
            <v xml:space="preserve">UNIAO, CPVC, SOLDAVEL, 89 MM, PARA AGUA QUENTE PREDIAL                                                                                                                                                                                                                                                                                                                                                                                                                                                    </v>
          </cell>
          <cell r="C5222" t="str">
            <v xml:space="preserve">UN    </v>
          </cell>
        </row>
        <row r="5223">
          <cell r="A5223">
            <v>13883</v>
          </cell>
          <cell r="B5223" t="str">
            <v xml:space="preserve">USINA DE ASFALTO A FRIO, CAPACIDADE DE 30 A 40 T/H, ELETRICA, POTENCIA DE 30 CV                                                                                                                                                                                                                                                                                                                                                                                                                           </v>
          </cell>
          <cell r="C5223" t="str">
            <v xml:space="preserve">UN    </v>
          </cell>
        </row>
        <row r="5224">
          <cell r="A5224">
            <v>38604</v>
          </cell>
          <cell r="B5224" t="str">
            <v xml:space="preserve">USINA DE ASFALTO A FRIO, CAPACIDADE DE 40 A 60 T/H, ELETRICA, POTENCIA DE 30 CV                                                                                                                                                                                                                                                                                                                                                                                                                           </v>
          </cell>
          <cell r="C5224" t="str">
            <v xml:space="preserve">UN    </v>
          </cell>
        </row>
        <row r="5225">
          <cell r="A5225">
            <v>10601</v>
          </cell>
          <cell r="B5225" t="str">
            <v xml:space="preserve">USINA DE ASFALTO A QUENTE, FIXA, TIPO CONTRA FLUXO, CAPACIDADE DE 100 A 140 T/H, POTENCIA DE 280 KW, COM MISTURADOR EXTERNO ROTATIVO                                                                                                                                                                                                                                                                                                                                                                      </v>
          </cell>
          <cell r="C5225" t="str">
            <v xml:space="preserve">UN    </v>
          </cell>
        </row>
        <row r="5226">
          <cell r="A5226">
            <v>26034</v>
          </cell>
          <cell r="B5226" t="str">
            <v xml:space="preserve">USINA DE ASFALTO, GRAVIMETRICA, CAPACIDADE DE 150 T/H, POTENCIA DE 400 KW                                                                                                                                                                                                                                                                                                                                                                                                                                 </v>
          </cell>
          <cell r="C5226" t="str">
            <v xml:space="preserve">UN    </v>
          </cell>
        </row>
        <row r="5227">
          <cell r="A5227">
            <v>13894</v>
          </cell>
          <cell r="B5227" t="str">
            <v xml:space="preserve">USINA DE CONCRETO FIXA, CAPACIDADE NOMINAL DE 40 M3/H, SEM SILO                                                                                                                                                                                                                                                                                                                                                                                                                                           </v>
          </cell>
          <cell r="C5227" t="str">
            <v xml:space="preserve">UN    </v>
          </cell>
        </row>
        <row r="5228">
          <cell r="A5228">
            <v>13895</v>
          </cell>
          <cell r="B5228" t="str">
            <v xml:space="preserve">USINA DE CONCRETO FIXA, CAPACIDADE NOMINAL DE 60 M3/H, SEM SILO                                                                                                                                                                                                                                                                                                                                                                                                                                           </v>
          </cell>
          <cell r="C5228" t="str">
            <v xml:space="preserve">UN    </v>
          </cell>
        </row>
        <row r="5229">
          <cell r="A5229">
            <v>13892</v>
          </cell>
          <cell r="B5229" t="str">
            <v xml:space="preserve">USINA DE CONCRETO FIXA, CAPACIDADE NOMINAL DE 80 M3/H, SEM SILO                                                                                                                                                                                                                                                                                                                                                                                                                                           </v>
          </cell>
          <cell r="C5229" t="str">
            <v xml:space="preserve">UN    </v>
          </cell>
        </row>
        <row r="5230">
          <cell r="A5230">
            <v>9914</v>
          </cell>
          <cell r="B5230" t="str">
            <v xml:space="preserve">USINA DE CONCRETO FIXA, CAPACIDADE NOMINAL DE 90 A 120 M3/H, SEM SILO                                                                                                                                                                                                                                                                                                                                                                                                                                     </v>
          </cell>
          <cell r="C5230" t="str">
            <v xml:space="preserve">UN    </v>
          </cell>
        </row>
        <row r="5231">
          <cell r="A5231">
            <v>36485</v>
          </cell>
          <cell r="B5231" t="str">
            <v xml:space="preserve">USINA DE LAMA ASFALTICA, PROD 30 A 50 T/H, SILO DE AGREGADO 7 M3, RESERVATORIOS PARA EMULSAO E AGUA DE 2,3 M3 CADA, MISTURADOR TIPO PUGG-MILL A SER MONTADO SOBRE CAMINHAO                                                                                                                                                                                                                                                                                                                                </v>
          </cell>
          <cell r="C5231" t="str">
            <v xml:space="preserve">UN    </v>
          </cell>
        </row>
        <row r="5232">
          <cell r="A5232">
            <v>9912</v>
          </cell>
          <cell r="B5232" t="str">
            <v xml:space="preserve">USINA DE MISTURAS ASFALTICAS A QUENTE, MOVEL, TIPO CONTRA FLUXO, CAPACIDADE DE 40 A 80 T/H                                                                                                                                                                                                                                                                                                                                                                                                                </v>
          </cell>
          <cell r="C5232" t="str">
            <v xml:space="preserve">UN    </v>
          </cell>
        </row>
        <row r="5233">
          <cell r="A5233">
            <v>9921</v>
          </cell>
          <cell r="B5233" t="str">
            <v xml:space="preserve">USINA MISTURADORA DE SOLOS,  DOSADORES TRIPLOS, CALHA VIBRATORIA CAPACIDADE DE 200 A 500 T/H, POTENCIA DE 75 KW                                                                                                                                                                                                                                                                                                                                                                                           </v>
          </cell>
          <cell r="C5233" t="str">
            <v xml:space="preserve">UN    </v>
          </cell>
        </row>
        <row r="5234">
          <cell r="A5234">
            <v>21112</v>
          </cell>
          <cell r="B5234" t="str">
            <v xml:space="preserve">VALVULA DE DESCARGA EM METAL CROMADO PARA MICTORIO COM ACIONAMENTO POR PRESSAO E FECHAMENTO AUTOMATICO                                                                                                                                                                                                                                                                                                                                                                                                    </v>
          </cell>
          <cell r="C5234" t="str">
            <v xml:space="preserve">UN    </v>
          </cell>
        </row>
        <row r="5235">
          <cell r="A5235">
            <v>10228</v>
          </cell>
          <cell r="B5235" t="str">
            <v xml:space="preserve">VALVULA DE DESCARGA METALICA, BASE 1 1/2 " E ACABAMENTO METALICO CROMADO                                                                                                                                                                                                                                                                                                                                                                                                                                  </v>
          </cell>
          <cell r="C5235" t="str">
            <v xml:space="preserve">UN    </v>
          </cell>
        </row>
        <row r="5236">
          <cell r="A5236">
            <v>11781</v>
          </cell>
          <cell r="B5236" t="str">
            <v xml:space="preserve">VALVULA DE DESCARGA METALICA, BASE 1 1/4 " E ACABAMENTO METALICO CROMADO                                                                                                                                                                                                                                                                                                                                                                                                                                  </v>
          </cell>
          <cell r="C5236" t="str">
            <v xml:space="preserve">UN    </v>
          </cell>
        </row>
        <row r="5237">
          <cell r="A5237">
            <v>11746</v>
          </cell>
          <cell r="B5237" t="str">
            <v xml:space="preserve">VALVULA DE ESFERA BRUTA EM BRONZE, BITOLA 1 " (REF 1552-B)                                                                                                                                                                                                                                                                                                                                                                                                                                                </v>
          </cell>
          <cell r="C5237" t="str">
            <v xml:space="preserve">UN    </v>
          </cell>
        </row>
        <row r="5238">
          <cell r="A5238">
            <v>11751</v>
          </cell>
          <cell r="B5238" t="str">
            <v xml:space="preserve">VALVULA DE ESFERA BRUTA EM BRONZE, BITOLA 1 1/2 " (REF 1552-B)                                                                                                                                                                                                                                                                                                                                                                                                                                            </v>
          </cell>
          <cell r="C5238" t="str">
            <v xml:space="preserve">UN    </v>
          </cell>
        </row>
        <row r="5239">
          <cell r="A5239">
            <v>11750</v>
          </cell>
          <cell r="B5239" t="str">
            <v xml:space="preserve">VALVULA DE ESFERA BRUTA EM BRONZE, BITOLA 1 1/4 " (REF 1552-B)                                                                                                                                                                                                                                                                                                                                                                                                                                            </v>
          </cell>
          <cell r="C5239" t="str">
            <v xml:space="preserve">UN    </v>
          </cell>
        </row>
        <row r="5240">
          <cell r="A5240">
            <v>11748</v>
          </cell>
          <cell r="B5240" t="str">
            <v xml:space="preserve">VALVULA DE ESFERA BRUTA EM BRONZE, BITOLA 1/2 " (REF 1552-B)                                                                                                                                                                                                                                                                                                                                                                                                                                              </v>
          </cell>
          <cell r="C5240" t="str">
            <v xml:space="preserve">UN    </v>
          </cell>
        </row>
        <row r="5241">
          <cell r="A5241">
            <v>11747</v>
          </cell>
          <cell r="B5241" t="str">
            <v xml:space="preserve">VALVULA DE ESFERA BRUTA EM BRONZE, BITOLA 2 " (REF 1552-B)                                                                                                                                                                                                                                                                                                                                                                                                                                                </v>
          </cell>
          <cell r="C5241" t="str">
            <v xml:space="preserve">UN    </v>
          </cell>
        </row>
        <row r="5242">
          <cell r="A5242">
            <v>11749</v>
          </cell>
          <cell r="B5242" t="str">
            <v xml:space="preserve">VALVULA DE ESFERA BRUTA EM BRONZE, BITOLA 3/4 " (REF 1552-B)                                                                                                                                                                                                                                                                                                                                                                                                                                              </v>
          </cell>
          <cell r="C5242" t="str">
            <v xml:space="preserve">UN    </v>
          </cell>
        </row>
        <row r="5243">
          <cell r="A5243">
            <v>10236</v>
          </cell>
          <cell r="B5243" t="str">
            <v xml:space="preserve">VALVULA DE RETENCAO DE BRONZE, PE COM CRIVOS, EXTREMIDADE COM ROSCA, DE 1 1/2", PARA FUNDO DE POCO                                                                                                                                                                                                                                                                                                                                                                                                        </v>
          </cell>
          <cell r="C5243" t="str">
            <v xml:space="preserve">UN    </v>
          </cell>
        </row>
        <row r="5244">
          <cell r="A5244">
            <v>10233</v>
          </cell>
          <cell r="B5244" t="str">
            <v xml:space="preserve">VALVULA DE RETENCAO DE BRONZE, PE COM CRIVOS, EXTREMIDADE COM ROSCA, DE 1 1/4", PARA FUNDO DE POCO                                                                                                                                                                                                                                                                                                                                                                                                        </v>
          </cell>
          <cell r="C5244" t="str">
            <v xml:space="preserve">UN    </v>
          </cell>
        </row>
        <row r="5245">
          <cell r="A5245">
            <v>10234</v>
          </cell>
          <cell r="B5245" t="str">
            <v xml:space="preserve">VALVULA DE RETENCAO DE BRONZE, PE COM CRIVOS, EXTREMIDADE COM ROSCA, DE 1", PARA FUNDO DE POCO                                                                                                                                                                                                                                                                                                                                                                                                            </v>
          </cell>
          <cell r="C5245" t="str">
            <v xml:space="preserve">UN    </v>
          </cell>
        </row>
        <row r="5246">
          <cell r="A5246">
            <v>10231</v>
          </cell>
          <cell r="B5246" t="str">
            <v xml:space="preserve">VALVULA DE RETENCAO DE BRONZE, PE COM CRIVOS, EXTREMIDADE COM ROSCA, DE 2 1/2", PARA FUNDO DE POCO                                                                                                                                                                                                                                                                                                                                                                                                        </v>
          </cell>
          <cell r="C5246" t="str">
            <v xml:space="preserve">UN    </v>
          </cell>
        </row>
        <row r="5247">
          <cell r="A5247">
            <v>10232</v>
          </cell>
          <cell r="B5247" t="str">
            <v xml:space="preserve">VALVULA DE RETENCAO DE BRONZE, PE COM CRIVOS, EXTREMIDADE COM ROSCA, DE 2", PARA FUNDO DE POCO                                                                                                                                                                                                                                                                                                                                                                                                            </v>
          </cell>
          <cell r="C5247" t="str">
            <v xml:space="preserve">UN    </v>
          </cell>
        </row>
        <row r="5248">
          <cell r="A5248">
            <v>10229</v>
          </cell>
          <cell r="B5248" t="str">
            <v xml:space="preserve">VALVULA DE RETENCAO DE BRONZE, PE COM CRIVOS, EXTREMIDADE COM ROSCA, DE 3/4", PARA FUNDO DE POCO                                                                                                                                                                                                                                                                                                                                                                                                          </v>
          </cell>
          <cell r="C5248" t="str">
            <v xml:space="preserve">UN    </v>
          </cell>
        </row>
        <row r="5249">
          <cell r="A5249">
            <v>10235</v>
          </cell>
          <cell r="B5249" t="str">
            <v xml:space="preserve">VALVULA DE RETENCAO DE BRONZE, PE COM CRIVOS, EXTREMIDADE COM ROSCA, DE 3", PARA FUNDO DE POCO                                                                                                                                                                                                                                                                                                                                                                                                            </v>
          </cell>
          <cell r="C5249" t="str">
            <v xml:space="preserve">UN    </v>
          </cell>
        </row>
        <row r="5250">
          <cell r="A5250">
            <v>10230</v>
          </cell>
          <cell r="B5250" t="str">
            <v xml:space="preserve">VALVULA DE RETENCAO DE BRONZE, PE COM CRIVOS, EXTREMIDADE COM ROSCA, DE 4", PARA FUNDO DE POCO                                                                                                                                                                                                                                                                                                                                                                                                            </v>
          </cell>
          <cell r="C5250" t="str">
            <v xml:space="preserve">UN    </v>
          </cell>
        </row>
        <row r="5251">
          <cell r="A5251">
            <v>10409</v>
          </cell>
          <cell r="B5251" t="str">
            <v xml:space="preserve">VALVULA DE RETENCAO HORIZONTAL, DE BRONZE (PN-25), 1 1/2", 400 PSI, TAMPA DE PORCA DE UNIAO, EXTREMIDADES COM ROSCA                                                                                                                                                                                                                                                                                                                                                                                       </v>
          </cell>
          <cell r="C5251" t="str">
            <v xml:space="preserve">UN    </v>
          </cell>
        </row>
        <row r="5252">
          <cell r="A5252">
            <v>10411</v>
          </cell>
          <cell r="B5252" t="str">
            <v xml:space="preserve">VALVULA DE RETENCAO HORIZONTAL, DE BRONZE (PN-25), 1 1/4", 400 PSI, TAMPA DE PORCA DE UNIAO, EXTREMIDADES COM ROSCA                                                                                                                                                                                                                                                                                                                                                                                       </v>
          </cell>
          <cell r="C5252" t="str">
            <v xml:space="preserve">UN    </v>
          </cell>
        </row>
        <row r="5253">
          <cell r="A5253">
            <v>10404</v>
          </cell>
          <cell r="B5253" t="str">
            <v xml:space="preserve">VALVULA DE RETENCAO HORIZONTAL, DE BRONZE (PN-25), 1/2", 400 PSI, TAMPA DE PORCA DE UNIAO, EXTREMIDADES COM ROSCA                                                                                                                                                                                                                                                                                                                                                                                         </v>
          </cell>
          <cell r="C5253" t="str">
            <v xml:space="preserve">UN    </v>
          </cell>
        </row>
        <row r="5254">
          <cell r="A5254">
            <v>10410</v>
          </cell>
          <cell r="B5254" t="str">
            <v xml:space="preserve">VALVULA DE RETENCAO HORIZONTAL, DE BRONZE (PN-25), 1", 400 PSI, TAMPA DE PORCA DE UNIAO, EXTREMIDADES COM ROSCA                                                                                                                                                                                                                                                                                                                                                                                           </v>
          </cell>
          <cell r="C5254" t="str">
            <v xml:space="preserve">UN    </v>
          </cell>
        </row>
        <row r="5255">
          <cell r="A5255">
            <v>10405</v>
          </cell>
          <cell r="B5255" t="str">
            <v xml:space="preserve">VALVULA DE RETENCAO HORIZONTAL, DE BRONZE (PN-25), 2 1/2", 400 PSI, TAMPA DE PORCA DE UNIAO, EXTREMIDADES COM ROSCA                                                                                                                                                                                                                                                                                                                                                                                       </v>
          </cell>
          <cell r="C5255" t="str">
            <v xml:space="preserve">UN    </v>
          </cell>
        </row>
        <row r="5256">
          <cell r="A5256">
            <v>10408</v>
          </cell>
          <cell r="B5256" t="str">
            <v xml:space="preserve">VALVULA DE RETENCAO HORIZONTAL, DE BRONZE (PN-25), 2", 400 PSI, TAMPA DE PORCA DE UNIAO, EXTREMIDADES COM ROSCA                                                                                                                                                                                                                                                                                                                                                                                           </v>
          </cell>
          <cell r="C5256" t="str">
            <v xml:space="preserve">UN    </v>
          </cell>
        </row>
        <row r="5257">
          <cell r="A5257">
            <v>10412</v>
          </cell>
          <cell r="B5257" t="str">
            <v xml:space="preserve">VALVULA DE RETENCAO HORIZONTAL, DE BRONZE (PN-25), 3/4", 400 PSI, TAMPA DE PORCA DE UNIAO, EXTREMIDADES COM ROSCA                                                                                                                                                                                                                                                                                                                                                                                         </v>
          </cell>
          <cell r="C5257" t="str">
            <v xml:space="preserve">UN    </v>
          </cell>
        </row>
        <row r="5258">
          <cell r="A5258">
            <v>10406</v>
          </cell>
          <cell r="B5258" t="str">
            <v xml:space="preserve">VALVULA DE RETENCAO HORIZONTAL, DE BRONZE (PN-25), 3", 400 PSI, TAMPA DE PORCA DE UNIAO, EXTREMIDADES COM ROSCA                                                                                                                                                                                                                                                                                                                                                                                           </v>
          </cell>
          <cell r="C5258" t="str">
            <v xml:space="preserve">UN    </v>
          </cell>
        </row>
        <row r="5259">
          <cell r="A5259">
            <v>10407</v>
          </cell>
          <cell r="B5259" t="str">
            <v xml:space="preserve">VALVULA DE RETENCAO HORIZONTAL, DE BRONZE (PN-25), 4", 400 PSI, TAMPA DE PORCA DE UNIAO, EXTREMIDADES COM ROSCA                                                                                                                                                                                                                                                                                                                                                                                           </v>
          </cell>
          <cell r="C5259" t="str">
            <v xml:space="preserve">UN    </v>
          </cell>
        </row>
        <row r="5260">
          <cell r="A5260">
            <v>10416</v>
          </cell>
          <cell r="B5260" t="str">
            <v xml:space="preserve">VALVULA DE RETENCAO VERTICAL, DE BRONZE (PN-16), 1 1/2", 200 PSI, EXTREMIDADES COM ROSCA                                                                                                                                                                                                                                                                                                                                                                                                                  </v>
          </cell>
          <cell r="C5260" t="str">
            <v xml:space="preserve">UN    </v>
          </cell>
        </row>
        <row r="5261">
          <cell r="A5261">
            <v>10419</v>
          </cell>
          <cell r="B5261" t="str">
            <v xml:space="preserve">VALVULA DE RETENCAO VERTICAL, DE BRONZE (PN-16), 1 1/4", 200 PSI, EXTREMIDADES COM ROSCA                                                                                                                                                                                                                                                                                                                                                                                                                  </v>
          </cell>
          <cell r="C5261" t="str">
            <v xml:space="preserve">UN    </v>
          </cell>
        </row>
        <row r="5262">
          <cell r="A5262">
            <v>21092</v>
          </cell>
          <cell r="B5262" t="str">
            <v xml:space="preserve">VALVULA DE RETENCAO VERTICAL, DE BRONZE (PN-16), 1/2", 200 PSI, EXTREMIDADES COM ROSCA                                                                                                                                                                                                                                                                                                                                                                                                                    </v>
          </cell>
          <cell r="C5262" t="str">
            <v xml:space="preserve">UN    </v>
          </cell>
        </row>
        <row r="5263">
          <cell r="A5263">
            <v>10418</v>
          </cell>
          <cell r="B5263" t="str">
            <v xml:space="preserve">VALVULA DE RETENCAO VERTICAL, DE BRONZE (PN-16), 1", 200 PSI, EXTREMIDADES COM ROSCA                                                                                                                                                                                                                                                                                                                                                                                                                      </v>
          </cell>
          <cell r="C5263" t="str">
            <v xml:space="preserve">UN    </v>
          </cell>
        </row>
        <row r="5264">
          <cell r="A5264">
            <v>12657</v>
          </cell>
          <cell r="B5264" t="str">
            <v xml:space="preserve">VALVULA DE RETENCAO VERTICAL, DE BRONZE (PN-16), 2 1/2", 200 PSI, EXTREMIDADES COM ROSCA                                                                                                                                                                                                                                                                                                                                                                                                                  </v>
          </cell>
          <cell r="C5264" t="str">
            <v xml:space="preserve">UN    </v>
          </cell>
        </row>
        <row r="5265">
          <cell r="A5265">
            <v>10417</v>
          </cell>
          <cell r="B5265" t="str">
            <v xml:space="preserve">VALVULA DE RETENCAO VERTICAL, DE BRONZE (PN-16), 2", 200 PSI, EXTREMIDADES COM ROSCA                                                                                                                                                                                                                                                                                                                                                                                                                      </v>
          </cell>
          <cell r="C5265" t="str">
            <v xml:space="preserve">UN    </v>
          </cell>
        </row>
        <row r="5266">
          <cell r="A5266">
            <v>10413</v>
          </cell>
          <cell r="B5266" t="str">
            <v xml:space="preserve">VALVULA DE RETENCAO VERTICAL, DE BRONZE (PN-16), 3/4", 200 PSI, EXTREMIDADES COM ROSCA                                                                                                                                                                                                                                                                                                                                                                                                                    </v>
          </cell>
          <cell r="C5266" t="str">
            <v xml:space="preserve">UN    </v>
          </cell>
        </row>
        <row r="5267">
          <cell r="A5267">
            <v>10414</v>
          </cell>
          <cell r="B5267" t="str">
            <v xml:space="preserve">VALVULA DE RETENCAO VERTICAL, DE BRONZE (PN-16), 3", 200 PSI, EXTREMIDADES COM ROSCA                                                                                                                                                                                                                                                                                                                                                                                                                      </v>
          </cell>
          <cell r="C5267" t="str">
            <v xml:space="preserve">UN    </v>
          </cell>
        </row>
        <row r="5268">
          <cell r="A5268">
            <v>10415</v>
          </cell>
          <cell r="B5268" t="str">
            <v xml:space="preserve">VALVULA DE RETENCAO VERTICAL, DE BRONZE (PN-16), 4", 200 PSI, EXTREMIDADES COM ROSCA                                                                                                                                                                                                                                                                                                                                                                                                                      </v>
          </cell>
          <cell r="C5268" t="str">
            <v xml:space="preserve">UN    </v>
          </cell>
        </row>
        <row r="5269">
          <cell r="A5269">
            <v>38643</v>
          </cell>
          <cell r="B5269" t="str">
            <v xml:space="preserve">VALVULA EM METAL CROMADO PARA LAVATORIO, 1 " SEM LADRAO                                                                                                                                                                                                                                                                                                                                                                                                                                                   </v>
          </cell>
          <cell r="C5269" t="str">
            <v xml:space="preserve">UN    </v>
          </cell>
        </row>
        <row r="5270">
          <cell r="A5270">
            <v>6157</v>
          </cell>
          <cell r="B5270" t="str">
            <v xml:space="preserve">VALVULA EM METAL CROMADO PARA PIA AMERICANA 3.1/2 X 1.1/2 "                                                                                                                                                                                                                                                                                                                                                                                                                                               </v>
          </cell>
          <cell r="C5270" t="str">
            <v xml:space="preserve">UN    </v>
          </cell>
        </row>
        <row r="5271">
          <cell r="A5271">
            <v>37588</v>
          </cell>
          <cell r="B5271" t="str">
            <v xml:space="preserve">VALVULA EM METAL CROMADO PARA TANQUE, 1.1/2 " SEM LADRAO                                                                                                                                                                                                                                                                                                                                                                                                                                                  </v>
          </cell>
          <cell r="C5271" t="str">
            <v xml:space="preserve">UN    </v>
          </cell>
        </row>
        <row r="5272">
          <cell r="A5272">
            <v>6152</v>
          </cell>
          <cell r="B5272" t="str">
            <v xml:space="preserve">VALVULA EM PLASTICO BRANCO COM SAIDA LISA PARA TANQUE 1.1/4 " X 1.1/2 "                                                                                                                                                                                                                                                                                                                                                                                                                                   </v>
          </cell>
          <cell r="C5272" t="str">
            <v xml:space="preserve">UN    </v>
          </cell>
        </row>
        <row r="5273">
          <cell r="A5273">
            <v>6158</v>
          </cell>
          <cell r="B5273" t="str">
            <v xml:space="preserve">VALVULA EM PLASTICO BRANCO PARA LAVATORIO 1 ", SEM UNHO, COM LADRAO                                                                                                                                                                                                                                                                                                                                                                                                                                       </v>
          </cell>
          <cell r="C5273" t="str">
            <v xml:space="preserve">UN    </v>
          </cell>
        </row>
        <row r="5274">
          <cell r="A5274">
            <v>6153</v>
          </cell>
          <cell r="B5274" t="str">
            <v xml:space="preserve">VALVULA EM PLASTICO BRANCO PARA TANQUE OU LAVATORIO 1 ", SEM UNHO E SEM LADRAO                                                                                                                                                                                                                                                                                                                                                                                                                            </v>
          </cell>
          <cell r="C5274" t="str">
            <v xml:space="preserve">UN    </v>
          </cell>
        </row>
        <row r="5275">
          <cell r="A5275">
            <v>6156</v>
          </cell>
          <cell r="B5275" t="str">
            <v xml:space="preserve">VALVULA EM PLASTICO BRANCO PARA TANQUE 1.1/4 " X 1.1/2 ", SEM UNHO E SEM LADRAO                                                                                                                                                                                                                                                                                                                                                                                                                           </v>
          </cell>
          <cell r="C5275" t="str">
            <v xml:space="preserve">UN    </v>
          </cell>
        </row>
        <row r="5276">
          <cell r="A5276">
            <v>6154</v>
          </cell>
          <cell r="B5276" t="str">
            <v xml:space="preserve">VALVULA EM PLASTICO CROMADO PARA LAVATORIO 1 ", SEM UNHO, COM LADRAO                                                                                                                                                                                                                                                                                                                                                                                                                                      </v>
          </cell>
          <cell r="C5276" t="str">
            <v xml:space="preserve">UN    </v>
          </cell>
        </row>
        <row r="5277">
          <cell r="A5277">
            <v>6155</v>
          </cell>
          <cell r="B5277" t="str">
            <v xml:space="preserve">VALVULA EM PLASTICO CROMADO TIPO AMERICANA PARA PIA DE COZINHA 3.1/2 " X 1.1/2 ", SEM ADAPTADOR                                                                                                                                                                                                                                                                                                                                                                                                           </v>
          </cell>
          <cell r="C5277" t="str">
            <v xml:space="preserve">UN    </v>
          </cell>
        </row>
        <row r="5278">
          <cell r="A5278">
            <v>3115</v>
          </cell>
          <cell r="B5278" t="str">
            <v xml:space="preserve">VARA / PERFIL PARA CREMONA, EM FERRO CROMADO, COMPRIMENTO DE 120 CM                                                                                                                                                                                                                                                                                                                                                                                                                                       </v>
          </cell>
          <cell r="C5278" t="str">
            <v xml:space="preserve">UN    </v>
          </cell>
        </row>
        <row r="5279">
          <cell r="A5279">
            <v>3116</v>
          </cell>
          <cell r="B5279" t="str">
            <v xml:space="preserve">VARA / PERFIL PARA CREMONA, EM FERRO CROMADO, COMPRIMENTO DE 150 CM                                                                                                                                                                                                                                                                                                                                                                                                                                       </v>
          </cell>
          <cell r="C5279" t="str">
            <v xml:space="preserve">UN    </v>
          </cell>
        </row>
        <row r="5280">
          <cell r="A5280">
            <v>38166</v>
          </cell>
          <cell r="B5280" t="str">
            <v xml:space="preserve">VARA/ PERFIL PARA CREMONA, EM LATAO CROMADO, COMPRIMENTO DE 120 CM                                                                                                                                                                                                                                                                                                                                                                                                                                        </v>
          </cell>
          <cell r="C5280" t="str">
            <v xml:space="preserve">UN    </v>
          </cell>
        </row>
        <row r="5281">
          <cell r="A5281">
            <v>38108</v>
          </cell>
          <cell r="B5281" t="str">
            <v xml:space="preserve">VARIADOR DE LUMINOSIDADE ROTATIVO (DIMMER) 127 V, 300 W (APENAS MODULO)                                                                                                                                                                                                                                                                                                                                                                                                                                   </v>
          </cell>
          <cell r="C5281" t="str">
            <v xml:space="preserve">UN    </v>
          </cell>
        </row>
        <row r="5282">
          <cell r="A5282">
            <v>38087</v>
          </cell>
          <cell r="B5282" t="str">
            <v xml:space="preserve">VARIADOR DE LUMINOSIDADE ROTATIVO (DIMMER) 127V, 300W, CONJUNTO MONTADO PARA EMBUTIR 4" X 2" (PLACA + SUPORTE + MODULO)                                                                                                                                                                                                                                                                                                                                                                                   </v>
          </cell>
          <cell r="C5282" t="str">
            <v xml:space="preserve">UN    </v>
          </cell>
        </row>
        <row r="5283">
          <cell r="A5283">
            <v>38109</v>
          </cell>
          <cell r="B5283" t="str">
            <v xml:space="preserve">VARIADOR DE LUMINOSIDADE ROTATIVO (DIMMER) 220 V, 600 W (APENAS MODULO)                                                                                                                                                                                                                                                                                                                                                                                                                                   </v>
          </cell>
          <cell r="C5283" t="str">
            <v xml:space="preserve">UN    </v>
          </cell>
        </row>
        <row r="5284">
          <cell r="A5284">
            <v>38088</v>
          </cell>
          <cell r="B5284" t="str">
            <v xml:space="preserve">VARIADOR DE LUMINOSIDADE ROTATIVO (DIMMER) 220V, 600W, CONJUNTO MONTADO PARA EMBUTIR 4" X 2" (PLACA + SUPORTE + MODULO)                                                                                                                                                                                                                                                                                                                                                                                   </v>
          </cell>
          <cell r="C5284" t="str">
            <v xml:space="preserve">UN    </v>
          </cell>
        </row>
        <row r="5285">
          <cell r="A5285">
            <v>38110</v>
          </cell>
          <cell r="B5285" t="str">
            <v xml:space="preserve">VARIADOR DE VELOCIDADE PARA VENTILADOR 127 V, 150 W (APENAS MODULO)                                                                                                                                                                                                                                                                                                                                                                                                                                       </v>
          </cell>
          <cell r="C5285" t="str">
            <v xml:space="preserve">UN    </v>
          </cell>
        </row>
        <row r="5286">
          <cell r="A5286">
            <v>38089</v>
          </cell>
          <cell r="B5286" t="str">
            <v xml:space="preserve">VARIADOR DE VELOCIDADE PARA VENTILADOR 127V, 150W + 2 INTERRUPTORES PARALELOS, PARA REVERSAO E LAMPADA, CONJUNTO MONTADO PARA EMBUTIR 4" X 2" (PLACA + SUPORTE + MODULOS)                                                                                                                                                                                                                                                                                                                                 </v>
          </cell>
          <cell r="C5286" t="str">
            <v xml:space="preserve">UN    </v>
          </cell>
        </row>
        <row r="5287">
          <cell r="A5287">
            <v>38111</v>
          </cell>
          <cell r="B5287" t="str">
            <v xml:space="preserve">VARIADOR DE VELOCIDADE PARA VENTILADOR 220 V, 250 W (APENAS MODULO)                                                                                                                                                                                                                                                                                                                                                                                                                                       </v>
          </cell>
          <cell r="C5287" t="str">
            <v xml:space="preserve">UN    </v>
          </cell>
        </row>
        <row r="5288">
          <cell r="A5288">
            <v>38090</v>
          </cell>
          <cell r="B5288" t="str">
            <v xml:space="preserve">VARIADOR DE VELOCIDADE PARA VENTILADOR 220V, 250W + 2 INTERRUPTORES PARALELOS, PARA REVERSAO E LAMPADA, CONJUNTO MONTADO PARA EMBUTIR 4" X 2" (PLACA + SUPORTE + MODULOS)                                                                                                                                                                                                                                                                                                                                 </v>
          </cell>
          <cell r="C5288" t="str">
            <v xml:space="preserve">UN    </v>
          </cell>
        </row>
        <row r="5289">
          <cell r="A5289">
            <v>11786</v>
          </cell>
          <cell r="B5289" t="str">
            <v xml:space="preserve">VASO SANITARIO SIFONADO INFANTIL LOUCA BRANCA                                                                                                                                                                                                                                                                                                                                                                                                                                                             </v>
          </cell>
          <cell r="C5289" t="str">
            <v xml:space="preserve">UN    </v>
          </cell>
        </row>
        <row r="5290">
          <cell r="A5290">
            <v>13726</v>
          </cell>
          <cell r="B5290" t="str">
            <v xml:space="preserve">VASSOURA MECANICA REBOCAVEL COM ESCOVA CILINDRICA LARGURA UTIL DE VARRIMENTO = 2,44M                                                                                                                                                                                                                                                                                                                                                                                                                      </v>
          </cell>
          <cell r="C5290" t="str">
            <v xml:space="preserve">UN    </v>
          </cell>
        </row>
        <row r="5291">
          <cell r="A5291">
            <v>38400</v>
          </cell>
          <cell r="B5291" t="str">
            <v xml:space="preserve">VASSOURA 40 CM COM CABO                                                                                                                                                                                                                                                                                                                                                                                                                                                                                   </v>
          </cell>
          <cell r="C5291" t="str">
            <v xml:space="preserve">UN    </v>
          </cell>
        </row>
        <row r="5292">
          <cell r="A5292">
            <v>12627</v>
          </cell>
          <cell r="B5292" t="str">
            <v xml:space="preserve">VEDACAO DE CALHA, EM BORRACHA COR PRETA, MEDIDA ENTRE 119 E 170 MM, PARA DRENAGEM PLUVIAL PREDIAL                                                                                                                                                                                                                                                                                                                                                                                                         </v>
          </cell>
          <cell r="C5292" t="str">
            <v xml:space="preserve">UN    </v>
          </cell>
        </row>
        <row r="5293">
          <cell r="A5293">
            <v>6138</v>
          </cell>
          <cell r="B5293" t="str">
            <v xml:space="preserve">VEDACAO PVC, 100 MM, PARA SAIDA VASO SANITARIO                                                                                                                                                                                                                                                                                                                                                                                                                                                            </v>
          </cell>
          <cell r="C5293" t="str">
            <v xml:space="preserve">UN    </v>
          </cell>
        </row>
        <row r="5294">
          <cell r="A5294">
            <v>10615</v>
          </cell>
          <cell r="B5294" t="str">
            <v xml:space="preserve">VEICULO DE PASSEIO COM MOTOR 1.0 FLEX, POTENCIA 72/85 CV, 5 PORTAS, COR SOLIDA, BASICO                                                                                                                                                                                                                                                                                                                                                                                                                    </v>
          </cell>
          <cell r="C5294" t="str">
            <v xml:space="preserve">UN    </v>
          </cell>
        </row>
        <row r="5295">
          <cell r="A5295">
            <v>13860</v>
          </cell>
          <cell r="B5295" t="str">
            <v xml:space="preserve">VEICULO DE PASSEIO COM MOTOR 1.6 FLEX, POTENCIA 101/104 CV, 4 PORTAS                                                                                                                                                                                                                                                                                                                                                                                                                                      </v>
          </cell>
          <cell r="C5295" t="str">
            <v xml:space="preserve">UN    </v>
          </cell>
        </row>
        <row r="5296">
          <cell r="A5296">
            <v>13532</v>
          </cell>
          <cell r="B5296" t="str">
            <v xml:space="preserve">VEICULO TIPO  MINI FURGAO COM MOTOR ENTRE *1.4 A 1.6* FLEX, 2 PORTAS                                                                                                                                                                                                                                                                                                                                                                                                                                      </v>
          </cell>
          <cell r="C5296" t="str">
            <v xml:space="preserve">UN    </v>
          </cell>
        </row>
        <row r="5297">
          <cell r="A5297">
            <v>39996</v>
          </cell>
          <cell r="B5297" t="str">
            <v xml:space="preserve">VERGALHAO ZINCADO ROSCA TOTAL, 1/4 " (6,3 MM)                                                                                                                                                                                                                                                                                                                                                                                                                                                             </v>
          </cell>
          <cell r="C5297" t="str">
            <v xml:space="preserve">M     </v>
          </cell>
        </row>
        <row r="5298">
          <cell r="A5298">
            <v>10478</v>
          </cell>
          <cell r="B5298" t="str">
            <v xml:space="preserve">VERNIZ POLIURETANO BRILHANTE PARA MADEIRA, COM FILTRO SOLAR, USO INTERNO E EXTERNO                                                                                                                                                                                                                                                                                                                                                                                                                        </v>
          </cell>
          <cell r="C5298" t="str">
            <v xml:space="preserve">L     </v>
          </cell>
        </row>
        <row r="5299">
          <cell r="A5299">
            <v>40514</v>
          </cell>
          <cell r="B5299" t="str">
            <v xml:space="preserve">VERNIZ POLIURETANO BRILHANTE PARA MADEIRA, SEM FILTRO SOLAR, USO INTERNO E EXTERNO                                                                                                                                                                                                                                                                                                                                                                                                                        </v>
          </cell>
          <cell r="C5299" t="str">
            <v xml:space="preserve">L     </v>
          </cell>
        </row>
        <row r="5300">
          <cell r="A5300">
            <v>10475</v>
          </cell>
          <cell r="B5300" t="str">
            <v xml:space="preserve">VERNIZ SINTETICO BRILHANTE PARA MADEIRA TIPO COPAL, USO INTERNO                                                                                                                                                                                                                                                                                                                                                                                                                                           </v>
          </cell>
          <cell r="C5300" t="str">
            <v xml:space="preserve">L     </v>
          </cell>
        </row>
        <row r="5301">
          <cell r="A5301">
            <v>10481</v>
          </cell>
          <cell r="B5301" t="str">
            <v xml:space="preserve">VERNIZ SINTETICO BRILHANTE PARA MADEIRA, COM FILTRO SOLAR, USO INTERNO E EXTERNO (BASE SOLVENTE)                                                                                                                                                                                                                                                                                                                                                                                                          </v>
          </cell>
          <cell r="C5301" t="str">
            <v xml:space="preserve">L     </v>
          </cell>
        </row>
        <row r="5302">
          <cell r="A5302">
            <v>4031</v>
          </cell>
          <cell r="B5302" t="str">
            <v xml:space="preserve">VEU DE VIDRO/VEU DE SUPERFICIE 30 A 35 G/M2                                                                                                                                                                                                                                                                                                                                                                                                                                                               </v>
          </cell>
          <cell r="C5302" t="str">
            <v xml:space="preserve">M2    </v>
          </cell>
        </row>
        <row r="5303">
          <cell r="A5303">
            <v>4030</v>
          </cell>
          <cell r="B5303" t="str">
            <v xml:space="preserve">VEU POLIESTER                                                                                                                                                                                                                                                                                                                                                                                                                                                                                             </v>
          </cell>
          <cell r="C5303" t="str">
            <v xml:space="preserve">M2    </v>
          </cell>
        </row>
        <row r="5304">
          <cell r="A5304">
            <v>39399</v>
          </cell>
          <cell r="B5304" t="str">
            <v xml:space="preserve">VIBRADOR DE IMERSAO, COM PONTEIRA DE *35* MM, MANGOTE DE 5 M, SEM MOTOR                                                                                                                                                                                                                                                                                                                                                                                                                                   </v>
          </cell>
          <cell r="C5304" t="str">
            <v xml:space="preserve">UN    </v>
          </cell>
        </row>
        <row r="5305">
          <cell r="A5305">
            <v>39400</v>
          </cell>
          <cell r="B5305" t="str">
            <v xml:space="preserve">VIBRADOR DE IMERSAO, COM PONTEIRA DE *45* MM, MANGOTE DE 5 M, SEM MOTOR.                                                                                                                                                                                                                                                                                                                                                                                                                                  </v>
          </cell>
          <cell r="C5305" t="str">
            <v xml:space="preserve">UN    </v>
          </cell>
        </row>
        <row r="5306">
          <cell r="A5306">
            <v>39401</v>
          </cell>
          <cell r="B5306" t="str">
            <v xml:space="preserve">VIBRADOR DE IMERSAO, COM PONTEIRA DE *60* MM, MANGOTE DE 5 M, SEM MOTOR.                                                                                                                                                                                                                                                                                                                                                                                                                                  </v>
          </cell>
          <cell r="C5306" t="str">
            <v xml:space="preserve">UN    </v>
          </cell>
        </row>
        <row r="5307">
          <cell r="A5307">
            <v>11652</v>
          </cell>
          <cell r="B5307" t="str">
            <v xml:space="preserve">VIBRADOR DE IMERSAO, DIAMETRO DA PONTEIRA DE *35* MM, COM MOTOR 4 TEMPOS A GASOLINA DE 5,5 HP (5,5 CV)                                                                                                                                                                                                                                                                                                                                                                                                    </v>
          </cell>
          <cell r="C5307" t="str">
            <v xml:space="preserve">UN    </v>
          </cell>
        </row>
        <row r="5308">
          <cell r="A5308">
            <v>13896</v>
          </cell>
          <cell r="B5308" t="str">
            <v xml:space="preserve">VIBRADOR DE IMERSAO, DIAMETRO DA PONTEIRA DE *45* MM, COM MOTOR ELETRICO TRIFASICO DE 2 HP (2 CV)                                                                                                                                                                                                                                                                                                                                                                                                         </v>
          </cell>
          <cell r="C5308" t="str">
            <v xml:space="preserve">UN    </v>
          </cell>
        </row>
        <row r="5309">
          <cell r="A5309">
            <v>13475</v>
          </cell>
          <cell r="B5309" t="str">
            <v xml:space="preserve">VIBRADOR DE IMERSAO, DIAMETRO DA PONTEIRA DE *45* MM, COM MOTOR 4 TEMPOS A GASOLINA DE 5,5 HP (5,5 CV)                                                                                                                                                                                                                                                                                                                                                                                                    </v>
          </cell>
          <cell r="C5309" t="str">
            <v xml:space="preserve">UN    </v>
          </cell>
        </row>
        <row r="5310">
          <cell r="A5310">
            <v>25971</v>
          </cell>
          <cell r="B5310" t="str">
            <v xml:space="preserve">VIBROACABADORA DE ASFALTO SOBRE ESTEIRAS, LARG. PAVIM. MAX. 8,00 M, POT. 100 KW/ 134 HP, CAP. 600 T/ H                                                                                                                                                                                                                                                                                                                                                                                                    </v>
          </cell>
          <cell r="C5310" t="str">
            <v xml:space="preserve">UN    </v>
          </cell>
        </row>
        <row r="5311">
          <cell r="A5311">
            <v>25970</v>
          </cell>
          <cell r="B5311" t="str">
            <v xml:space="preserve">VIBROACABADORA DE ASFALTO SOBRE ESTEIRAS, LARG. PAVIM. 2,13 M A 4,55 M, POT. 74 KW/ 100 HP, CAP. 400 T/ H                                                                                                                                                                                                                                                                                                                                                                                                 </v>
          </cell>
          <cell r="C5311" t="str">
            <v xml:space="preserve">UN    </v>
          </cell>
        </row>
        <row r="5312">
          <cell r="A5312">
            <v>13476</v>
          </cell>
          <cell r="B5312" t="str">
            <v xml:space="preserve">VIBROACABADORA DE ASFALTO SOBRE ESTEIRAS, LARG. PAVIM. 2,60 M A 5,75 M, POT. 110 HP, CAP. 450 T/ H                                                                                                                                                                                                                                                                                                                                                                                                        </v>
          </cell>
          <cell r="C5312" t="str">
            <v xml:space="preserve">UN    </v>
          </cell>
        </row>
        <row r="5313">
          <cell r="A5313">
            <v>10488</v>
          </cell>
          <cell r="B5313" t="str">
            <v xml:space="preserve">VIBROACABADORA DE ASFALTO SOBRE ESTEIRAS, LARG. PAVIMENT. 1,90 A 5,3 M, POT. 78 KW/105 HP, CAP. 450 T/H                                                                                                                                                                                                                                                                                                                                                                                                   </v>
          </cell>
          <cell r="C5313" t="str">
            <v xml:space="preserve">UN    </v>
          </cell>
        </row>
        <row r="5314">
          <cell r="A5314">
            <v>13606</v>
          </cell>
          <cell r="B5314" t="str">
            <v xml:space="preserve">VIBROACABADORA DE ASFALTO SOBRE RODAS, LARGURA DE PAVIMENTACAO DE 1,70 A 4,20 M, POTENCIA 78 KW/105 HP, CAPACIDADE 300 T/H                                                                                                                                                                                                                                                                                                                                                                                </v>
          </cell>
          <cell r="C5314" t="str">
            <v xml:space="preserve">UN    </v>
          </cell>
        </row>
        <row r="5315">
          <cell r="A5315">
            <v>10489</v>
          </cell>
          <cell r="B5315" t="str">
            <v xml:space="preserve">VIDRACEIRO                                                                                                                                                                                                                                                                                                                                                                                                                                                                                                </v>
          </cell>
          <cell r="C5315" t="str">
            <v xml:space="preserve">H     </v>
          </cell>
        </row>
        <row r="5316">
          <cell r="A5316">
            <v>41073</v>
          </cell>
          <cell r="B5316" t="str">
            <v xml:space="preserve">VIDRACEIRO (MENSALISTA)                                                                                                                                                                                                                                                                                                                                                                                                                                                                                   </v>
          </cell>
          <cell r="C5316" t="str">
            <v xml:space="preserve">MES   </v>
          </cell>
        </row>
        <row r="5317">
          <cell r="A5317">
            <v>34391</v>
          </cell>
          <cell r="B5317" t="str">
            <v xml:space="preserve">VIDRO COMUM LAMINADO LISO INCOLOR DUPLO, ESPESSURA TOTAL 8 MM (CADA CAMADA DE 4 MM) - COLOCADO                                                                                                                                                                                                                                                                                                                                                                                                            </v>
          </cell>
          <cell r="C5317" t="str">
            <v xml:space="preserve">M2    </v>
          </cell>
        </row>
        <row r="5318">
          <cell r="A5318">
            <v>10496</v>
          </cell>
          <cell r="B5318" t="str">
            <v xml:space="preserve">VIDRO COMUM LAMINADO, LISO, INCOLOR, DUPLO, ESPESSURA TOTAL 6 MM (CADA CAMADA E= 3 MM) - COLOCADO                                                                                                                                                                                                                                                                                                                                                                                                         </v>
          </cell>
          <cell r="C5318" t="str">
            <v xml:space="preserve">M2    </v>
          </cell>
        </row>
        <row r="5319">
          <cell r="A5319">
            <v>10497</v>
          </cell>
          <cell r="B5319" t="str">
            <v xml:space="preserve">VIDRO COMUM LAMINADO, LISO, INCOLOR, TRIPLO, ESPESSURA TOTAL 12 MM (CADA CAMADA E=  4 MM) - COLOCADO                                                                                                                                                                                                                                                                                                                                                                                                      </v>
          </cell>
          <cell r="C5319" t="str">
            <v xml:space="preserve">M2    </v>
          </cell>
        </row>
        <row r="5320">
          <cell r="A5320">
            <v>10504</v>
          </cell>
          <cell r="B5320" t="str">
            <v xml:space="preserve">VIDRO COMUM LAMINADO, LISO, INCOLOR, TRIPLO, ESPESSURA TOTAL 15 MM (CADA CAMADA E = 5 MM) - COLOCADO                                                                                                                                                                                                                                                                                                                                                                                                      </v>
          </cell>
          <cell r="C5320" t="str">
            <v xml:space="preserve">M2    </v>
          </cell>
        </row>
        <row r="5321">
          <cell r="A5321">
            <v>34390</v>
          </cell>
          <cell r="B5321" t="str">
            <v xml:space="preserve">VIDRO CRISTAL COLORIDO, 10 MM, PINTADO NA COR BRANCA                                                                                                                                                                                                                                                                                                                                                                                                                                                      </v>
          </cell>
          <cell r="C5321" t="str">
            <v xml:space="preserve">M2    </v>
          </cell>
        </row>
        <row r="5322">
          <cell r="A5322">
            <v>34389</v>
          </cell>
          <cell r="B5322" t="str">
            <v xml:space="preserve">VIDRO CRISTAL COLORIDO, 4 MM, PINTADO NA COR BRANCA                                                                                                                                                                                                                                                                                                                                                                                                                                                       </v>
          </cell>
          <cell r="C5322" t="str">
            <v xml:space="preserve">M2    </v>
          </cell>
        </row>
        <row r="5323">
          <cell r="A5323">
            <v>34388</v>
          </cell>
          <cell r="B5323" t="str">
            <v xml:space="preserve">VIDRO CRISTAL COLORIDO, 6 MM, PINTADO NA COR BRANCA                                                                                                                                                                                                                                                                                                                                                                                                                                                       </v>
          </cell>
          <cell r="C5323" t="str">
            <v xml:space="preserve">M2    </v>
          </cell>
        </row>
        <row r="5324">
          <cell r="A5324">
            <v>34387</v>
          </cell>
          <cell r="B5324" t="str">
            <v xml:space="preserve">VIDRO CRISTAL COLORIDO, 8 MM, PINTADO NA COR BRANCA                                                                                                                                                                                                                                                                                                                                                                                                                                                       </v>
          </cell>
          <cell r="C5324" t="str">
            <v xml:space="preserve">M2    </v>
          </cell>
        </row>
        <row r="5325">
          <cell r="A5325">
            <v>11188</v>
          </cell>
          <cell r="B5325" t="str">
            <v xml:space="preserve">VIDRO LISO FUME E = 4MM - SEM COLOCACAO                                                                                                                                                                                                                                                                                                                                                                                                                                                                   </v>
          </cell>
          <cell r="C5325" t="str">
            <v xml:space="preserve">M2    </v>
          </cell>
        </row>
        <row r="5326">
          <cell r="A5326">
            <v>11189</v>
          </cell>
          <cell r="B5326" t="str">
            <v xml:space="preserve">VIDRO LISO FUME E = 6MM - SEM COLOCACAO                                                                                                                                                                                                                                                                                                                                                                                                                                                                   </v>
          </cell>
          <cell r="C5326" t="str">
            <v xml:space="preserve">M2    </v>
          </cell>
        </row>
        <row r="5327">
          <cell r="A5327">
            <v>21107</v>
          </cell>
          <cell r="B5327" t="str">
            <v xml:space="preserve">VIDRO LISO FUME, E = 5 MM - SEM COLOCACAO                                                                                                                                                                                                                                                                                                                                                                                                                                                                 </v>
          </cell>
          <cell r="C5327" t="str">
            <v xml:space="preserve">M2    </v>
          </cell>
        </row>
        <row r="5328">
          <cell r="A5328">
            <v>34386</v>
          </cell>
          <cell r="B5328" t="str">
            <v xml:space="preserve">VIDRO LISO INCOLOR 10 MM - SEM COLOCACAO                                                                                                                                                                                                                                                                                                                                                                                                                                                                  </v>
          </cell>
          <cell r="C5328" t="str">
            <v xml:space="preserve">M2    </v>
          </cell>
        </row>
        <row r="5329">
          <cell r="A5329">
            <v>10490</v>
          </cell>
          <cell r="B5329" t="str">
            <v xml:space="preserve">VIDRO LISO INCOLOR 2 A 3 MM - SEM COLOCACAO                                                                                                                                                                                                                                                                                                                                                                                                                                                               </v>
          </cell>
          <cell r="C5329" t="str">
            <v xml:space="preserve">M2    </v>
          </cell>
        </row>
        <row r="5330">
          <cell r="A5330">
            <v>10492</v>
          </cell>
          <cell r="B5330" t="str">
            <v xml:space="preserve">VIDRO LISO INCOLOR 4MM - SEM COLOCACAO                                                                                                                                                                                                                                                                                                                                                                                                                                                                    </v>
          </cell>
          <cell r="C5330" t="str">
            <v xml:space="preserve">M2    </v>
          </cell>
        </row>
        <row r="5331">
          <cell r="A5331">
            <v>10493</v>
          </cell>
          <cell r="B5331" t="str">
            <v xml:space="preserve">VIDRO LISO INCOLOR 5MM - SEM COLOCACAO                                                                                                                                                                                                                                                                                                                                                                                                                                                                    </v>
          </cell>
          <cell r="C5331" t="str">
            <v xml:space="preserve">M2    </v>
          </cell>
        </row>
        <row r="5332">
          <cell r="A5332">
            <v>10491</v>
          </cell>
          <cell r="B5332" t="str">
            <v xml:space="preserve">VIDRO LISO INCOLOR 6 MM - SEM COLOCACAO                                                                                                                                                                                                                                                                                                                                                                                                                                                                   </v>
          </cell>
          <cell r="C5332" t="str">
            <v xml:space="preserve">M2    </v>
          </cell>
        </row>
        <row r="5333">
          <cell r="A5333">
            <v>34385</v>
          </cell>
          <cell r="B5333" t="str">
            <v xml:space="preserve">VIDRO LISO INCOLOR 8MM  -  SEM COLOCACAO                                                                                                                                                                                                                                                                                                                                                                                                                                                                  </v>
          </cell>
          <cell r="C5333" t="str">
            <v xml:space="preserve">M2    </v>
          </cell>
        </row>
        <row r="5334">
          <cell r="A5334">
            <v>10499</v>
          </cell>
          <cell r="B5334" t="str">
            <v xml:space="preserve">VIDRO MARTELADO OU CANELADO, 4 MM - SEM COLOCACAO                                                                                                                                                                                                                                                                                                                                                                                                                                                         </v>
          </cell>
          <cell r="C5334" t="str">
            <v xml:space="preserve">M2    </v>
          </cell>
        </row>
        <row r="5335">
          <cell r="A5335">
            <v>34384</v>
          </cell>
          <cell r="B5335" t="str">
            <v xml:space="preserve">VIDRO PLANO ARAMADO E = 6 MM - SEM COLOCACAO                                                                                                                                                                                                                                                                                                                                                                                                                                                              </v>
          </cell>
          <cell r="C5335" t="str">
            <v xml:space="preserve">M2    </v>
          </cell>
        </row>
        <row r="5336">
          <cell r="A5336">
            <v>11185</v>
          </cell>
          <cell r="B5336" t="str">
            <v xml:space="preserve">VIDRO PLANO ARMADO E = 7MM - SEM COLOCACAO                                                                                                                                                                                                                                                                                                                                                                                                                                                                </v>
          </cell>
          <cell r="C5336" t="str">
            <v xml:space="preserve">M2    </v>
          </cell>
        </row>
        <row r="5337">
          <cell r="A5337">
            <v>10507</v>
          </cell>
          <cell r="B5337" t="str">
            <v xml:space="preserve">VIDRO TEMPERADO INCOLOR E = 10 MM, SEM COLOCACAO                                                                                                                                                                                                                                                                                                                                                                                                                                                          </v>
          </cell>
          <cell r="C5337" t="str">
            <v xml:space="preserve">M2    </v>
          </cell>
        </row>
        <row r="5338">
          <cell r="A5338">
            <v>10505</v>
          </cell>
          <cell r="B5338" t="str">
            <v xml:space="preserve">VIDRO TEMPERADO INCOLOR E = 6 MM, SEM COLOCACAO                                                                                                                                                                                                                                                                                                                                                                                                                                                           </v>
          </cell>
          <cell r="C5338" t="str">
            <v xml:space="preserve">M2    </v>
          </cell>
        </row>
        <row r="5339">
          <cell r="A5339">
            <v>10506</v>
          </cell>
          <cell r="B5339" t="str">
            <v xml:space="preserve">VIDRO TEMPERADO INCOLOR E = 8 MM, SEM COLOCACAO                                                                                                                                                                                                                                                                                                                                                                                                                                                           </v>
          </cell>
          <cell r="C5339" t="str">
            <v xml:space="preserve">M2    </v>
          </cell>
        </row>
        <row r="5340">
          <cell r="A5340">
            <v>5031</v>
          </cell>
          <cell r="B5340" t="str">
            <v xml:space="preserve">VIDRO TEMPERADO INCOLOR PARA PORTA DE ABRIR, E = 10 MM (SEM FERRAGENS E SEM COLOCACAO)                                                                                                                                                                                                                                                                                                                                                                                                                    </v>
          </cell>
          <cell r="C5340" t="str">
            <v xml:space="preserve">M2    </v>
          </cell>
        </row>
        <row r="5341">
          <cell r="A5341">
            <v>10502</v>
          </cell>
          <cell r="B5341" t="str">
            <v xml:space="preserve">VIDRO TEMPERADO VERDE E = 10 MM, SEM COLOCACAO                                                                                                                                                                                                                                                                                                                                                                                                                                                            </v>
          </cell>
          <cell r="C5341" t="str">
            <v xml:space="preserve">M2    </v>
          </cell>
        </row>
        <row r="5342">
          <cell r="A5342">
            <v>10501</v>
          </cell>
          <cell r="B5342" t="str">
            <v xml:space="preserve">VIDRO TEMPERADO VERDE E = 6 MM, SEM COLOCACAO                                                                                                                                                                                                                                                                                                                                                                                                                                                             </v>
          </cell>
          <cell r="C5342" t="str">
            <v xml:space="preserve">M2    </v>
          </cell>
        </row>
        <row r="5343">
          <cell r="A5343">
            <v>10503</v>
          </cell>
          <cell r="B5343" t="str">
            <v xml:space="preserve">VIDRO TEMPERADO VERDE E = 8 MM, SEM COLOCACAO                                                                                                                                                                                                                                                                                                                                                                                                                                                             </v>
          </cell>
          <cell r="C5343" t="str">
            <v xml:space="preserve">M2    </v>
          </cell>
        </row>
        <row r="5344">
          <cell r="A5344">
            <v>40270</v>
          </cell>
          <cell r="B5344" t="str">
            <v xml:space="preserve">VIGA DE ESCORAMAENTO H20, DE MADEIRA, PESO DE 5,00 A 5,20 KG/M, COM EXTREMIDADES PLASTICAS                                                                                                                                                                                                                                                                                                                                                                                                                </v>
          </cell>
          <cell r="C5344" t="str">
            <v xml:space="preserve">M     </v>
          </cell>
        </row>
        <row r="5345">
          <cell r="A5345">
            <v>20213</v>
          </cell>
          <cell r="B5345" t="str">
            <v xml:space="preserve">VIGA DE MADEIRA APARELHADA *6 X 12* CM, MACARANDUBA, ANGELIM OU EQUIVALENTE DA REGIAO                                                                                                                                                                                                                                                                                                                                                                                                                     </v>
          </cell>
          <cell r="C5345" t="str">
            <v xml:space="preserve">M     </v>
          </cell>
        </row>
        <row r="5346">
          <cell r="A5346">
            <v>20211</v>
          </cell>
          <cell r="B5346" t="str">
            <v xml:space="preserve">VIGA DE MADEIRA APARELHADA *6 X 16* CM, MACARANDUBA, ANGELIM OU EQUIVALENTE DA REGIAO                                                                                                                                                                                                                                                                                                                                                                                                                     </v>
          </cell>
          <cell r="C5346" t="str">
            <v xml:space="preserve">M     </v>
          </cell>
        </row>
        <row r="5347">
          <cell r="A5347">
            <v>4472</v>
          </cell>
          <cell r="B5347" t="str">
            <v xml:space="preserve">VIGA DE MADEIRA NAO APARELHADA *6 X 16* CM, MACARANDUBA, ANGELIM OU EQUIVALENTE DA REGIAO                                                                                                                                                                                                                                                                                                                                                                                                                 </v>
          </cell>
          <cell r="C5347" t="str">
            <v xml:space="preserve">M     </v>
          </cell>
        </row>
        <row r="5348">
          <cell r="A5348">
            <v>35272</v>
          </cell>
          <cell r="B5348" t="str">
            <v xml:space="preserve">VIGA DE MADEIRA NAO APARELHADA *6 X 20* CM, MACARANDUBA, ANGELIM OU EQUIVALENTE DA REGIAO                                                                                                                                                                                                                                                                                                                                                                                                                 </v>
          </cell>
          <cell r="C5348" t="str">
            <v xml:space="preserve">M     </v>
          </cell>
        </row>
        <row r="5349">
          <cell r="A5349">
            <v>4425</v>
          </cell>
          <cell r="B5349" t="str">
            <v xml:space="preserve">VIGA DE MADEIRA NAO APARELHADA 6 X 12 CM, MACARANDUBA, ANGELIM OU EQUIVALENTE DA REGIAO                                                                                                                                                                                                                                                                                                                                                                                                                   </v>
          </cell>
          <cell r="C5349" t="str">
            <v xml:space="preserve">M     </v>
          </cell>
        </row>
        <row r="5350">
          <cell r="A5350">
            <v>4481</v>
          </cell>
          <cell r="B5350" t="str">
            <v xml:space="preserve">VIGA DE MADEIRA NAO APARELHADA 8 X 16 CM, MACARANDUBA, ANGELIM OU EQUIVALENTE DA REGIAO                                                                                                                                                                                                                                                                                                                                                                                                                   </v>
          </cell>
          <cell r="C5350" t="str">
            <v xml:space="preserve">M     </v>
          </cell>
        </row>
        <row r="5351">
          <cell r="A5351">
            <v>34345</v>
          </cell>
          <cell r="B5351" t="str">
            <v xml:space="preserve">VIGIA DIURNO                                                                                                                                                                                                                                                                                                                                                                                                                                                                                              </v>
          </cell>
          <cell r="C5351" t="str">
            <v xml:space="preserve">H     </v>
          </cell>
        </row>
        <row r="5352">
          <cell r="A5352">
            <v>41096</v>
          </cell>
          <cell r="B5352" t="str">
            <v xml:space="preserve">VIGIA DIURNO (MENSALISTA)                                                                                                                                                                                                                                                                                                                                                                                                                                                                                 </v>
          </cell>
          <cell r="C5352" t="str">
            <v xml:space="preserve">MES   </v>
          </cell>
        </row>
        <row r="5353">
          <cell r="A5353">
            <v>41776</v>
          </cell>
          <cell r="B5353" t="str">
            <v xml:space="preserve">VIGIA NOTURNO, HORA EFETIVAMENTE TRABALHADA DE 22 H AS 5 H (COM ADICIONAL NOTURNO)                                                                                                                                                                                                                                                                                                                                                                                                                        </v>
          </cell>
          <cell r="C5353" t="str">
            <v xml:space="preserve">H     </v>
          </cell>
        </row>
        <row r="5354">
          <cell r="A5354">
            <v>4487</v>
          </cell>
          <cell r="B5354" t="str">
            <v xml:space="preserve">VIGOTA DE MADEIRA NAO APARELHADA *5 X 10* CM, MACARANDUBA, ANGELIM OU EQUIVALENTE DA REGIAO                                                                                                                                                                                                                                                                                                                                                                                                               </v>
          </cell>
          <cell r="C5354" t="str">
            <v xml:space="preserve">M     </v>
          </cell>
        </row>
        <row r="5355">
          <cell r="A5355">
            <v>11157</v>
          </cell>
          <cell r="B5355" t="str">
            <v xml:space="preserve">WASH PRIMER PARA TINTA AUTOMOTIVA                                                                                                                                                                                                                                                                                                                                                                                                                                                                         </v>
          </cell>
          <cell r="C5355" t="str">
            <v xml:space="preserve">GL    </v>
          </cell>
        </row>
      </sheetData>
      <sheetData sheetId="5">
        <row r="16">
          <cell r="A16">
            <v>97148</v>
          </cell>
          <cell r="B16" t="str">
            <v>ASSENTAMENTO DE TUBO DE FERRO FUNDIDO PARA REDE DE ÁGUA, DN 400 MM, JUNTA ELÁSTICA, INSTALADO EM LOCAL COM NÍVEL ALTO DE INTERFERÊNCIAS (NÃO INCLUI FORNECIMENTO). AF_11/2017</v>
          </cell>
          <cell r="C16" t="str">
            <v>M</v>
          </cell>
          <cell r="D16">
            <v>18.829999999999998</v>
          </cell>
          <cell r="E16">
            <v>12.31</v>
          </cell>
          <cell r="F16">
            <v>4.13</v>
          </cell>
          <cell r="G16">
            <v>2.39</v>
          </cell>
          <cell r="H16">
            <v>0</v>
          </cell>
          <cell r="I16">
            <v>0</v>
          </cell>
        </row>
        <row r="17">
          <cell r="A17">
            <v>97149</v>
          </cell>
          <cell r="B17" t="str">
            <v>ASSENTAMENTO DE TUBO DE FERRO FUNDIDO PARA REDE DE ÁGUA, DN 450 MM, JUNTA ELÁSTICA, INSTALADO EM LOCAL COM NÍVEL ALTO DE INTERFERÊNCIAS (NÃO INCLUI FORNECIMENTO). AF_11/2017</v>
          </cell>
          <cell r="C17" t="str">
            <v>M</v>
          </cell>
          <cell r="D17">
            <v>20.78</v>
          </cell>
          <cell r="E17">
            <v>13.55</v>
          </cell>
          <cell r="F17">
            <v>4.62</v>
          </cell>
          <cell r="G17">
            <v>2.61</v>
          </cell>
          <cell r="H17">
            <v>0</v>
          </cell>
          <cell r="I17">
            <v>0</v>
          </cell>
        </row>
        <row r="18">
          <cell r="A18">
            <v>97150</v>
          </cell>
          <cell r="B18" t="str">
            <v>ASSENTAMENTO DE TUBO DE FERRO FUNDIDO PARA REDE DE ÁGUA, DN 500 MM, JUNTA ELÁSTICA, INSTALADO EM LOCAL COM NÍVEL ALTO DE INTERFERÊNCIAS (NÃO INCLUI FORNECIMENTO). AF_11/2017</v>
          </cell>
          <cell r="C18" t="str">
            <v>M</v>
          </cell>
          <cell r="D18">
            <v>25.28</v>
          </cell>
          <cell r="E18">
            <v>14.82</v>
          </cell>
          <cell r="F18">
            <v>5.29</v>
          </cell>
          <cell r="G18">
            <v>5.17</v>
          </cell>
          <cell r="H18">
            <v>0</v>
          </cell>
          <cell r="I18">
            <v>0</v>
          </cell>
        </row>
        <row r="19">
          <cell r="A19">
            <v>97151</v>
          </cell>
          <cell r="B19" t="str">
            <v>ASSENTAMENTO DE TUBO DE FERRO FUNDIDO PARA REDE DE ÁGUA, DN 600 MM, JUNTA ELÁSTICA, INSTALADO EM LOCAL COM NÍVEL ALTO DE INTERFERÊNCIAS (NÃO INCLUI FORNECIMENTO). AF_11/2017</v>
          </cell>
          <cell r="C19" t="str">
            <v>M</v>
          </cell>
          <cell r="D19">
            <v>29.51</v>
          </cell>
          <cell r="E19">
            <v>17.350000000000001</v>
          </cell>
          <cell r="F19">
            <v>6.24</v>
          </cell>
          <cell r="G19">
            <v>5.92</v>
          </cell>
          <cell r="H19">
            <v>0</v>
          </cell>
          <cell r="I19">
            <v>0</v>
          </cell>
        </row>
        <row r="20">
          <cell r="A20">
            <v>97152</v>
          </cell>
          <cell r="B20" t="str">
            <v>ASSENTAMENTO DE TUBO DE FERRO FUNDIDO PARA REDE DE ÁGUA, DN 700 MM, JUNTA ELÁSTICA, INSTALADO EM LOCAL COM NÍVEL ALTO DE INTERFERÊNCIAS (NÃO INCLUI FORNECIMENTO). AF_11/2017</v>
          </cell>
          <cell r="C20" t="str">
            <v>M</v>
          </cell>
          <cell r="D20">
            <v>33.590000000000003</v>
          </cell>
          <cell r="E20">
            <v>19.850000000000001</v>
          </cell>
          <cell r="F20">
            <v>7.1</v>
          </cell>
          <cell r="G20">
            <v>6.64</v>
          </cell>
          <cell r="H20">
            <v>0</v>
          </cell>
          <cell r="I20">
            <v>0</v>
          </cell>
        </row>
        <row r="21">
          <cell r="A21">
            <v>97153</v>
          </cell>
          <cell r="B21" t="str">
            <v>ASSENTAMENTO DE TUBO DE FERRO FUNDIDO PARA REDE DE ÁGUA, DN 800 MM, JUNTA ELÁSTICA, INSTALADO EM LOCAL COM NÍVEL ALTO DE INTERFERÊNCIAS (NÃO INCLUI FORNECIMENTO). AF_11/2017</v>
          </cell>
          <cell r="C21" t="str">
            <v>M</v>
          </cell>
          <cell r="D21">
            <v>37.74</v>
          </cell>
          <cell r="E21">
            <v>22.41</v>
          </cell>
          <cell r="F21">
            <v>7.95</v>
          </cell>
          <cell r="G21">
            <v>7.38</v>
          </cell>
          <cell r="H21">
            <v>0</v>
          </cell>
          <cell r="I21">
            <v>0</v>
          </cell>
        </row>
        <row r="22">
          <cell r="A22">
            <v>97154</v>
          </cell>
          <cell r="B22" t="str">
            <v>ASSENTAMENTO DE TUBO DE FERRO FUNDIDO PARA REDE DE ÁGUA, DN 900 MM, JUNTA ELÁSTICA, INSTALADO EM LOCAL COM NÍVEL ALTO DE INTERFERÊNCIAS (NÃO INCLUI FORNECIMENTO). AF_11/2017</v>
          </cell>
          <cell r="C22" t="str">
            <v>M</v>
          </cell>
          <cell r="D22">
            <v>41.92</v>
          </cell>
          <cell r="E22">
            <v>24.97</v>
          </cell>
          <cell r="F22">
            <v>8.83</v>
          </cell>
          <cell r="G22">
            <v>8.1199999999999992</v>
          </cell>
          <cell r="H22">
            <v>0</v>
          </cell>
          <cell r="I22">
            <v>0</v>
          </cell>
        </row>
        <row r="23">
          <cell r="A23">
            <v>97155</v>
          </cell>
          <cell r="B23" t="str">
            <v>ASSENTAMENTO DE TUBO DE FERRO FUNDIDO PARA REDE DE ÁGUA, DN 1000 MM, JUNTA ELÁSTICA, INSTALADO EM LOCAL COM NÍVEL ALTO DE INTERFERÊNCIAS (NÃO INCLUI FORNECIMENTO). AF_11/2017</v>
          </cell>
          <cell r="C23" t="str">
            <v>M</v>
          </cell>
          <cell r="D23">
            <v>46.13</v>
          </cell>
          <cell r="E23">
            <v>27.47</v>
          </cell>
          <cell r="F23">
            <v>9.81</v>
          </cell>
          <cell r="G23">
            <v>8.85</v>
          </cell>
          <cell r="H23">
            <v>0</v>
          </cell>
          <cell r="I23">
            <v>0</v>
          </cell>
        </row>
        <row r="24">
          <cell r="A24">
            <v>97156</v>
          </cell>
          <cell r="B24" t="str">
            <v>ASSENTAMENTO DE TUBO DE FERRO FUNDIDO PARA REDE DE ÁGUA, DN 1200 MM, JUNTA ELÁSTICA, INSTALADO EM LOCAL COM NÍVEL ALTO DE INTERFERÊNCIAS (NÃO INCLUI FORNECIMENTO). AF_11/2017</v>
          </cell>
          <cell r="C24" t="str">
            <v>M</v>
          </cell>
          <cell r="D24">
            <v>54.81</v>
          </cell>
          <cell r="E24">
            <v>32.58</v>
          </cell>
          <cell r="F24">
            <v>11.91</v>
          </cell>
          <cell r="G24">
            <v>10.32</v>
          </cell>
          <cell r="H24">
            <v>0</v>
          </cell>
          <cell r="I24">
            <v>0</v>
          </cell>
        </row>
        <row r="25">
          <cell r="A25">
            <v>97157</v>
          </cell>
          <cell r="B25" t="str">
            <v>ASSENTAMENTO DE TUBO DE FERRO FUNDIDO PARA REDE DE ÁGUA, DN 80 MM, JUNTA ELÁSTICA, INSTALADO EM LOCAL COM NÍVEL BAIXO DE INTERFERÊNCIAS (NÃO INCLUI FORNECIMENTO). AF_11/2017</v>
          </cell>
          <cell r="C25" t="str">
            <v>M</v>
          </cell>
          <cell r="D25">
            <v>4.01</v>
          </cell>
          <cell r="E25">
            <v>2.39</v>
          </cell>
          <cell r="F25">
            <v>0.96</v>
          </cell>
          <cell r="G25">
            <v>0.66</v>
          </cell>
          <cell r="H25">
            <v>0</v>
          </cell>
          <cell r="I25">
            <v>0</v>
          </cell>
        </row>
        <row r="26">
          <cell r="A26">
            <v>97158</v>
          </cell>
          <cell r="B26" t="str">
            <v>ASSENTAMENTO DE TUBO DE FERRO FUNDIDO PARA REDE DE ÁGUA, DN 100 MM, JUNTA ELÁSTICA, INSTALADO EM LOCAL COM NÍVEL BAIXO DE INTERFERÊNCIAS (NÃO INCLUI FORNECIMENTO). AF_11/2017</v>
          </cell>
          <cell r="C26" t="str">
            <v>M</v>
          </cell>
          <cell r="D26">
            <v>4.47</v>
          </cell>
          <cell r="E26">
            <v>2.71</v>
          </cell>
          <cell r="F26">
            <v>1.07</v>
          </cell>
          <cell r="G26">
            <v>0.69</v>
          </cell>
          <cell r="H26">
            <v>0</v>
          </cell>
          <cell r="I26">
            <v>0</v>
          </cell>
        </row>
        <row r="27">
          <cell r="A27">
            <v>97159</v>
          </cell>
          <cell r="B27" t="str">
            <v>ASSENTAMENTO DE TUBO DE FERRO FUNDIDO PARA REDE DE ÁGUA, DN 150 MM, JUNTA ELÁSTICA, INSTALADO EM LOCAL COM NÍVEL BAIXO DE INTERFERÊNCIAS (NÃO INCLUI FORNECIMENTO). AF_11/2017</v>
          </cell>
          <cell r="C27" t="str">
            <v>M</v>
          </cell>
          <cell r="D27">
            <v>5.64</v>
          </cell>
          <cell r="E27">
            <v>3.46</v>
          </cell>
          <cell r="F27">
            <v>1.35</v>
          </cell>
          <cell r="G27">
            <v>0.83</v>
          </cell>
          <cell r="H27">
            <v>0</v>
          </cell>
          <cell r="I27">
            <v>0</v>
          </cell>
        </row>
        <row r="28">
          <cell r="A28">
            <v>97160</v>
          </cell>
          <cell r="B28" t="str">
            <v>ASSENTAMENTO DE TUBO DE FERRO FUNDIDO PARA REDE DE ÁGUA, DN 200 MM, JUNTA ELÁSTICA, INSTALADO EM LOCAL COM NÍVEL BAIXO DE INTERFERÊNCIAS (NÃO INCLUI FORNECIMENTO). AF_11/2017</v>
          </cell>
          <cell r="C28" t="str">
            <v>M</v>
          </cell>
          <cell r="D28">
            <v>6.79</v>
          </cell>
          <cell r="E28">
            <v>4.22</v>
          </cell>
          <cell r="F28">
            <v>1.64</v>
          </cell>
          <cell r="G28">
            <v>0.93</v>
          </cell>
          <cell r="H28">
            <v>0</v>
          </cell>
          <cell r="I28">
            <v>0</v>
          </cell>
        </row>
        <row r="29">
          <cell r="A29">
            <v>97161</v>
          </cell>
          <cell r="B29" t="str">
            <v>ASSENTAMENTO DE TUBO DE FERRO FUNDIDO PARA REDE DE ÁGUA, DN 250 MM, JUNTA ELÁSTICA, INSTALADO EM LOCAL COM NÍVEL BAIXO DE INTERFERÊNCIAS (NÃO INCLUI FORNECIMENTO). AF_11/2017</v>
          </cell>
          <cell r="C29" t="str">
            <v>M</v>
          </cell>
          <cell r="D29">
            <v>7.99</v>
          </cell>
          <cell r="E29">
            <v>4.9800000000000004</v>
          </cell>
          <cell r="F29">
            <v>1.96</v>
          </cell>
          <cell r="G29">
            <v>1.05</v>
          </cell>
          <cell r="H29">
            <v>0</v>
          </cell>
          <cell r="I29">
            <v>0</v>
          </cell>
        </row>
        <row r="30">
          <cell r="A30">
            <v>97162</v>
          </cell>
          <cell r="B30" t="str">
            <v>ASSENTAMENTO DE TUBO DE FERRO FUNDIDO PARA REDE DE ÁGUA, DN 300 MM, JUNTA ELÁSTICA, INSTALADO EM LOCAL COM NÍVEL BAIXO DE INTERFERÊNCIAS (NÃO INCLUI FORNECIMENTO). AF_11/2017</v>
          </cell>
          <cell r="C30" t="str">
            <v>M</v>
          </cell>
          <cell r="D30">
            <v>9.14</v>
          </cell>
          <cell r="E30">
            <v>5.71</v>
          </cell>
          <cell r="F30">
            <v>2.27</v>
          </cell>
          <cell r="G30">
            <v>1.1599999999999999</v>
          </cell>
          <cell r="H30">
            <v>0</v>
          </cell>
          <cell r="I30">
            <v>0</v>
          </cell>
        </row>
        <row r="31">
          <cell r="A31">
            <v>97163</v>
          </cell>
          <cell r="B31" t="str">
            <v>ASSENTAMENTO DE TUBO DE FERRO FUNDIDO PARA REDE DE ÁGUA, DN 350 MM, JUNTA ELÁSTICA, INSTALADO EM LOCAL COM NÍVEL BAIXO DE INTERFERÊNCIAS (NÃO INCLUI FORNECIMENTO). AF_11/2017</v>
          </cell>
          <cell r="C31" t="str">
            <v>M</v>
          </cell>
          <cell r="D31">
            <v>10.34</v>
          </cell>
          <cell r="E31">
            <v>6.45</v>
          </cell>
          <cell r="F31">
            <v>2.63</v>
          </cell>
          <cell r="G31">
            <v>1.26</v>
          </cell>
          <cell r="H31">
            <v>0</v>
          </cell>
          <cell r="I31">
            <v>0</v>
          </cell>
        </row>
        <row r="32">
          <cell r="A32">
            <v>97164</v>
          </cell>
          <cell r="B32" t="str">
            <v>ASSENTAMENTO DE TUBO DE FERRO FUNDIDO PARA REDE DE ÁGUA, DN 400 MM, JUNTA ELÁSTICA, INSTALADO EM LOCAL COM NÍVEL BAIXO DE INTERFERÊNCIAS (NÃO INCLUI FORNECIMENTO). AF_11/2017</v>
          </cell>
          <cell r="C32" t="str">
            <v>M</v>
          </cell>
          <cell r="D32">
            <v>11.51</v>
          </cell>
          <cell r="E32">
            <v>7.19</v>
          </cell>
          <cell r="F32">
            <v>2.95</v>
          </cell>
          <cell r="G32">
            <v>1.37</v>
          </cell>
          <cell r="H32">
            <v>0</v>
          </cell>
          <cell r="I32">
            <v>0</v>
          </cell>
        </row>
        <row r="33">
          <cell r="A33">
            <v>97165</v>
          </cell>
          <cell r="B33" t="str">
            <v>ASSENTAMENTO DE TUBO DE FERRO FUNDIDO PARA REDE DE ÁGUA, DN 450 MM, JUNTA ELÁSTICA, INSTALADO EM LOCAL COM NÍVEL BAIXO DE INTERFERÊNCIAS (NÃO INCLUI FORNECIMENTO). AF_11/2017</v>
          </cell>
          <cell r="C33" t="str">
            <v>M</v>
          </cell>
          <cell r="D33">
            <v>12.7</v>
          </cell>
          <cell r="E33">
            <v>7.99</v>
          </cell>
          <cell r="F33">
            <v>3.22</v>
          </cell>
          <cell r="G33">
            <v>1.49</v>
          </cell>
          <cell r="H33">
            <v>0</v>
          </cell>
          <cell r="I33">
            <v>0</v>
          </cell>
        </row>
        <row r="34">
          <cell r="A34">
            <v>97166</v>
          </cell>
          <cell r="B34" t="str">
            <v>ASSENTAMENTO DE TUBO DE FERRO FUNDIDO PARA REDE DE ÁGUA, DN 500 MM, JUNTA ELÁSTICA, INSTALADO EM LOCAL COM NÍVEL BAIXO DE INTERFERÊNCIAS (NÃO INCLUI FORNECIMENTO). AF_11/2017</v>
          </cell>
          <cell r="C34" t="str">
            <v>M</v>
          </cell>
          <cell r="D34">
            <v>15.46</v>
          </cell>
          <cell r="E34">
            <v>8.7200000000000006</v>
          </cell>
          <cell r="F34">
            <v>3.76</v>
          </cell>
          <cell r="G34">
            <v>2.98</v>
          </cell>
          <cell r="H34">
            <v>0</v>
          </cell>
          <cell r="I34">
            <v>0</v>
          </cell>
        </row>
        <row r="35">
          <cell r="A35">
            <v>97167</v>
          </cell>
          <cell r="B35" t="str">
            <v>ASSENTAMENTO DE TUBO DE FERRO FUNDIDO PARA REDE DE ÁGUA, DN 600 MM, JUNTA ELÁSTICA, INSTALADO EM LOCAL COM NÍVEL BAIXO DE INTERFERÊNCIAS (NÃO INCLUI FORNECIMENTO). AF_11/2017</v>
          </cell>
          <cell r="C35" t="str">
            <v>M</v>
          </cell>
          <cell r="D35">
            <v>18.079999999999998</v>
          </cell>
          <cell r="E35">
            <v>10.17</v>
          </cell>
          <cell r="F35">
            <v>4.5199999999999996</v>
          </cell>
          <cell r="G35">
            <v>3.39</v>
          </cell>
          <cell r="H35">
            <v>0</v>
          </cell>
          <cell r="I35">
            <v>0</v>
          </cell>
        </row>
        <row r="36">
          <cell r="A36">
            <v>97168</v>
          </cell>
          <cell r="B36" t="str">
            <v>ASSENTAMENTO DE TUBO DE FERRO FUNDIDO PARA REDE DE ÁGUA, DN 700 MM, JUNTA ELÁSTICA, INSTALADO EM LOCAL COM NÍVEL BAIXO DE INTERFERÊNCIAS (NÃO INCLUI FORNECIMENTO). AF_11/2017</v>
          </cell>
          <cell r="C36" t="str">
            <v>M</v>
          </cell>
          <cell r="D36">
            <v>20.53</v>
          </cell>
          <cell r="E36">
            <v>11.7</v>
          </cell>
          <cell r="F36">
            <v>5</v>
          </cell>
          <cell r="G36">
            <v>3.83</v>
          </cell>
          <cell r="H36">
            <v>0</v>
          </cell>
          <cell r="I36">
            <v>0</v>
          </cell>
        </row>
        <row r="37">
          <cell r="A37">
            <v>97169</v>
          </cell>
          <cell r="B37" t="str">
            <v>ASSENTAMENTO DE TUBO DE FERRO FUNDIDO PARA REDE DE ÁGUA, DN 800 MM, JUNTA ELÁSTICA, INSTALADO EM LOCAL COM NÍVEL BAIXO DE INTERFERÊNCIAS (NÃO INCLUI FORNECIMENTO). AF_11/2017</v>
          </cell>
          <cell r="C37" t="str">
            <v>M</v>
          </cell>
          <cell r="D37">
            <v>23.06</v>
          </cell>
          <cell r="E37">
            <v>13.15</v>
          </cell>
          <cell r="F37">
            <v>5.65</v>
          </cell>
          <cell r="G37">
            <v>4.26</v>
          </cell>
          <cell r="H37">
            <v>0</v>
          </cell>
          <cell r="I37">
            <v>0</v>
          </cell>
        </row>
        <row r="38">
          <cell r="A38">
            <v>97170</v>
          </cell>
          <cell r="B38" t="str">
            <v>ASSENTAMENTO DE TUBO DE FERRO FUNDIDO PARA REDE DE ÁGUA, DN 900 MM, JUNTA ELÁSTICA, INSTALADO EM LOCAL COM NÍVEL BAIXO DE INTERFERÊNCIAS (NÃO INCLUI FORNECIMENTO). AF_11/2017</v>
          </cell>
          <cell r="C38" t="str">
            <v>M</v>
          </cell>
          <cell r="D38">
            <v>25.62</v>
          </cell>
          <cell r="E38">
            <v>14.64</v>
          </cell>
          <cell r="F38">
            <v>6.3</v>
          </cell>
          <cell r="G38">
            <v>4.68</v>
          </cell>
          <cell r="H38">
            <v>0</v>
          </cell>
          <cell r="I38">
            <v>0</v>
          </cell>
        </row>
        <row r="39">
          <cell r="A39">
            <v>97171</v>
          </cell>
          <cell r="B39" t="str">
            <v>ASSENTAMENTO DE TUBO DE FERRO FUNDIDO PARA REDE DE ÁGUA, DN 1000 MM, JUNTA ELÁSTICA, INSTALADO EM LOCAL COM NÍVEL BAIXO DE INTERFERÊNCIAS (NÃO INCLUI FORNECIMENTO). AF_11/2017</v>
          </cell>
          <cell r="C39" t="str">
            <v>M</v>
          </cell>
          <cell r="D39">
            <v>28.21</v>
          </cell>
          <cell r="E39">
            <v>16.16</v>
          </cell>
          <cell r="F39">
            <v>6.93</v>
          </cell>
          <cell r="G39">
            <v>5.12</v>
          </cell>
          <cell r="H39">
            <v>0</v>
          </cell>
          <cell r="I39">
            <v>0</v>
          </cell>
        </row>
        <row r="40">
          <cell r="A40">
            <v>97172</v>
          </cell>
          <cell r="B40" t="str">
            <v>ASSENTAMENTO DE TUBO DE FERRO FUNDIDO PARA REDE DE ÁGUA, DN 1200 MM, JUNTA ELÁSTICA, INSTALADO EM LOCAL COM NÍVEL BAIXO DE INTERFERÊNCIAS (NÃO INCLUI FORNECIMENTO). AF_11/2017</v>
          </cell>
          <cell r="C40" t="str">
            <v>M</v>
          </cell>
          <cell r="D40">
            <v>33.630000000000003</v>
          </cell>
          <cell r="E40">
            <v>19.100000000000001</v>
          </cell>
          <cell r="F40">
            <v>8.58</v>
          </cell>
          <cell r="G40">
            <v>5.95</v>
          </cell>
          <cell r="H40">
            <v>0</v>
          </cell>
          <cell r="I40">
            <v>0</v>
          </cell>
        </row>
        <row r="41">
          <cell r="A41">
            <v>97173</v>
          </cell>
          <cell r="B41" t="str">
            <v>ASSENTAMENTO DE TUBO DE AÇO CARBONO PARA REDE DE ÁGUA, DN 600 MM (24), JUNTA SOLDADA, INSTALADO EM LOCAL COM NÍVEL ALTO DE INTERFERÊNCIAS (NÃO INCLUI FORNECIMENTO). AF_11/2017</v>
          </cell>
          <cell r="C41" t="str">
            <v>M</v>
          </cell>
          <cell r="D41">
            <v>24.65</v>
          </cell>
          <cell r="E41">
            <v>12.81</v>
          </cell>
          <cell r="F41">
            <v>7.39</v>
          </cell>
          <cell r="G41">
            <v>4.45</v>
          </cell>
          <cell r="H41">
            <v>0</v>
          </cell>
          <cell r="I41">
            <v>0</v>
          </cell>
        </row>
        <row r="42">
          <cell r="A42">
            <v>97174</v>
          </cell>
          <cell r="B42" t="str">
            <v>ASSENTAMENTO DE TUBO DE AÇO CARBONO PARA REDE DE ÁGUA, DN 700 MM (28), JUNTA SOLDADA, INSTALADO EM LOCAL COM NÍVEL ALTO DE INTERFERÊNCIAS (NÃO INCLUI FORNECIMENTO). AF_11/2017</v>
          </cell>
          <cell r="C42" t="str">
            <v>M</v>
          </cell>
          <cell r="D42">
            <v>28.48</v>
          </cell>
          <cell r="E42">
            <v>14.71</v>
          </cell>
          <cell r="F42">
            <v>8.6</v>
          </cell>
          <cell r="G42">
            <v>5.17</v>
          </cell>
          <cell r="H42">
            <v>0</v>
          </cell>
          <cell r="I42">
            <v>0</v>
          </cell>
        </row>
        <row r="43">
          <cell r="A43">
            <v>97175</v>
          </cell>
          <cell r="B43" t="str">
            <v>ASSENTAMENTO DE TUBO DE AÇO CARBONO PARA REDE DE ÁGUA, DN 800 MM (32), JUNTA SOLDADA, INSTALADO EM LOCAL COM NÍVEL ALTO DE INTERFERÊNCIAS (NÃO INCLUI FORNECIMENTO). AF_11/2017</v>
          </cell>
          <cell r="C43" t="str">
            <v>M</v>
          </cell>
          <cell r="D43">
            <v>32.29</v>
          </cell>
          <cell r="E43">
            <v>16.59</v>
          </cell>
          <cell r="F43">
            <v>9.7899999999999991</v>
          </cell>
          <cell r="G43">
            <v>5.91</v>
          </cell>
          <cell r="H43">
            <v>0</v>
          </cell>
          <cell r="I43">
            <v>0</v>
          </cell>
        </row>
        <row r="44">
          <cell r="A44">
            <v>97176</v>
          </cell>
          <cell r="B44" t="str">
            <v>ASSENTAMENTO DE TUBO DE AÇO CARBONO PARA REDE DE ÁGUA, DN 900 MM (36), JUNTA SOLDADA, INSTALADO EM LOCAL COM NÍVEL ALTO DE INTERFERÊNCIAS (NÃO INCLUI FORNECIMENTO). AF_11/2017</v>
          </cell>
          <cell r="C44" t="str">
            <v>M</v>
          </cell>
          <cell r="D44">
            <v>36.130000000000003</v>
          </cell>
          <cell r="E44">
            <v>18.47</v>
          </cell>
          <cell r="F44">
            <v>11.02</v>
          </cell>
          <cell r="G44">
            <v>6.64</v>
          </cell>
          <cell r="H44">
            <v>0</v>
          </cell>
          <cell r="I44">
            <v>0</v>
          </cell>
        </row>
        <row r="45">
          <cell r="A45">
            <v>97177</v>
          </cell>
          <cell r="B45" t="str">
            <v>ASSENTAMENTO DE TUBO DE AÇO CARBONO PARA REDE DE ÁGUA, DN 1000 MM (40) OU DN 1100 MM (44), JUNTA SOLDADA, INSTALADO EM LOCAL COM NÍVEL ALTO DE INTERFERÊNCIAS (NÃO INCLUI FORNECIMENTO). AF_11/2017</v>
          </cell>
          <cell r="C45" t="str">
            <v>M</v>
          </cell>
          <cell r="D45">
            <v>43.76</v>
          </cell>
          <cell r="E45">
            <v>22.24</v>
          </cell>
          <cell r="F45">
            <v>13.41</v>
          </cell>
          <cell r="G45">
            <v>8.11</v>
          </cell>
          <cell r="H45">
            <v>0</v>
          </cell>
          <cell r="I45">
            <v>0</v>
          </cell>
        </row>
        <row r="46">
          <cell r="A46">
            <v>97178</v>
          </cell>
          <cell r="B46" t="str">
            <v>ASSENTAMENTO DE TUBO DE AÇO CARBONO PARA REDE DE ÁGUA, DN 1200 MM (48) OU DN 1300 MM (52), JUNTA SOLDADA, INSTALADO EM LOCAL COM NÍVEL ALTO DE INTERFERÊNCIAS (NÃO INCLUI FORNECIMENTO). AF_11/2017</v>
          </cell>
          <cell r="C46" t="str">
            <v>M</v>
          </cell>
          <cell r="D46">
            <v>51.42</v>
          </cell>
          <cell r="E46">
            <v>25.96</v>
          </cell>
          <cell r="F46">
            <v>15.91</v>
          </cell>
          <cell r="G46">
            <v>9.5500000000000007</v>
          </cell>
          <cell r="H46">
            <v>0</v>
          </cell>
          <cell r="I46">
            <v>0</v>
          </cell>
        </row>
        <row r="47">
          <cell r="A47">
            <v>97179</v>
          </cell>
          <cell r="B47" t="str">
            <v>ASSENTAMENTO DE TUBO DE AÇO CARBONO PARA REDE DE ÁGUA, DN 1400 MM (56'') OU DN 1500 MM (60), JUNTA SOLDADA, INSTALADO EM LOCAL COM NÍVEL ALTO DE INTERFERÊNCIAS (NÃO INCLUI FORNECIMENTO). AF_11/2017</v>
          </cell>
          <cell r="C47" t="str">
            <v>M</v>
          </cell>
          <cell r="D47">
            <v>59.08</v>
          </cell>
          <cell r="E47">
            <v>29.76</v>
          </cell>
          <cell r="F47">
            <v>18.309999999999999</v>
          </cell>
          <cell r="G47">
            <v>11.01</v>
          </cell>
          <cell r="H47">
            <v>0</v>
          </cell>
          <cell r="I47">
            <v>0</v>
          </cell>
        </row>
        <row r="48">
          <cell r="A48">
            <v>97180</v>
          </cell>
          <cell r="B48" t="str">
            <v>ASSENTAMENTO DE TUBO DE AÇO CARBONO PARA REDE DE ÁGUA, DN 1600 MM (64) OU DN 1700 MM (68), JUNTA SOLDADA, INSTALADO EM LOCAL COM NÍVEL ALTO DE INTERFERÊNCIAS (NÃO INCLUI FORNECIMENTO). AF_11/2017</v>
          </cell>
          <cell r="C48" t="str">
            <v>M</v>
          </cell>
          <cell r="D48">
            <v>66.73</v>
          </cell>
          <cell r="E48">
            <v>33.54</v>
          </cell>
          <cell r="F48">
            <v>20.68</v>
          </cell>
          <cell r="G48">
            <v>12.51</v>
          </cell>
          <cell r="H48">
            <v>0</v>
          </cell>
          <cell r="I48">
            <v>0</v>
          </cell>
        </row>
        <row r="49">
          <cell r="A49">
            <v>97181</v>
          </cell>
          <cell r="B49" t="str">
            <v>ASSENTAMENTO DE TUBO DE AÇO CARBONO PARA REDE DE ÁGUA, DN 1800 MM (72) OU DN 1900 MM (76), JUNTA SOLDADA, INSTALADO EM LOCAL COM NÍVEL ALTO DE INTERFERÊNCIAS (NÃO INCLUI FORNECIMENTO). AF_11/2017</v>
          </cell>
          <cell r="C49" t="str">
            <v>M</v>
          </cell>
          <cell r="D49">
            <v>77.41</v>
          </cell>
          <cell r="E49">
            <v>37.299999999999997</v>
          </cell>
          <cell r="F49">
            <v>24.58</v>
          </cell>
          <cell r="G49">
            <v>15.53</v>
          </cell>
          <cell r="H49">
            <v>0</v>
          </cell>
          <cell r="I49">
            <v>0</v>
          </cell>
        </row>
        <row r="50">
          <cell r="A50">
            <v>97182</v>
          </cell>
          <cell r="B50" t="str">
            <v>ASSENTAMENTO DE TUBO DE AÇO CARBONO PARA REDE DE ÁGUA, DN 2000 MM (80) OU DN 2100 MM (84), JUNTA SOLDADA, INSTALADO EM LOCAL COM NÍVEL ALTO DE INTERFERÊNCIAS (NÃO INCLUI FORNECIMENTO). AF_11/2017</v>
          </cell>
          <cell r="C50" t="str">
            <v>M</v>
          </cell>
          <cell r="D50">
            <v>85.36</v>
          </cell>
          <cell r="E50">
            <v>41.08</v>
          </cell>
          <cell r="F50">
            <v>27.13</v>
          </cell>
          <cell r="G50">
            <v>17.149999999999999</v>
          </cell>
          <cell r="H50">
            <v>0</v>
          </cell>
          <cell r="I50">
            <v>0</v>
          </cell>
        </row>
        <row r="51">
          <cell r="A51">
            <v>97183</v>
          </cell>
          <cell r="B51" t="str">
            <v>ASSENTAMENTO DE TUBO DE AÇO CARBONO PARA REDE DE ÁGUA, DN 600 MM (24), JUNTA SOLDADA, INSTALADO EM LOCAL COM NÍVEL BAIXO DE INTERFERÊNCIAS (NÃO INCLUI FORNECIMENTO). AF_11/2017</v>
          </cell>
          <cell r="C51" t="str">
            <v>M</v>
          </cell>
          <cell r="D51">
            <v>19.55</v>
          </cell>
          <cell r="E51">
            <v>10.15</v>
          </cell>
          <cell r="F51">
            <v>6.83</v>
          </cell>
          <cell r="G51">
            <v>2.57</v>
          </cell>
          <cell r="H51">
            <v>0</v>
          </cell>
          <cell r="I51">
            <v>0</v>
          </cell>
        </row>
        <row r="52">
          <cell r="A52">
            <v>97184</v>
          </cell>
          <cell r="B52" t="str">
            <v>ASSENTAMENTO DE TUBO DE AÇO CARBONO PARA REDE DE ÁGUA, DN 700 MM (28), JUNTA SOLDADA, INSTALADO EM LOCAL COM NÍVEL BAIXO DE INTERFERÊNCIAS (NÃO INCLUI FORNECIMENTO). AF_11/2017</v>
          </cell>
          <cell r="C52" t="str">
            <v>M</v>
          </cell>
          <cell r="D52">
            <v>22.65</v>
          </cell>
          <cell r="E52">
            <v>11.69</v>
          </cell>
          <cell r="F52">
            <v>7.97</v>
          </cell>
          <cell r="G52">
            <v>2.99</v>
          </cell>
          <cell r="H52">
            <v>0</v>
          </cell>
          <cell r="I52">
            <v>0</v>
          </cell>
        </row>
        <row r="53">
          <cell r="A53">
            <v>97185</v>
          </cell>
          <cell r="B53" t="str">
            <v>ASSENTAMENTO DE TUBO DE AÇO CARBONO PARA REDE DE ÁGUA, DN 800 MM (32), JUNTA SOLDADA, INSTALADO EM LOCAL COM NÍVEL BAIXO DE INTERFERÊNCIAS (NÃO INCLUI FORNECIMENTO). AF_11/2017</v>
          </cell>
          <cell r="C53" t="str">
            <v>M</v>
          </cell>
          <cell r="D53">
            <v>25.72</v>
          </cell>
          <cell r="E53">
            <v>13.2</v>
          </cell>
          <cell r="F53">
            <v>9.1199999999999992</v>
          </cell>
          <cell r="G53">
            <v>3.4</v>
          </cell>
          <cell r="H53">
            <v>0</v>
          </cell>
          <cell r="I53">
            <v>0</v>
          </cell>
        </row>
        <row r="54">
          <cell r="A54">
            <v>97186</v>
          </cell>
          <cell r="B54" t="str">
            <v>ASSENTAMENTO DE TUBO DE AÇO CARBONO PARA REDE DE ÁGUA, DN 900 MM (36), JUNTA SOLDADA, INSTALADO EM LOCAL COM NÍVEL BAIXO DE INTERFERÊNCIAS (NÃO INCLUI FORNECIMENTO). AF_11/2017</v>
          </cell>
          <cell r="C54" t="str">
            <v>M</v>
          </cell>
          <cell r="D54">
            <v>28.82</v>
          </cell>
          <cell r="E54">
            <v>14.74</v>
          </cell>
          <cell r="F54">
            <v>10.26</v>
          </cell>
          <cell r="G54">
            <v>3.82</v>
          </cell>
          <cell r="H54">
            <v>0</v>
          </cell>
          <cell r="I54">
            <v>0</v>
          </cell>
        </row>
        <row r="55">
          <cell r="A55">
            <v>97187</v>
          </cell>
          <cell r="B55" t="str">
            <v>ASSENTAMENTO DE TUBO DE AÇO CARBONO PARA REDE DE ÁGUA, DN 1000 MM (40) OU DN 1100 MM (44), JUNTA SOLDADA, INSTALADO EM LOCAL COM NÍVEL ALTO DE INTERFERÊNCIAS (NÃO INCLUI FORNECIMENTO). AF_11/2017</v>
          </cell>
          <cell r="C55" t="str">
            <v>M</v>
          </cell>
          <cell r="D55">
            <v>34.99</v>
          </cell>
          <cell r="E55">
            <v>17.8</v>
          </cell>
          <cell r="F55">
            <v>12.51</v>
          </cell>
          <cell r="G55">
            <v>4.68</v>
          </cell>
          <cell r="H55">
            <v>0</v>
          </cell>
          <cell r="I55">
            <v>0</v>
          </cell>
        </row>
        <row r="56">
          <cell r="A56">
            <v>97188</v>
          </cell>
          <cell r="B56" t="str">
            <v>ASSENTAMENTO DE TUBO DE AÇO CARBONO PARA REDE DE ÁGUA, DN 1200 MM (48) OU DN 1300 MM (52), JUNTA SOLDADA, INSTALADO EM LOCAL COM NÍVEL BAIXO DE INTERFERÊNCIAS (NÃO INCLUI FORNECIMENTO). AF_11/2017</v>
          </cell>
          <cell r="C56" t="str">
            <v>M</v>
          </cell>
          <cell r="D56">
            <v>41.17</v>
          </cell>
          <cell r="E56">
            <v>20.82</v>
          </cell>
          <cell r="F56">
            <v>14.82</v>
          </cell>
          <cell r="G56">
            <v>5.53</v>
          </cell>
          <cell r="H56">
            <v>0</v>
          </cell>
          <cell r="I56">
            <v>0</v>
          </cell>
        </row>
        <row r="57">
          <cell r="A57">
            <v>97189</v>
          </cell>
          <cell r="B57" t="str">
            <v>ASSENTAMENTO DE TUBO DE AÇO CARBONO PARA REDE DE ÁGUA, DN 1400 MM (56'') OU DN 1500 MM (60), JUNTA SOLDADA, INSTALADO EM LOCAL COM NÍVEL BAIXO DE INTERFERÊNCIAS (NÃO INCLUI FORNECIMENTO). AF_11/2017</v>
          </cell>
          <cell r="C57" t="str">
            <v>M</v>
          </cell>
          <cell r="D57">
            <v>47.36</v>
          </cell>
          <cell r="E57">
            <v>23.93</v>
          </cell>
          <cell r="F57">
            <v>17.079999999999998</v>
          </cell>
          <cell r="G57">
            <v>6.35</v>
          </cell>
          <cell r="H57">
            <v>0</v>
          </cell>
          <cell r="I57">
            <v>0</v>
          </cell>
        </row>
        <row r="58">
          <cell r="A58">
            <v>97190</v>
          </cell>
          <cell r="B58" t="str">
            <v>ASSENTAMENTO DE TUBO DE AÇO CARBONO PARA REDE DE ÁGUA, DN 1600 MM (64) OU DN 1700 MM (68), JUNTA SOLDADA, INSTALADO EM LOCAL COM NÍVEL BAIXO DE INTERFERÊNCIAS (NÃO INCLUI FORNECIMENTO). AF_11/2017</v>
          </cell>
          <cell r="C58" t="str">
            <v>M</v>
          </cell>
          <cell r="D58">
            <v>53.53</v>
          </cell>
          <cell r="E58">
            <v>26.97</v>
          </cell>
          <cell r="F58">
            <v>19.329999999999998</v>
          </cell>
          <cell r="G58">
            <v>7.23</v>
          </cell>
          <cell r="H58">
            <v>0</v>
          </cell>
          <cell r="I58">
            <v>0</v>
          </cell>
        </row>
        <row r="59">
          <cell r="A59">
            <v>97191</v>
          </cell>
          <cell r="B59" t="str">
            <v>ASSENTAMENTO DE TUBO DE AÇO CARBONO PARA REDE DE ÁGUA, DN 1800 MM (72) OU DN 1900 MM (76), JUNTA SOLDADA, INSTALADO EM LOCAL COM NÍVEL BAIXO DE INTERFERÊNCIAS (NÃO INCLUI FORNECIMENTO). AF_11/2017</v>
          </cell>
          <cell r="C59" t="str">
            <v>M</v>
          </cell>
          <cell r="D59">
            <v>62.08</v>
          </cell>
          <cell r="E59">
            <v>30.03</v>
          </cell>
          <cell r="F59">
            <v>23.09</v>
          </cell>
          <cell r="G59">
            <v>8.9600000000000009</v>
          </cell>
          <cell r="H59">
            <v>0</v>
          </cell>
          <cell r="I59">
            <v>0</v>
          </cell>
        </row>
        <row r="60">
          <cell r="A60">
            <v>97192</v>
          </cell>
          <cell r="B60" t="str">
            <v>ASSENTAMENTO DE TUBO DE AÇO CARBONO PARA REDE DE ÁGUA, DN 2000 MM (80) OU DN 2100 MM (84), JUNTA SOLDADA, INSTALADO EM LOCAL COM NÍVEL BAIXO DE INTERFERÊNCIAS (NÃO INCLUI FORNECIMENTO). AF_11/2017</v>
          </cell>
          <cell r="C60" t="str">
            <v>M</v>
          </cell>
          <cell r="D60">
            <v>68.510000000000005</v>
          </cell>
          <cell r="E60">
            <v>33.090000000000003</v>
          </cell>
          <cell r="F60">
            <v>25.52</v>
          </cell>
          <cell r="G60">
            <v>9.9</v>
          </cell>
          <cell r="H60">
            <v>0</v>
          </cell>
          <cell r="I60">
            <v>0</v>
          </cell>
        </row>
        <row r="61">
          <cell r="A61">
            <v>90694</v>
          </cell>
          <cell r="B61" t="str">
            <v>TUBO DE PVC PARA REDE COLETORA DE ESGOTO DE PAREDE MACIÇA, DN 100 MM, JUNTA ELÁSTICA, INSTALADO EM LOCAL COM NÍVEL BAIXO DE INTERFERÊNCIAS - FORNECIMENTO E ASSENTAMENTO. AF_06/2015</v>
          </cell>
          <cell r="C61" t="str">
            <v>M</v>
          </cell>
          <cell r="D61">
            <v>20.18</v>
          </cell>
          <cell r="E61">
            <v>1.77</v>
          </cell>
          <cell r="F61">
            <v>18.41</v>
          </cell>
          <cell r="G61">
            <v>0</v>
          </cell>
          <cell r="H61">
            <v>0</v>
          </cell>
          <cell r="I61">
            <v>0</v>
          </cell>
        </row>
        <row r="62">
          <cell r="A62">
            <v>90695</v>
          </cell>
          <cell r="B62" t="str">
            <v>TUBO DE PVC PARA REDE COLETORA DE ESGOTO DE PAREDE MACIÇA, DN 150 MM, JUNTA ELÁSTICA, INSTALADO EM LOCAL COM NÍVEL BAIXO DE INTERFERÊNCIAS - FORNECIMENTO E ASSENTAMENTO. AF_06/2015</v>
          </cell>
          <cell r="C62" t="str">
            <v>M</v>
          </cell>
          <cell r="D62">
            <v>41.17</v>
          </cell>
          <cell r="E62">
            <v>2.13</v>
          </cell>
          <cell r="F62">
            <v>39.04</v>
          </cell>
          <cell r="G62">
            <v>0</v>
          </cell>
          <cell r="H62">
            <v>0</v>
          </cell>
          <cell r="I62">
            <v>0</v>
          </cell>
        </row>
        <row r="63">
          <cell r="A63">
            <v>90696</v>
          </cell>
          <cell r="B63" t="str">
            <v>TUBO DE PVC PARA REDE COLETORA DE ESGOTO DE PAREDE MACIÇA, DN 200 MM, JUNTA ELÁSTICA, INSTALADO EM LOCAL COM NÍVEL BAIXO DE INTERFERÊNCIAS - FORNECIMENTO E ASSENTAMENTO. AF_06/2015</v>
          </cell>
          <cell r="C63" t="str">
            <v>M</v>
          </cell>
          <cell r="D63">
            <v>63.14</v>
          </cell>
          <cell r="E63">
            <v>2.5299999999999998</v>
          </cell>
          <cell r="F63">
            <v>60.61</v>
          </cell>
          <cell r="G63">
            <v>0</v>
          </cell>
          <cell r="H63">
            <v>0</v>
          </cell>
          <cell r="I63">
            <v>0</v>
          </cell>
        </row>
        <row r="64">
          <cell r="A64">
            <v>90697</v>
          </cell>
          <cell r="B64" t="str">
            <v>TUBO DE PVC PARA REDE COLETORA DE ESGOTO DE PAREDE MACIÇA, DN 250 MM, JUNTA ELÁSTICA, INSTALADO EM LOCAL COM NÍVEL BAIXO DE INTERFERÊNCIAS - FORNECIMENTO E ASSENTAMENTO. AF_06/2015</v>
          </cell>
          <cell r="C64" t="str">
            <v>M</v>
          </cell>
          <cell r="D64">
            <v>105.15</v>
          </cell>
          <cell r="E64">
            <v>2.93</v>
          </cell>
          <cell r="F64">
            <v>102.22</v>
          </cell>
          <cell r="G64">
            <v>0</v>
          </cell>
          <cell r="H64">
            <v>0</v>
          </cell>
          <cell r="I64">
            <v>0</v>
          </cell>
        </row>
        <row r="65">
          <cell r="A65">
            <v>90698</v>
          </cell>
          <cell r="B65" t="str">
            <v>TUBO DE PVC PARA REDE COLETORA DE ESGOTO DE PAREDE MACIÇA, DN 300 MM, JUNTA ELÁSTICA, INSTALADO EM LOCAL COM NÍVEL BAIXO DE INTERFERÊNCIAS - FORNECIMENTO E ASSENTAMENTO. AF_06/2015</v>
          </cell>
          <cell r="C65" t="str">
            <v>M</v>
          </cell>
          <cell r="D65">
            <v>168.42</v>
          </cell>
          <cell r="E65">
            <v>3.31</v>
          </cell>
          <cell r="F65">
            <v>165.11</v>
          </cell>
          <cell r="G65">
            <v>0</v>
          </cell>
          <cell r="H65">
            <v>0</v>
          </cell>
          <cell r="I65">
            <v>0</v>
          </cell>
        </row>
        <row r="66">
          <cell r="A66">
            <v>90699</v>
          </cell>
          <cell r="B66" t="str">
            <v>TUBO DE PVC PARA REDE COLETORA DE ESGOTO DE PAREDE MACIÇA, DN 350 MM, JUNTA ELÁSTICA, INSTALADO EM LOCAL COM NÍVEL BAIXO DE INTERFERÊNCIAS - FORNECIMENTO E ASSENTAMENTO. AF_06/2015</v>
          </cell>
          <cell r="C66" t="str">
            <v>M</v>
          </cell>
          <cell r="D66">
            <v>208.29</v>
          </cell>
          <cell r="E66">
            <v>3.71</v>
          </cell>
          <cell r="F66">
            <v>204.58</v>
          </cell>
          <cell r="G66">
            <v>0</v>
          </cell>
          <cell r="H66">
            <v>0</v>
          </cell>
          <cell r="I66">
            <v>0</v>
          </cell>
        </row>
        <row r="67">
          <cell r="A67">
            <v>90700</v>
          </cell>
          <cell r="B67" t="str">
            <v>TUBO DE PVC PARA REDE COLETORA DE ESGOTO DE PAREDE MACIÇA, DN 400 MM, JUNTA ELÁSTICA, INSTALADO EM LOCAL COM NÍVEL BAIXO DE INTERFERÊNCIAS - FORNECIMENTO E ASSENTAMENTO. AF_06/2015</v>
          </cell>
          <cell r="C67" t="str">
            <v>M</v>
          </cell>
          <cell r="D67">
            <v>276.12</v>
          </cell>
          <cell r="E67">
            <v>5.78</v>
          </cell>
          <cell r="F67">
            <v>268.39999999999998</v>
          </cell>
          <cell r="G67">
            <v>1.94</v>
          </cell>
          <cell r="H67">
            <v>0</v>
          </cell>
          <cell r="I67">
            <v>0</v>
          </cell>
        </row>
        <row r="68">
          <cell r="A68">
            <v>90701</v>
          </cell>
          <cell r="B68" t="str">
            <v>TUBO DE PVC CORRUGADO DE DUPLA PAREDE PARA REDE COLETORA DE ESGOTO, DN 150 MM, JUNTA ELÁSTICA, INSTALADO EM LOCAL COM NÍVEL BAIXO DE INTERFERÊNCIAS - FORNECIMENTO E ASSENTAMENTO. AF_06/2015</v>
          </cell>
          <cell r="C68" t="str">
            <v>M</v>
          </cell>
          <cell r="D68">
            <v>40.200000000000003</v>
          </cell>
          <cell r="E68">
            <v>3.93</v>
          </cell>
          <cell r="F68">
            <v>36.270000000000003</v>
          </cell>
          <cell r="G68">
            <v>0</v>
          </cell>
          <cell r="H68">
            <v>0</v>
          </cell>
          <cell r="I68">
            <v>0</v>
          </cell>
        </row>
        <row r="69">
          <cell r="A69">
            <v>90702</v>
          </cell>
          <cell r="B69" t="str">
            <v>TUBO DE PVC CORRUGADO DE DUPLA PAREDE PARA REDE COLETORA DE ESGOTO, DN 200 MM, JUNTA ELÁSTICA, INSTALADO EM LOCAL COM NÍVEL BAIXO DE INTERFERÊNCIAS - FORNECIMENTO E ASSENTAMENTO. AF_06/2015</v>
          </cell>
          <cell r="C69" t="str">
            <v>M</v>
          </cell>
          <cell r="D69">
            <v>60.39</v>
          </cell>
          <cell r="E69">
            <v>4.32</v>
          </cell>
          <cell r="F69">
            <v>56.07</v>
          </cell>
          <cell r="G69">
            <v>0</v>
          </cell>
          <cell r="H69">
            <v>0</v>
          </cell>
          <cell r="I69">
            <v>0</v>
          </cell>
        </row>
        <row r="70">
          <cell r="A70">
            <v>90703</v>
          </cell>
          <cell r="B70" t="str">
            <v>TUBO DE PVC CORRUGADO DE DUPLA PAREDE PARA REDE COLETORA DE ESGOTO, DN 250 MM, JUNTA ELÁSTICA, INSTALADO EM LOCAL COM NÍVEL BAIXO DE INTERFERÊNCIAS - FORNECIMENTO E ASSENTAMENTO. AF_06/2015</v>
          </cell>
          <cell r="C70" t="str">
            <v>M</v>
          </cell>
          <cell r="D70">
            <v>98.95</v>
          </cell>
          <cell r="E70">
            <v>4.71</v>
          </cell>
          <cell r="F70">
            <v>94.24</v>
          </cell>
          <cell r="G70">
            <v>0</v>
          </cell>
          <cell r="H70">
            <v>0</v>
          </cell>
          <cell r="I70">
            <v>0</v>
          </cell>
        </row>
        <row r="71">
          <cell r="A71">
            <v>90704</v>
          </cell>
          <cell r="B71" t="str">
            <v>TUBO DE PVC CORRUGADO DE DUPLA PAREDE PARA REDE COLETORA DE ESGOTO, DN 300 MM, JUNTA ELÁSTICA, INSTALADO EM LOCAL COM NÍVEL BAIXO DE INTERFERÊNCIAS - FORNECIMENTO E ASSENTAMENTO. AF_06/2015</v>
          </cell>
          <cell r="C71" t="str">
            <v>M</v>
          </cell>
          <cell r="D71">
            <v>154.33000000000001</v>
          </cell>
          <cell r="E71">
            <v>5.08</v>
          </cell>
          <cell r="F71">
            <v>149.25</v>
          </cell>
          <cell r="G71">
            <v>0</v>
          </cell>
          <cell r="H71">
            <v>0</v>
          </cell>
          <cell r="I71">
            <v>0</v>
          </cell>
        </row>
        <row r="72">
          <cell r="A72">
            <v>90705</v>
          </cell>
          <cell r="B72" t="str">
            <v>TUBO DE PVC CORRUGADO DE DUPLA PAREDE PARA REDE COLETORA DE ESGOTO, DN 350 MM, JUNTA ELÁSTICA, INSTALADO EM LOCAL COM NÍVEL BAIXO DE INTERFERÊNCIAS - FORNECIMENTO E ASSENTAMENTO. AF_06/2015</v>
          </cell>
          <cell r="C72" t="str">
            <v>M</v>
          </cell>
          <cell r="D72">
            <v>225.74</v>
          </cell>
          <cell r="E72">
            <v>5.49</v>
          </cell>
          <cell r="F72">
            <v>220.25</v>
          </cell>
          <cell r="G72">
            <v>0</v>
          </cell>
          <cell r="H72">
            <v>0</v>
          </cell>
          <cell r="I72">
            <v>0</v>
          </cell>
        </row>
        <row r="73">
          <cell r="A73">
            <v>90706</v>
          </cell>
          <cell r="B73" t="str">
            <v>TUBO DE PVC CORRUGADO DE DUPLA PAREDE PARA REDE COLETORA DE ESGOTO, DN 400 MM, JUNTA ELÁSTICA, INSTALADO EM LOCAL COM NÍVEL BAIXO DE INTERFERÊNCIAS - FORNECIMENTO E ASSENTAMENTO. AF_06/2015</v>
          </cell>
          <cell r="C73" t="str">
            <v>M</v>
          </cell>
          <cell r="D73">
            <v>275.17</v>
          </cell>
          <cell r="E73">
            <v>8.27</v>
          </cell>
          <cell r="F73">
            <v>264.10000000000002</v>
          </cell>
          <cell r="G73">
            <v>2.8</v>
          </cell>
          <cell r="H73">
            <v>0</v>
          </cell>
          <cell r="I73">
            <v>0</v>
          </cell>
        </row>
        <row r="74">
          <cell r="A74">
            <v>90708</v>
          </cell>
          <cell r="B74" t="str">
            <v>TUBO DE PEAD CORRUGADO DE DUPLA PAREDE PARA REDE COLETORA DE ESGOTO, DN 600 MM, JUNTA ELÁSTICA INTEGRADA, INSTALADO EM LOCAL COM NÍVEL BAIXO DE INTERFERÊNCIAS - FORNECIMENTO E ASSENTAMENTO. AF_06/2015</v>
          </cell>
          <cell r="C74" t="str">
            <v>M</v>
          </cell>
          <cell r="D74">
            <v>440.53</v>
          </cell>
          <cell r="E74">
            <v>5.35</v>
          </cell>
          <cell r="F74">
            <v>431.83</v>
          </cell>
          <cell r="G74">
            <v>3.35</v>
          </cell>
          <cell r="H74">
            <v>0</v>
          </cell>
          <cell r="I74">
            <v>0</v>
          </cell>
        </row>
        <row r="75">
          <cell r="A75">
            <v>90709</v>
          </cell>
          <cell r="B75" t="str">
            <v>TUBO DE PVC PARA REDE COLETORA DE ESGOTO DE PAREDE MACIÇA, DN 100 MM, JUNTA ELÁSTICA, INSTALADO EM LOCAL COM NÍVEL ALTO DE INTERFERÊNCIAS - FORNECIMENTO E ASSENTAMENTO. AF_06/2015</v>
          </cell>
          <cell r="C75" t="str">
            <v>M</v>
          </cell>
          <cell r="D75">
            <v>21.97</v>
          </cell>
          <cell r="E75">
            <v>3.17</v>
          </cell>
          <cell r="F75">
            <v>18.8</v>
          </cell>
          <cell r="G75">
            <v>0</v>
          </cell>
          <cell r="H75">
            <v>0</v>
          </cell>
          <cell r="I75">
            <v>0</v>
          </cell>
        </row>
        <row r="76">
          <cell r="A76">
            <v>90710</v>
          </cell>
          <cell r="B76" t="str">
            <v>TUBO DE PVC PARA REDE COLETORA DE ESGOTO DE PAREDE MACIÇA, DN 150 MM, JUNTA ELÁSTICA, INSTALADO EM LOCAL COM NÍVEL ALTO DE INTERFERÊNCIAS - FORNECIMENTO E ASSENTAMENTO. AF_06/2015</v>
          </cell>
          <cell r="C76" t="str">
            <v>M</v>
          </cell>
          <cell r="D76">
            <v>42.98</v>
          </cell>
          <cell r="E76">
            <v>3.55</v>
          </cell>
          <cell r="F76">
            <v>39.43</v>
          </cell>
          <cell r="G76">
            <v>0</v>
          </cell>
          <cell r="H76">
            <v>0</v>
          </cell>
          <cell r="I76">
            <v>0</v>
          </cell>
        </row>
        <row r="77">
          <cell r="A77">
            <v>90711</v>
          </cell>
          <cell r="B77" t="str">
            <v>TUBO DE PVC PARA REDE COLETORA DE ESGOTO DE PAREDE MACIÇA, DN 200 MM, JUNTA ELÁSTICA, INSTALADO EM LOCAL COM NÍVEL ALTO DE INTERFERÊNCIAS - FORNECIMENTO E ASSENTAMENTO. AF_06/2015</v>
          </cell>
          <cell r="C77" t="str">
            <v>M</v>
          </cell>
          <cell r="D77">
            <v>64.930000000000007</v>
          </cell>
          <cell r="E77">
            <v>3.93</v>
          </cell>
          <cell r="F77">
            <v>61</v>
          </cell>
          <cell r="G77">
            <v>0</v>
          </cell>
          <cell r="H77">
            <v>0</v>
          </cell>
          <cell r="I77">
            <v>0</v>
          </cell>
        </row>
        <row r="78">
          <cell r="A78">
            <v>90712</v>
          </cell>
          <cell r="B78" t="str">
            <v>TUBO DE PVC PARA REDE COLETORA DE ESGOTO DE PAREDE MACIÇA, DN 250 MM, JUNTA ELÁSTICA, INSTALADO EM LOCAL COM NÍVEL ALTO DE INTERFERÊNCIAS - FORNECIMENTO E ASSENTAMENTO. AF_06/2015</v>
          </cell>
          <cell r="C78" t="str">
            <v>M</v>
          </cell>
          <cell r="D78">
            <v>106.94</v>
          </cell>
          <cell r="E78">
            <v>4.33</v>
          </cell>
          <cell r="F78">
            <v>102.61</v>
          </cell>
          <cell r="G78">
            <v>0</v>
          </cell>
          <cell r="H78">
            <v>0</v>
          </cell>
          <cell r="I78">
            <v>0</v>
          </cell>
        </row>
        <row r="79">
          <cell r="A79">
            <v>90713</v>
          </cell>
          <cell r="B79" t="str">
            <v>TUBO DE PVC PARA REDE COLETORA DE ESGOTO DE PAREDE MACIÇA, DN 300 MM, JUNTA ELÁSTICA, INSTALADO EM LOCAL COM NÍVEL ALTO DE INTERFERÊNCIAS - FORNECIMENTO E ASSENTAMENTO. AF_06/2015</v>
          </cell>
          <cell r="C79" t="str">
            <v>M</v>
          </cell>
          <cell r="D79">
            <v>170.2</v>
          </cell>
          <cell r="E79">
            <v>4.71</v>
          </cell>
          <cell r="F79">
            <v>165.49</v>
          </cell>
          <cell r="G79">
            <v>0</v>
          </cell>
          <cell r="H79">
            <v>0</v>
          </cell>
          <cell r="I79">
            <v>0</v>
          </cell>
        </row>
        <row r="80">
          <cell r="A80">
            <v>90714</v>
          </cell>
          <cell r="B80" t="str">
            <v>TUBO DE PVC PARA REDE COLETORA DE ESGOTO DE PAREDE MACIÇA, DN 350 MM, JUNTA ELÁSTICA, INSTALADO EM LOCAL COM NÍVEL ALTO DE INTERFERÊNCIAS - FORNECIMENTO E ASSENTAMENTO. AF_06/2015</v>
          </cell>
          <cell r="C80" t="str">
            <v>M</v>
          </cell>
          <cell r="D80">
            <v>210.08</v>
          </cell>
          <cell r="E80">
            <v>5.0999999999999996</v>
          </cell>
          <cell r="F80">
            <v>204.98</v>
          </cell>
          <cell r="G80">
            <v>0</v>
          </cell>
          <cell r="H80">
            <v>0</v>
          </cell>
          <cell r="I80">
            <v>0</v>
          </cell>
        </row>
        <row r="81">
          <cell r="A81">
            <v>90715</v>
          </cell>
          <cell r="B81" t="str">
            <v>TUBO DE PVC PARA REDE COLETORA DE ESGOTO DE PAREDE MACIÇA, DN 400 MM, JUNTA ELÁSTICA, INSTALADO EM LOCAL COM NÍVEL ALTO DE INTERFERÊNCIAS - FORNECIMENTO E ASSENTAMENTO. AF_06/2015</v>
          </cell>
          <cell r="C81" t="str">
            <v>M</v>
          </cell>
          <cell r="D81">
            <v>279.95999999999998</v>
          </cell>
          <cell r="E81">
            <v>7.75</v>
          </cell>
          <cell r="F81">
            <v>269.60000000000002</v>
          </cell>
          <cell r="G81">
            <v>2.61</v>
          </cell>
          <cell r="H81">
            <v>0</v>
          </cell>
          <cell r="I81">
            <v>0</v>
          </cell>
        </row>
        <row r="82">
          <cell r="A82">
            <v>90716</v>
          </cell>
          <cell r="B82" t="str">
            <v>TUBO DE PVC CORRUGADO DE DUPLA PAREDE PARA REDE COLETORA DE ESGOTO, DN 150 MM, JUNTA ELÁSTICA, INSTALADO EM LOCAL COM NÍVEL ALTO DE INTERFERÊNCIAS - FORNECIMENTO E ASSENTAMENTO. AF_06/2015</v>
          </cell>
          <cell r="C82" t="str">
            <v>M</v>
          </cell>
          <cell r="D82">
            <v>41.99</v>
          </cell>
          <cell r="E82">
            <v>5.33</v>
          </cell>
          <cell r="F82">
            <v>36.659999999999997</v>
          </cell>
          <cell r="G82">
            <v>0</v>
          </cell>
          <cell r="H82">
            <v>0</v>
          </cell>
          <cell r="I82">
            <v>0</v>
          </cell>
        </row>
        <row r="83">
          <cell r="A83">
            <v>90717</v>
          </cell>
          <cell r="B83" t="str">
            <v>TUBO DE PVC CORRUGADO DE DUPLA PAREDE PARA REDE COLETORA DE ESGOTO, DN 200 MM, JUNTA ELÁSTICA, INSTALADO EM LOCAL COM NÍVEL ALTO DE INTERFERÊNCIAS - FORNECIMENTO E ASSENTAMENTO. AF_06/2015</v>
          </cell>
          <cell r="C83" t="str">
            <v>M</v>
          </cell>
          <cell r="D83">
            <v>62.18</v>
          </cell>
          <cell r="E83">
            <v>5.72</v>
          </cell>
          <cell r="F83">
            <v>56.46</v>
          </cell>
          <cell r="G83">
            <v>0</v>
          </cell>
          <cell r="H83">
            <v>0</v>
          </cell>
          <cell r="I83">
            <v>0</v>
          </cell>
        </row>
        <row r="84">
          <cell r="A84">
            <v>90718</v>
          </cell>
          <cell r="B84" t="str">
            <v>TUBO DE PVC CORRUGADO DE DUPLA PAREDE PARA REDE COLETORA DE ESGOTO, DN 250 MM, JUNTA ELÁSTICA, INSTALADO EM LOCAL COM NÍVEL ALTO DE INTERFERÊNCIAS - FORNECIMENTO E ASSENTAMENTO. AF_06/2015</v>
          </cell>
          <cell r="C84" t="str">
            <v>M</v>
          </cell>
          <cell r="D84">
            <v>100.74</v>
          </cell>
          <cell r="E84">
            <v>6.1</v>
          </cell>
          <cell r="F84">
            <v>94.64</v>
          </cell>
          <cell r="G84">
            <v>0</v>
          </cell>
          <cell r="H84">
            <v>0</v>
          </cell>
          <cell r="I84">
            <v>0</v>
          </cell>
        </row>
        <row r="85">
          <cell r="A85">
            <v>90719</v>
          </cell>
          <cell r="B85" t="str">
            <v>TUBO DE PVC CORRUGADO DE DUPLA PAREDE PARA REDE COLETORA DE ESGOTO, DN 300 MM, JUNTA ELÁSTICA, INSTALADO EM LOCAL COM NÍVEL ALTO DE INTERFERÊNCIAS - FORNECIMENTO E ASSENTAMENTO. AF_06/2015</v>
          </cell>
          <cell r="C85" t="str">
            <v>M</v>
          </cell>
          <cell r="D85">
            <v>156.12</v>
          </cell>
          <cell r="E85">
            <v>6.49</v>
          </cell>
          <cell r="F85">
            <v>149.63</v>
          </cell>
          <cell r="G85">
            <v>0</v>
          </cell>
          <cell r="H85">
            <v>0</v>
          </cell>
          <cell r="I85">
            <v>0</v>
          </cell>
        </row>
        <row r="86">
          <cell r="A86">
            <v>90720</v>
          </cell>
          <cell r="B86" t="str">
            <v>TUBO DE PVC CORRUGADO DE DUPLA PAREDE PARA REDE COLETORA DE ESGOTO, DN 350 MM, JUNTA ELÁSTICA, INSTALADO EM LOCAL COM NÍVEL ALTO DE INTERFERÊNCIAS - FORNECIMENTO E ASSENTAMENTO. AF_06/2015</v>
          </cell>
          <cell r="C86" t="str">
            <v>M</v>
          </cell>
          <cell r="D86">
            <v>227.52</v>
          </cell>
          <cell r="E86">
            <v>6.88</v>
          </cell>
          <cell r="F86">
            <v>220.64</v>
          </cell>
          <cell r="G86">
            <v>0</v>
          </cell>
          <cell r="H86">
            <v>0</v>
          </cell>
          <cell r="I86">
            <v>0</v>
          </cell>
        </row>
        <row r="87">
          <cell r="A87">
            <v>90721</v>
          </cell>
          <cell r="B87" t="str">
            <v>TUBO DE PVC CORRUGADO DE DUPLA PAREDE PARA REDE COLETORA DE ESGOTO, DN 400 MM, EM JUNTA ELÁSTICA, INSTALADO EM LOCAL COM NÍVEL ALTO DE INTERFERÊNCIAS - FORNECIMENTO E ASSENTAMENTO. AF_06/2015</v>
          </cell>
          <cell r="C87" t="str">
            <v>M</v>
          </cell>
          <cell r="D87">
            <v>279.02</v>
          </cell>
          <cell r="E87">
            <v>10.25</v>
          </cell>
          <cell r="F87">
            <v>265.32</v>
          </cell>
          <cell r="G87">
            <v>3.45</v>
          </cell>
          <cell r="H87">
            <v>0</v>
          </cell>
          <cell r="I87">
            <v>0</v>
          </cell>
        </row>
        <row r="88">
          <cell r="A88">
            <v>90723</v>
          </cell>
          <cell r="B88" t="str">
            <v>TUBO DE PEAD CORRUGADO DE DUPLA PAREDE PARA REDE COLETORA DE ESGOTO, DN 600 MM, JUNTA ELÁSTICA INTEGRADA, INSTALADO EM LOCAL COM NÍVEL ALTO DE INTERFERÊNCIAS - FORNECIMENTO E ASSENTAMENTO. AF_06/2015</v>
          </cell>
          <cell r="C88" t="str">
            <v>M</v>
          </cell>
          <cell r="D88">
            <v>442.91</v>
          </cell>
          <cell r="E88">
            <v>6.39</v>
          </cell>
          <cell r="F88">
            <v>432.53</v>
          </cell>
          <cell r="G88">
            <v>3.99</v>
          </cell>
          <cell r="H88">
            <v>0</v>
          </cell>
          <cell r="I88">
            <v>0</v>
          </cell>
        </row>
        <row r="89">
          <cell r="A89">
            <v>90724</v>
          </cell>
          <cell r="B89" t="str">
            <v>JUNTA ARGAMASSADA ENTRE TUBO DN 100 MM E O POÇO DE VISITA/ CAIXA DE CONCRETO OU ALVENARIA EM REDES DE ESGOTO. AF_06/2015</v>
          </cell>
          <cell r="C89" t="str">
            <v>UN</v>
          </cell>
          <cell r="D89">
            <v>20.57</v>
          </cell>
          <cell r="E89">
            <v>15.45</v>
          </cell>
          <cell r="F89">
            <v>5.08</v>
          </cell>
          <cell r="G89">
            <v>0.04</v>
          </cell>
          <cell r="H89">
            <v>0</v>
          </cell>
          <cell r="I89">
            <v>0</v>
          </cell>
        </row>
        <row r="90">
          <cell r="A90">
            <v>90725</v>
          </cell>
          <cell r="B90" t="str">
            <v>JUNTA ARGAMASSADA ENTRE TUBO DN 150 MM E O POÇO DE VISITA/ CAIXA DE CONCRETO OU ALVENARIA EM REDES DE ESGOTO. AF_06/2015</v>
          </cell>
          <cell r="C90" t="str">
            <v>UN</v>
          </cell>
          <cell r="D90">
            <v>25.38</v>
          </cell>
          <cell r="E90">
            <v>19</v>
          </cell>
          <cell r="F90">
            <v>6.34</v>
          </cell>
          <cell r="G90">
            <v>0.04</v>
          </cell>
          <cell r="H90">
            <v>0</v>
          </cell>
          <cell r="I90">
            <v>0</v>
          </cell>
        </row>
        <row r="91">
          <cell r="A91">
            <v>90726</v>
          </cell>
          <cell r="B91" t="str">
            <v>JUNTA ARGAMASSADA ENTRE TUBO DN 200 MM E O POÇO/ CAIXA DE CONCRETO OU ALVENARIA EM REDES DE ESGOTO. AF_06/2015</v>
          </cell>
          <cell r="C91" t="str">
            <v>UN</v>
          </cell>
          <cell r="D91">
            <v>30.16</v>
          </cell>
          <cell r="E91">
            <v>22.42</v>
          </cell>
          <cell r="F91">
            <v>7.68</v>
          </cell>
          <cell r="G91">
            <v>0.06</v>
          </cell>
          <cell r="H91">
            <v>0</v>
          </cell>
          <cell r="I91">
            <v>0</v>
          </cell>
        </row>
        <row r="92">
          <cell r="A92">
            <v>90727</v>
          </cell>
          <cell r="B92" t="str">
            <v>JUNTA ARGAMASSADA ENTRE TUBO DN 250 MM E O POÇO DE VISITA/ CAIXA DE CONCRETO OU ALVENARIA EM REDES DE ESGOTO. AF_06/2015</v>
          </cell>
          <cell r="C92" t="str">
            <v>UN</v>
          </cell>
          <cell r="D92">
            <v>34.97</v>
          </cell>
          <cell r="E92">
            <v>25.93</v>
          </cell>
          <cell r="F92">
            <v>8.98</v>
          </cell>
          <cell r="G92">
            <v>0.06</v>
          </cell>
          <cell r="H92">
            <v>0</v>
          </cell>
          <cell r="I92">
            <v>0</v>
          </cell>
        </row>
        <row r="93">
          <cell r="A93">
            <v>90728</v>
          </cell>
          <cell r="B93" t="str">
            <v>JUNTA ARGAMASSADA ENTRE TUBO DN 300 MM E O POÇO DE VISITA/ CAIXA DE CONCRETO OU ALVENARIA EM REDES DE ESGOTO. AF_06/2015</v>
          </cell>
          <cell r="C93" t="str">
            <v>UN</v>
          </cell>
          <cell r="D93">
            <v>39.76</v>
          </cell>
          <cell r="E93">
            <v>29.44</v>
          </cell>
          <cell r="F93">
            <v>10.26</v>
          </cell>
          <cell r="G93">
            <v>0.06</v>
          </cell>
          <cell r="H93">
            <v>0</v>
          </cell>
          <cell r="I93">
            <v>0</v>
          </cell>
        </row>
        <row r="94">
          <cell r="A94">
            <v>90729</v>
          </cell>
          <cell r="B94" t="str">
            <v>JUNTA ARGAMASSADA ENTRE TUBO DN 350 MM E O POÇO DE VISITA/ CAIXA DE CONCRETO OU ALVENARIA EM REDES DE ESGOTO. AF_06/2015</v>
          </cell>
          <cell r="C94" t="str">
            <v>UN</v>
          </cell>
          <cell r="D94">
            <v>44.56</v>
          </cell>
          <cell r="E94">
            <v>32.770000000000003</v>
          </cell>
          <cell r="F94">
            <v>11.69</v>
          </cell>
          <cell r="G94">
            <v>0.1</v>
          </cell>
          <cell r="H94">
            <v>0</v>
          </cell>
          <cell r="I94">
            <v>0</v>
          </cell>
        </row>
        <row r="95">
          <cell r="A95">
            <v>90730</v>
          </cell>
          <cell r="B95" t="str">
            <v>JUNTA ARGAMASSADA ENTRE TUBO DN 400 MM E O POÇO DE VISITA/ CAIXA DE CONCRETO OU ALVENARIA EM REDES DE ESGOTO. AF_06/2015</v>
          </cell>
          <cell r="C95" t="str">
            <v>UN</v>
          </cell>
          <cell r="D95">
            <v>49.39</v>
          </cell>
          <cell r="E95">
            <v>36.229999999999997</v>
          </cell>
          <cell r="F95">
            <v>13.06</v>
          </cell>
          <cell r="G95">
            <v>0.1</v>
          </cell>
          <cell r="H95">
            <v>0</v>
          </cell>
          <cell r="I95">
            <v>0</v>
          </cell>
        </row>
        <row r="96">
          <cell r="A96">
            <v>90731</v>
          </cell>
          <cell r="B96" t="str">
            <v>JUNTA ARGAMASSADA ENTRE TUBO DN 450 MM E O POÇO DE VISITA/ CAIXA DE CONCRETO OU ALVENARIA EM REDES DE ESGOTO. AF_06/2015</v>
          </cell>
          <cell r="C96" t="str">
            <v>UN</v>
          </cell>
          <cell r="D96">
            <v>54.19</v>
          </cell>
          <cell r="E96">
            <v>39.72</v>
          </cell>
          <cell r="F96">
            <v>14.37</v>
          </cell>
          <cell r="G96">
            <v>0.1</v>
          </cell>
          <cell r="H96">
            <v>0</v>
          </cell>
          <cell r="I96">
            <v>0</v>
          </cell>
        </row>
        <row r="97">
          <cell r="A97">
            <v>90732</v>
          </cell>
          <cell r="B97" t="str">
            <v>JUNTA ARGAMASSADA ENTRE TUBO DN 600 MM E O POÇO DE VISITA/ CAIXA DE CONCRETO OU ALVENARIA EM REDES DE ESGOTO. AF_06/2015</v>
          </cell>
          <cell r="C97" t="str">
            <v>UN</v>
          </cell>
          <cell r="D97">
            <v>68.59</v>
          </cell>
          <cell r="E97">
            <v>50.1</v>
          </cell>
          <cell r="F97">
            <v>18.350000000000001</v>
          </cell>
          <cell r="G97">
            <v>0.14000000000000001</v>
          </cell>
          <cell r="H97">
            <v>0</v>
          </cell>
          <cell r="I97">
            <v>0</v>
          </cell>
        </row>
        <row r="98">
          <cell r="A98">
            <v>90733</v>
          </cell>
          <cell r="B98" t="str">
            <v>ASSENTAMENTO DE TUBO DE PVC PARA REDE COLETORA DE ESGOTO DE PAREDE MACIÇA, DN 100 MM, JUNTA ELÁSTICA, INSTALADO EM LOCAL COM NÍVEL BAIXO DE INTERFERÊNCIAS (NÃO INCLUI FORNECIMENTO). AF_06/2015</v>
          </cell>
          <cell r="C98" t="str">
            <v>M</v>
          </cell>
          <cell r="D98">
            <v>2.2599999999999998</v>
          </cell>
          <cell r="E98">
            <v>1.9</v>
          </cell>
          <cell r="F98">
            <v>0.36</v>
          </cell>
          <cell r="G98">
            <v>0</v>
          </cell>
          <cell r="H98">
            <v>0</v>
          </cell>
          <cell r="I98">
            <v>0</v>
          </cell>
        </row>
        <row r="99">
          <cell r="A99">
            <v>90734</v>
          </cell>
          <cell r="B99" t="str">
            <v>ASSENTAMENTO DE TUBO DE PVC PARA REDE COLETORA DE ESGOTO DE PAREDE MACIÇA, DN 150 MM, JUNTA ELÁSTICA, INSTALADO EM LOCAL COM NÍVEL BAIXO DE INTERFERÊNCIAS (NÃO INCLUI FORNECIMENTO). AF_06/2015</v>
          </cell>
          <cell r="C99" t="str">
            <v>M</v>
          </cell>
          <cell r="D99">
            <v>2.74</v>
          </cell>
          <cell r="E99">
            <v>2.29</v>
          </cell>
          <cell r="F99">
            <v>0.45</v>
          </cell>
          <cell r="G99">
            <v>0</v>
          </cell>
          <cell r="H99">
            <v>0</v>
          </cell>
          <cell r="I99">
            <v>0</v>
          </cell>
        </row>
        <row r="100">
          <cell r="A100">
            <v>90735</v>
          </cell>
          <cell r="B100" t="str">
            <v>ASSENTAMENTO DE TUBO DE PVC PARA REDE COLETORA DE ESGOTO DE PAREDE MACIÇA, DN 200 MM, JUNTA ELÁSTICA, INSTALADO EM LOCAL COM NÍVEL BAIXO DE INTERFERÊNCIAS (NÃO INCLUI FORNECIMENTO). AF_06/2015</v>
          </cell>
          <cell r="C100" t="str">
            <v>M</v>
          </cell>
          <cell r="D100">
            <v>3.26</v>
          </cell>
          <cell r="E100">
            <v>2.71</v>
          </cell>
          <cell r="F100">
            <v>0.55000000000000004</v>
          </cell>
          <cell r="G100">
            <v>0</v>
          </cell>
          <cell r="H100">
            <v>0</v>
          </cell>
          <cell r="I100">
            <v>0</v>
          </cell>
        </row>
        <row r="101">
          <cell r="A101">
            <v>90736</v>
          </cell>
          <cell r="B101" t="str">
            <v>ASSENTAMENTO DE TUBO DE PVC PARA REDE COLETORA DE ESGOTO DE PAREDE MACIÇA, DN 250 MM, JUNTA ELÁSTICA, INSTALADO EM LOCAL COM NÍVEL BAIXO DE INTERFERÊNCIAS (NÃO INCLUI FORNECIMENTO). AF_06/2015</v>
          </cell>
          <cell r="C101" t="str">
            <v>M</v>
          </cell>
          <cell r="D101">
            <v>3.76</v>
          </cell>
          <cell r="E101">
            <v>3.07</v>
          </cell>
          <cell r="F101">
            <v>0.69</v>
          </cell>
          <cell r="G101">
            <v>0</v>
          </cell>
          <cell r="H101">
            <v>0</v>
          </cell>
          <cell r="I101">
            <v>0</v>
          </cell>
        </row>
        <row r="102">
          <cell r="A102">
            <v>90737</v>
          </cell>
          <cell r="B102" t="str">
            <v>ASSENTAMENTO DE TUBO DE PVC PARA REDE COLETORA DE ESGOTO DE PAREDE MACIÇA, DN 300 MM, JUNTA ELÁSTICA, INSTALADO EM LOCAL COM NÍVEL BAIXO DE INTERFERÊNCIAS (NÃO INCLUI FORNECIMENTO). AF_06/2015</v>
          </cell>
          <cell r="C102" t="str">
            <v>M</v>
          </cell>
          <cell r="D102">
            <v>4.2699999999999996</v>
          </cell>
          <cell r="E102">
            <v>3.48</v>
          </cell>
          <cell r="F102">
            <v>0.79</v>
          </cell>
          <cell r="G102">
            <v>0</v>
          </cell>
          <cell r="H102">
            <v>0</v>
          </cell>
          <cell r="I102">
            <v>0</v>
          </cell>
        </row>
        <row r="103">
          <cell r="A103">
            <v>90738</v>
          </cell>
          <cell r="B103" t="str">
            <v>ASSENTAMENTO DE TUBO DE PVC PARA REDE COLETORA DE ESGOTO DE PAREDE MACIÇA, DN 350 MM, JUNTA ELÁSTICA, INSTALADO EM LOCAL COM NÍVEL BAIXO DE INTERFERÊNCIAS (NÃO INCLUI FORNECIMENTO). AF_06/2015</v>
          </cell>
          <cell r="C103" t="str">
            <v>M</v>
          </cell>
          <cell r="D103">
            <v>4.78</v>
          </cell>
          <cell r="E103">
            <v>3.9</v>
          </cell>
          <cell r="F103">
            <v>0.88</v>
          </cell>
          <cell r="G103">
            <v>0</v>
          </cell>
          <cell r="H103">
            <v>0</v>
          </cell>
          <cell r="I103">
            <v>0</v>
          </cell>
        </row>
        <row r="104">
          <cell r="A104">
            <v>90739</v>
          </cell>
          <cell r="B104" t="str">
            <v>ASSENTAMENTO DE TUBO DE PVC PARA REDE COLETORA DE ESGOTO DE PAREDE MACIÇA, DN 400 MM, JUNTA ELÁSTICA, INSTALADO EM LOCAL COM NÍVEL BAIXO DE INTERFERÊNCIAS (NÃO INCLUI FORNECIMENTO). AF_06/2015</v>
          </cell>
          <cell r="C104" t="str">
            <v>M</v>
          </cell>
          <cell r="D104">
            <v>11.33</v>
          </cell>
          <cell r="E104">
            <v>5.98</v>
          </cell>
          <cell r="F104">
            <v>3.35</v>
          </cell>
          <cell r="G104">
            <v>2</v>
          </cell>
          <cell r="H104">
            <v>0</v>
          </cell>
          <cell r="I104">
            <v>0</v>
          </cell>
        </row>
        <row r="105">
          <cell r="A105">
            <v>90740</v>
          </cell>
          <cell r="B105" t="str">
            <v>ASSENTAMENTO DE TUBO DE PVC CORRUGADO DE DUPLA PAREDE PARA REDE COLETORA DE ESGOTO, DN 150 MM, JUNTA ELÁSTICA, INSTALADO EM LOCAL COM NÍVEL BAIXO DE INTERFERÊNCIAS (NÃO INCLUI FORNECIMENTO). AF_06/2015</v>
          </cell>
          <cell r="C105" t="str">
            <v>M</v>
          </cell>
          <cell r="D105">
            <v>5.03</v>
          </cell>
          <cell r="E105">
            <v>4.13</v>
          </cell>
          <cell r="F105">
            <v>0.9</v>
          </cell>
          <cell r="G105">
            <v>0</v>
          </cell>
          <cell r="H105">
            <v>0</v>
          </cell>
          <cell r="I105">
            <v>0</v>
          </cell>
        </row>
        <row r="106">
          <cell r="A106">
            <v>90741</v>
          </cell>
          <cell r="B106" t="str">
            <v>ASSENTAMENTO DE TUBO DE PVC CORRUGADO DE DUPLA PAREDE PARA REDE COLETORA DE ESGOTO, DN 200 MM, JUNTA ELÁSTICA, INSTALADO EM LOCAL COM NÍVEL BAIXO DE INTERFERÊNCIAS (NÃO INCLUI FORNECIMENTO). AF_06/2015</v>
          </cell>
          <cell r="C106" t="str">
            <v>M</v>
          </cell>
          <cell r="D106">
            <v>5.54</v>
          </cell>
          <cell r="E106">
            <v>4.5</v>
          </cell>
          <cell r="F106">
            <v>1.04</v>
          </cell>
          <cell r="G106">
            <v>0</v>
          </cell>
          <cell r="H106">
            <v>0</v>
          </cell>
          <cell r="I106">
            <v>0</v>
          </cell>
        </row>
        <row r="107">
          <cell r="A107">
            <v>90742</v>
          </cell>
          <cell r="B107" t="str">
            <v>ASSENTAMENTO DE TUBO DE PVC CORRUGADO DE DUPLA PAREDE PARA REDE COLETORA DE ESGOTO, DN 250 MM, JUNTA ELÁSTICA, INSTALADO EM LOCAL COM NÍVEL BAIXO DE INTERFERÊNCIAS (NÃO INCLUI FORNECIMENTO). AF_06/2015</v>
          </cell>
          <cell r="C107" t="str">
            <v>M</v>
          </cell>
          <cell r="D107">
            <v>6.04</v>
          </cell>
          <cell r="E107">
            <v>4.9000000000000004</v>
          </cell>
          <cell r="F107">
            <v>1.1399999999999999</v>
          </cell>
          <cell r="G107">
            <v>0</v>
          </cell>
          <cell r="H107">
            <v>0</v>
          </cell>
          <cell r="I107">
            <v>0</v>
          </cell>
        </row>
        <row r="108">
          <cell r="A108">
            <v>90743</v>
          </cell>
          <cell r="B108" t="str">
            <v>ASSENTAMENTO DE TUBO DE PVC CORRUGADO DE DUPLA PAREDE PARA REDE COLETORA DE ESGOTO, DN 300 MM, JUNTA ELÁSTICA, INSTALADO EM LOCAL COM NÍVEL BAIXO DE INTERFERÊNCIAS (NÃO INCLUI FORNECIMENTO). AF_06/2015</v>
          </cell>
          <cell r="C108" t="str">
            <v>M</v>
          </cell>
          <cell r="D108">
            <v>6.54</v>
          </cell>
          <cell r="E108">
            <v>5.25</v>
          </cell>
          <cell r="F108">
            <v>1.29</v>
          </cell>
          <cell r="G108">
            <v>0</v>
          </cell>
          <cell r="H108">
            <v>0</v>
          </cell>
          <cell r="I108">
            <v>0</v>
          </cell>
        </row>
        <row r="109">
          <cell r="A109">
            <v>90744</v>
          </cell>
          <cell r="B109" t="str">
            <v>ASSENTAMENTO DE TUBO DE PVC CORRUGADO DE DUPLA PAREDE PARA REDE COLETORA DE ESGOTO, DN 350 MM, JUNTA ELÁSTICA, INSTALADO EM LOCAL COM NÍVEL BAIXO DE INTERFERÊNCIAS (NÃO INCLUI FORNECIMENTO). AF_06/2015</v>
          </cell>
          <cell r="C109" t="str">
            <v>M</v>
          </cell>
          <cell r="D109">
            <v>7.05</v>
          </cell>
          <cell r="E109">
            <v>5.66</v>
          </cell>
          <cell r="F109">
            <v>1.39</v>
          </cell>
          <cell r="G109">
            <v>0</v>
          </cell>
          <cell r="H109">
            <v>0</v>
          </cell>
          <cell r="I109">
            <v>0</v>
          </cell>
        </row>
        <row r="110">
          <cell r="A110">
            <v>90745</v>
          </cell>
          <cell r="B110" t="str">
            <v>ASSENTAMENTO DE TUBO DE PVC CORRUGADO DE DUPLA PAREDE PARA REDE COLETORA DE ESGOTO, DN 400 MM, JUNTA ELÁSTICA, INSTALADO EM LOCAL COM NÍVEL BAIXO DE INTERFERÊNCIAS (NÃO INCLUI FORNECIMENTO). AF_06/2015</v>
          </cell>
          <cell r="C110" t="str">
            <v>M</v>
          </cell>
          <cell r="D110">
            <v>16.190000000000001</v>
          </cell>
          <cell r="E110">
            <v>8.4499999999999993</v>
          </cell>
          <cell r="F110">
            <v>4.8899999999999997</v>
          </cell>
          <cell r="G110">
            <v>2.85</v>
          </cell>
          <cell r="H110">
            <v>0</v>
          </cell>
          <cell r="I110">
            <v>0</v>
          </cell>
        </row>
        <row r="111">
          <cell r="A111">
            <v>90746</v>
          </cell>
          <cell r="B111" t="str">
            <v>ASSENTAMENTO DE TUBO DE PEAD CORRUGADO DE DUPLA PAREDE PARA REDE COLETORA DE ESGOTO, DN 450 MM, JUNTA ELÁSTICA INTEGRADA, INSTALADO EM LOCAL COM NÍVEL BAIXO DE INTERFERÊNCIAS (NÃO INCLUI FORNECIMENTO). AF_06/2015</v>
          </cell>
          <cell r="C111" t="str">
            <v>M</v>
          </cell>
          <cell r="D111">
            <v>3.06</v>
          </cell>
          <cell r="E111">
            <v>2.5299999999999998</v>
          </cell>
          <cell r="F111">
            <v>0.53</v>
          </cell>
          <cell r="G111">
            <v>0</v>
          </cell>
          <cell r="H111">
            <v>0</v>
          </cell>
          <cell r="I111">
            <v>0</v>
          </cell>
        </row>
        <row r="112">
          <cell r="A112">
            <v>90747</v>
          </cell>
          <cell r="B112" t="str">
            <v>ASSENTAMENTO DE TUBO DE PEAD CORRUGADO DE DUPLA PAREDE PARA REDE COLETORA DE ESGOTO, DN 600 MM, JUNTA ELÁSTICA INTEGRADA, INSTALADO EM LOCAL COM NÍVEL BAIXO DE INTERFERÊNCIAS (NÃO INCLUI FORNECIMENTO). AF_06/2015</v>
          </cell>
          <cell r="C112" t="str">
            <v>M</v>
          </cell>
          <cell r="D112">
            <v>12.47</v>
          </cell>
          <cell r="E112">
            <v>5.52</v>
          </cell>
          <cell r="F112">
            <v>3.5</v>
          </cell>
          <cell r="G112">
            <v>3.45</v>
          </cell>
          <cell r="H112">
            <v>0</v>
          </cell>
          <cell r="I112">
            <v>0</v>
          </cell>
        </row>
        <row r="113">
          <cell r="A113">
            <v>90748</v>
          </cell>
          <cell r="B113" t="str">
            <v>ASSENTAMENTO DE TUBO DE PVC PARA REDE COLETORA DE ESGOTO DE PAREDE MACIÇA, DN 100 MM, JUNTA ELÁSTICA, INSTALADO EM LOCAL COM NÍVEL ALTO DE INTERFERÊNCIAS (NÃO INCLUI FORNECIMENTO). AF_06/2015</v>
          </cell>
          <cell r="C113" t="str">
            <v>M</v>
          </cell>
          <cell r="D113">
            <v>4.05</v>
          </cell>
          <cell r="E113">
            <v>3.32</v>
          </cell>
          <cell r="F113">
            <v>0.73</v>
          </cell>
          <cell r="G113">
            <v>0</v>
          </cell>
          <cell r="H113">
            <v>0</v>
          </cell>
          <cell r="I113">
            <v>0</v>
          </cell>
        </row>
        <row r="114">
          <cell r="A114">
            <v>90749</v>
          </cell>
          <cell r="B114" t="str">
            <v>ASSENTAMENTO DE TUBO DE PVC PARA REDE COLETORA DE ESGOTO DE PAREDE MACIÇA, DN 150 MM, JUNTA ELÁSTICA, INSTALADO EM LOCAL COM NÍVEL ALTO DE INTERFERÊNCIAS (NÃO INCLUI FORNECIMENTO). AF_06/2015</v>
          </cell>
          <cell r="C114" t="str">
            <v>M</v>
          </cell>
          <cell r="D114">
            <v>4.55</v>
          </cell>
          <cell r="E114">
            <v>3.73</v>
          </cell>
          <cell r="F114">
            <v>0.82</v>
          </cell>
          <cell r="G114">
            <v>0</v>
          </cell>
          <cell r="H114">
            <v>0</v>
          </cell>
          <cell r="I114">
            <v>0</v>
          </cell>
        </row>
        <row r="115">
          <cell r="A115">
            <v>90750</v>
          </cell>
          <cell r="B115" t="str">
            <v>ASSENTAMENTO DE TUBO DE PVC PARA REDE COLETORA DE ESGOTO DE PAREDE MACIÇA, DN 200 MM, JUNTA ELÁSTICA, INSTALADO EM LOCAL COM NÍVEL ALTO DE INTERFERÊNCIAS (NÃO INCLUI FORNECIMENTO). AF_06/2015</v>
          </cell>
          <cell r="C115" t="str">
            <v>M</v>
          </cell>
          <cell r="D115">
            <v>5.05</v>
          </cell>
          <cell r="E115">
            <v>4.1500000000000004</v>
          </cell>
          <cell r="F115">
            <v>0.9</v>
          </cell>
          <cell r="G115">
            <v>0</v>
          </cell>
          <cell r="H115">
            <v>0</v>
          </cell>
          <cell r="I115">
            <v>0</v>
          </cell>
        </row>
        <row r="116">
          <cell r="A116">
            <v>90751</v>
          </cell>
          <cell r="B116" t="str">
            <v>ASSENTAMENTO DE TUBO DE PVC PARA REDE COLETORA DE ESGOTO DE PAREDE MACIÇA, DN 250 MM, JUNTA ELÁSTICA, INSTALADO EM LOCAL COM NÍVEL ALTO DE INTERFERÊNCIAS (NÃO INCLUI FORNECIMENTO). AF_06/2015</v>
          </cell>
          <cell r="C116" t="str">
            <v>M</v>
          </cell>
          <cell r="D116">
            <v>5.55</v>
          </cell>
          <cell r="E116">
            <v>4.51</v>
          </cell>
          <cell r="F116">
            <v>1.04</v>
          </cell>
          <cell r="G116">
            <v>0</v>
          </cell>
          <cell r="H116">
            <v>0</v>
          </cell>
          <cell r="I116">
            <v>0</v>
          </cell>
        </row>
        <row r="117">
          <cell r="A117">
            <v>90752</v>
          </cell>
          <cell r="B117" t="str">
            <v>ASSENTAMENTO DE TUBO DE PVC PARA REDE COLETORA DE ESGOTO DE PAREDE MACIÇA, DN 300 MM, JUNTA ELÁSTICA, INSTALADO EM LOCAL COM NÍVEL ALTO DE INTERFERÊNCIAS (NÃO INCLUI FORNECIMENTO). AF_06/2015</v>
          </cell>
          <cell r="C117" t="str">
            <v>M</v>
          </cell>
          <cell r="D117">
            <v>6.05</v>
          </cell>
          <cell r="E117">
            <v>4.91</v>
          </cell>
          <cell r="F117">
            <v>1.1399999999999999</v>
          </cell>
          <cell r="G117">
            <v>0</v>
          </cell>
          <cell r="H117">
            <v>0</v>
          </cell>
          <cell r="I117">
            <v>0</v>
          </cell>
        </row>
        <row r="118">
          <cell r="A118">
            <v>90753</v>
          </cell>
          <cell r="B118" t="str">
            <v>ASSENTAMENTO DE TUBO DE PVC PARA REDE COLETORA DE ESGOTO DE PAREDE MACIÇA, DN 350 MM, JUNTA ELÁSTICA, INSTALADO EM LOCAL COM NÍVEL ALTO DE INTERFERÊNCIAS (NÃO INCLUI FORNECIMENTO). AF_06/2015</v>
          </cell>
          <cell r="C118" t="str">
            <v>M</v>
          </cell>
          <cell r="D118">
            <v>6.57</v>
          </cell>
          <cell r="E118">
            <v>5.27</v>
          </cell>
          <cell r="F118">
            <v>1.3</v>
          </cell>
          <cell r="G118">
            <v>0</v>
          </cell>
          <cell r="H118">
            <v>0</v>
          </cell>
          <cell r="I118">
            <v>0</v>
          </cell>
        </row>
        <row r="119">
          <cell r="A119">
            <v>90754</v>
          </cell>
          <cell r="B119" t="str">
            <v>ASSENTAMENTO DE TUBO DE PVC PARA REDE COLETORA DE ESGOTO DE PAREDE MACIÇA, DN 400 MM, JUNTA ELÁSTICA, INSTALADO EM LOCAL COM NÍVEL ALTO DE INTERFERÊNCIAS (NÃO INCLUI FORNECIMENTO). AF_06/2015</v>
          </cell>
          <cell r="C119" t="str">
            <v>M</v>
          </cell>
          <cell r="D119">
            <v>15.17</v>
          </cell>
          <cell r="E119">
            <v>7.94</v>
          </cell>
          <cell r="F119">
            <v>4.5599999999999996</v>
          </cell>
          <cell r="G119">
            <v>2.67</v>
          </cell>
          <cell r="H119">
            <v>0</v>
          </cell>
          <cell r="I119">
            <v>0</v>
          </cell>
        </row>
        <row r="120">
          <cell r="A120">
            <v>90755</v>
          </cell>
          <cell r="B120" t="str">
            <v>ASSENTAMENTO DE TUBO DE PVC CORRUGADO DE DUPLA PAREDE PARA REDE COLETORA DE ESGOTO, DN 150 MM, JUNTA ELÁSTICA, INSTALADO EM LOCAL COM NÍVEL ALTO DE INTERFERÊNCIAS (NÃO INCLUI FORNECIMENTO). AF_06/2015</v>
          </cell>
          <cell r="C120" t="str">
            <v>M</v>
          </cell>
          <cell r="D120">
            <v>6.82</v>
          </cell>
          <cell r="E120">
            <v>5.48</v>
          </cell>
          <cell r="F120">
            <v>1.34</v>
          </cell>
          <cell r="G120">
            <v>0</v>
          </cell>
          <cell r="H120">
            <v>0</v>
          </cell>
          <cell r="I120">
            <v>0</v>
          </cell>
        </row>
        <row r="121">
          <cell r="A121">
            <v>90756</v>
          </cell>
          <cell r="B121" t="str">
            <v>ASSENTAMENTO DE TUBO DE PVC CORRUGADO DE DUPLA PAREDE PARA REDE COLETORA DE ESGOTO, DN 200 MM, JUNTA ELÁSTICA, INSTALADO EM LOCAL COM NÍVEL ALTO DE INTERFERÊNCIAS (NÃO INCLUI FORNECIMENTO). AF_06/2015</v>
          </cell>
          <cell r="C121" t="str">
            <v>M</v>
          </cell>
          <cell r="D121">
            <v>7.33</v>
          </cell>
          <cell r="E121">
            <v>5.88</v>
          </cell>
          <cell r="F121">
            <v>1.45</v>
          </cell>
          <cell r="G121">
            <v>0</v>
          </cell>
          <cell r="H121">
            <v>0</v>
          </cell>
          <cell r="I121">
            <v>0</v>
          </cell>
        </row>
        <row r="122">
          <cell r="A122">
            <v>90757</v>
          </cell>
          <cell r="B122" t="str">
            <v>ASSENTAMENTO DE TUBO DE PVC CORRUGADO DE DUPLA PAREDE PARA REDE COLETORA DE ESGOTO, DN 250 MM, JUNTA ELÁSTICA, INSTALADO EM LOCAL COM NÍVEL ALTO DE INTERFERÊNCIAS (NÃO INCLUI FORNECIMENTO). AF_06/2015</v>
          </cell>
          <cell r="C122" t="str">
            <v>M</v>
          </cell>
          <cell r="D122">
            <v>7.83</v>
          </cell>
          <cell r="E122">
            <v>6.27</v>
          </cell>
          <cell r="F122">
            <v>1.56</v>
          </cell>
          <cell r="G122">
            <v>0</v>
          </cell>
          <cell r="H122">
            <v>0</v>
          </cell>
          <cell r="I122">
            <v>0</v>
          </cell>
        </row>
        <row r="123">
          <cell r="A123">
            <v>90758</v>
          </cell>
          <cell r="B123" t="str">
            <v>ASSENTAMENTO DE TUBO DE PVC CORRUGADO DE DUPLA PAREDE PARA REDE COLETORA DE ESGOTO, DN 300 MM, JUNTA ELÁSTICA, INSTALADO EM LOCAL COM NÍVEL ALTO DE INTERFERÊNCIAS (NÃO INCLUI FORNECIMENTO). AF_06/2015</v>
          </cell>
          <cell r="C123" t="str">
            <v>M</v>
          </cell>
          <cell r="D123">
            <v>8.33</v>
          </cell>
          <cell r="E123">
            <v>6.69</v>
          </cell>
          <cell r="F123">
            <v>1.64</v>
          </cell>
          <cell r="G123">
            <v>0</v>
          </cell>
          <cell r="H123">
            <v>0</v>
          </cell>
          <cell r="I123">
            <v>0</v>
          </cell>
        </row>
        <row r="124">
          <cell r="A124">
            <v>90759</v>
          </cell>
          <cell r="B124" t="str">
            <v>ASSENTAMENTO DE TUBO DE PVC CORRUGADO DE DUPLA PAREDE PARA REDE COLETORA DE ESGOTO, DN 350 MM, JUNTA ELÁSTICA, INSTALADO EM LOCAL COM NÍVEL ALTO DE INTERFERÊNCIAS (NÃO INCLUI FORNECIMENTO). AF_06/2015</v>
          </cell>
          <cell r="C124" t="str">
            <v>M</v>
          </cell>
          <cell r="D124">
            <v>8.83</v>
          </cell>
          <cell r="E124">
            <v>7.1</v>
          </cell>
          <cell r="F124">
            <v>1.73</v>
          </cell>
          <cell r="G124">
            <v>0</v>
          </cell>
          <cell r="H124">
            <v>0</v>
          </cell>
          <cell r="I124">
            <v>0</v>
          </cell>
        </row>
        <row r="125">
          <cell r="A125">
            <v>90760</v>
          </cell>
          <cell r="B125" t="str">
            <v>ASSENTAMENTO DE TUBO DE PVC CORRUGADO DE DUPLA PAREDE PARA REDE COLETORA DE ESGOTO, DN 400 MM, EM JUNTA ELÁSTICA, INSTALADO EM LOCAL COM NÍVEL ALTO DE INTERFERÊNCIAS (NÃO INCLUI FORNECIMENTO). AF_06/2015</v>
          </cell>
          <cell r="C125" t="str">
            <v>M</v>
          </cell>
          <cell r="D125">
            <v>20.04</v>
          </cell>
          <cell r="E125">
            <v>10.49</v>
          </cell>
          <cell r="F125">
            <v>6.02</v>
          </cell>
          <cell r="G125">
            <v>3.53</v>
          </cell>
          <cell r="H125">
            <v>0</v>
          </cell>
          <cell r="I125">
            <v>0</v>
          </cell>
        </row>
        <row r="126">
          <cell r="A126">
            <v>90761</v>
          </cell>
          <cell r="B126" t="str">
            <v>ASSENTAMENTO DE TUBO DE PEAD CORRUGADO DE DUPLA PAREDE PARA REDE COLETORA DE ESGOTO, DN 450 MM, JUNTA ELÁSTICA INTEGRADA, INSTALADO EM LOCAL COM NÍVEL ALTO DE INTERFERÊNCIAS (NÃO INCLUI FORNECIMENTO). AF_06/2015</v>
          </cell>
          <cell r="C126" t="str">
            <v>M</v>
          </cell>
          <cell r="D126">
            <v>3.75</v>
          </cell>
          <cell r="E126">
            <v>3.1</v>
          </cell>
          <cell r="F126">
            <v>0.65</v>
          </cell>
          <cell r="G126">
            <v>0</v>
          </cell>
          <cell r="H126">
            <v>0</v>
          </cell>
          <cell r="I126">
            <v>0</v>
          </cell>
        </row>
        <row r="127">
          <cell r="A127">
            <v>90762</v>
          </cell>
          <cell r="B127" t="str">
            <v>ASSENTAMENTO DE TUBO DE PEAD CORRUGADO DE DUPLA PAREDE PARA REDE COLETORA DE ESGOTO, DN 600 MM, JUNTA ELÁSTICA INTEGRADA, INSTALADO EM LOCAL COM NÍVEL ALTO DE INTERFERÊNCIAS (NÃO INCLUI FORNECIMENTO). AF_06/2015</v>
          </cell>
          <cell r="C127" t="str">
            <v>M</v>
          </cell>
          <cell r="D127">
            <v>14.85</v>
          </cell>
          <cell r="E127">
            <v>6.56</v>
          </cell>
          <cell r="F127">
            <v>4.21</v>
          </cell>
          <cell r="G127">
            <v>4.08</v>
          </cell>
          <cell r="H127">
            <v>0</v>
          </cell>
          <cell r="I127">
            <v>0</v>
          </cell>
        </row>
        <row r="128">
          <cell r="A128">
            <v>94869</v>
          </cell>
          <cell r="B128" t="str">
            <v>TUBO DE PEAD CORRUGADO DE DUPLA PAREDE PARA REDE COLETORA DE ESGOTO, DN 250 MM, JUNTA ELÁSTICA INTEGRADA, INSTALADO EM LOCAL COM NÍVEL BAIXO DE INTERFERÊNCIAS - FORNECIMENTO E ASSENTAMENTO. AF_06/2016</v>
          </cell>
          <cell r="C128" t="str">
            <v>M</v>
          </cell>
          <cell r="D128">
            <v>75.510000000000005</v>
          </cell>
          <cell r="E128">
            <v>0.57999999999999996</v>
          </cell>
          <cell r="F128">
            <v>74.930000000000007</v>
          </cell>
          <cell r="G128">
            <v>0</v>
          </cell>
          <cell r="H128">
            <v>0</v>
          </cell>
          <cell r="I128">
            <v>0</v>
          </cell>
        </row>
        <row r="129">
          <cell r="A129">
            <v>94870</v>
          </cell>
          <cell r="B129" t="str">
            <v>ASSENTAMENTO DE TUBO DE PEAD CORRUGADO DE DUPLA PAREDE PARA REDE COLETORA DE ESGOTO, DN 250 MM, JUNTA ELÁSTICA INTEGRADA, INSTALADO EM LOCAL COM NÍVEL BAIXO DE INTERFERÊNCIAS (NÃO INCLUI FORNECIMENTO). AF_06/2016</v>
          </cell>
          <cell r="C129" t="str">
            <v>M</v>
          </cell>
          <cell r="D129">
            <v>0.74</v>
          </cell>
          <cell r="E129">
            <v>0.66</v>
          </cell>
          <cell r="F129">
            <v>0.08</v>
          </cell>
          <cell r="G129">
            <v>0</v>
          </cell>
          <cell r="H129">
            <v>0</v>
          </cell>
          <cell r="I129">
            <v>0</v>
          </cell>
        </row>
        <row r="130">
          <cell r="A130">
            <v>94871</v>
          </cell>
          <cell r="B130" t="str">
            <v>TUBO DE PEAD CORRUGADO DE DUPLA PAREDE PARA REDE COLETORA DE ESGOTO, DN 300 MM, JUNTA ELÁSTICA INTEGRADA, INSTALADO EM LOCAL COM NÍVEL BAIXO DE INTERFERÊNCIAS - FORNECIMENTO E ASSENTAMENTO. AF_06/2016</v>
          </cell>
          <cell r="C130" t="str">
            <v>M</v>
          </cell>
          <cell r="D130">
            <v>111.71</v>
          </cell>
          <cell r="E130">
            <v>1.01</v>
          </cell>
          <cell r="F130">
            <v>110.7</v>
          </cell>
          <cell r="G130">
            <v>0</v>
          </cell>
          <cell r="H130">
            <v>0</v>
          </cell>
          <cell r="I130">
            <v>0</v>
          </cell>
        </row>
        <row r="131">
          <cell r="A131">
            <v>94872</v>
          </cell>
          <cell r="B131" t="str">
            <v>ASSENTAMENTO DE TUBO DE PEAD CORRUGADO DE DUPLA PAREDE PARA REDE COLETORA DE ESGOTO, DN 300 MM, JUNTA ELÁSTICA INTEGRADA, INSTALADO EM LOCAL COM NÍVEL BAIXO DE INTERFERÊNCIAS (NÃO INCLUI FORNECIMENTO). AF_06/2016</v>
          </cell>
          <cell r="C131" t="str">
            <v>M</v>
          </cell>
          <cell r="D131">
            <v>1.31</v>
          </cell>
          <cell r="E131">
            <v>1.1200000000000001</v>
          </cell>
          <cell r="F131">
            <v>0.19</v>
          </cell>
          <cell r="G131">
            <v>0</v>
          </cell>
          <cell r="H131">
            <v>0</v>
          </cell>
          <cell r="I131">
            <v>0</v>
          </cell>
        </row>
        <row r="132">
          <cell r="A132">
            <v>94875</v>
          </cell>
          <cell r="B132" t="str">
            <v>TUBO DE PEAD CORRUGADO DE DUPLA PAREDE PARA REDE COLETORA DE ESGOTO, DN 750 MM, JUNTA ELÁSTICA INTEGRADA, INSTALADO EM LOCAL COM NÍVEL BAIXO DE INTERFERÊNCIAS - FORNECIMENTO E ASSENTAMENTO. AF_06/2016</v>
          </cell>
          <cell r="C132" t="str">
            <v>M</v>
          </cell>
          <cell r="D132">
            <v>653.78</v>
          </cell>
          <cell r="E132">
            <v>8.14</v>
          </cell>
          <cell r="F132">
            <v>640.55999999999995</v>
          </cell>
          <cell r="G132">
            <v>5.08</v>
          </cell>
          <cell r="H132">
            <v>0</v>
          </cell>
          <cell r="I132">
            <v>0</v>
          </cell>
        </row>
        <row r="133">
          <cell r="A133">
            <v>94876</v>
          </cell>
          <cell r="B133" t="str">
            <v>ASSENTAMENTO DE TUBO DE PEAD CORRUGADO DE DUPLA PAREDE PARA REDE COLETORA DE ESGOTO, DN 750 MM, JUNTA ELÁSTICA INTEGRADA, INSTALADO EM LOCAL COM NÍVEL BAIXO DE INTERFERÊNCIAS (NÃO INCLUI FORNECIMENTO). AF_06/2016</v>
          </cell>
          <cell r="C133" t="str">
            <v>M</v>
          </cell>
          <cell r="D133">
            <v>18.88</v>
          </cell>
          <cell r="E133">
            <v>8.2899999999999991</v>
          </cell>
          <cell r="F133">
            <v>5.42</v>
          </cell>
          <cell r="G133">
            <v>5.17</v>
          </cell>
          <cell r="H133">
            <v>0</v>
          </cell>
          <cell r="I133">
            <v>0</v>
          </cell>
        </row>
        <row r="134">
          <cell r="A134">
            <v>94878</v>
          </cell>
          <cell r="B134" t="str">
            <v>ASSENTAMENTO DE TUBO DE PEAD CORRUGADO DE DUPLA PAREDE PARA REDE COLETORA DE ESGOTO, DN 900 MM, JUNTA ELÁSTICA INTEGRADA, INSTALADO EM LOCAL COM NÍVEL BAIXO DE INTERFERÊNCIAS (NÃO INCLUI FORNECIMENTO). AF_06/2016</v>
          </cell>
          <cell r="C134" t="str">
            <v>M</v>
          </cell>
          <cell r="D134">
            <v>22.16</v>
          </cell>
          <cell r="E134">
            <v>9.74</v>
          </cell>
          <cell r="F134">
            <v>6.34</v>
          </cell>
          <cell r="G134">
            <v>6.08</v>
          </cell>
          <cell r="H134">
            <v>0</v>
          </cell>
          <cell r="I134">
            <v>0</v>
          </cell>
        </row>
        <row r="135">
          <cell r="A135">
            <v>94879</v>
          </cell>
          <cell r="B135" t="str">
            <v>TUBO DE PEAD CORRUGADO DE DUPLA PAREDE PARA REDE COLETORA DE ESGOTO, DN 1000 MM, JUNTA ELÁSTICA INTEGRADA, INSTALADO EM LOCAL COM NÍVEL BAIXO DE INTERFERÊNCIAS - FORNECIMENTO E ASSENTAMENTO. AF_06/2016</v>
          </cell>
          <cell r="C135" t="str">
            <v>M</v>
          </cell>
          <cell r="D135">
            <v>990.12</v>
          </cell>
          <cell r="E135">
            <v>11.71</v>
          </cell>
          <cell r="F135">
            <v>971.1</v>
          </cell>
          <cell r="G135">
            <v>7.31</v>
          </cell>
          <cell r="H135">
            <v>0</v>
          </cell>
          <cell r="I135">
            <v>0</v>
          </cell>
        </row>
        <row r="136">
          <cell r="A136">
            <v>94880</v>
          </cell>
          <cell r="B136" t="str">
            <v>ASSENTAMENTO DE TUBO DE PEAD CORRUGADO DE DUPLA PAREDE PARA REDE COLETORA DE ESGOTO, DN 1000 MM, JUNTA ELÁSTICA INTEGRADA, INSTALADO EM LOCAL COM NÍVEL BAIXO DE INTERFERÊNCIAS (NÃO INCLUI FORNECIMENTO). AF_06/2016</v>
          </cell>
          <cell r="C136" t="str">
            <v>M</v>
          </cell>
          <cell r="D136">
            <v>27.13</v>
          </cell>
          <cell r="E136">
            <v>11.9</v>
          </cell>
          <cell r="F136">
            <v>7.82</v>
          </cell>
          <cell r="G136">
            <v>7.41</v>
          </cell>
          <cell r="H136">
            <v>0</v>
          </cell>
          <cell r="I136">
            <v>0</v>
          </cell>
        </row>
        <row r="137">
          <cell r="A137">
            <v>94881</v>
          </cell>
          <cell r="B137" t="str">
            <v>TUBO DE PEAD CORRUGADO DE DUPLA PAREDE PARA REDE COLETORA DE ESGOTO, DN 1200 MM, JUNTA ELÁSTICA INTEGRADA, INSTALADO EM LOCAL COM NÍVEL BAIXO DE INTERFERÊNCIAS - FORNECIMENTO E ASSENTAMENTO. AF_06/2016</v>
          </cell>
          <cell r="C137" t="str">
            <v>M</v>
          </cell>
          <cell r="D137">
            <v>1409.66</v>
          </cell>
          <cell r="E137">
            <v>13.9</v>
          </cell>
          <cell r="F137">
            <v>1387.06</v>
          </cell>
          <cell r="G137">
            <v>8.6999999999999993</v>
          </cell>
          <cell r="H137">
            <v>0</v>
          </cell>
          <cell r="I137">
            <v>0</v>
          </cell>
        </row>
        <row r="138">
          <cell r="A138">
            <v>94882</v>
          </cell>
          <cell r="B138" t="str">
            <v>ASSENTAMENTO DE TUBO DE PEAD CORRUGADO DE DUPLA PAREDE PARA REDE COLETORA DE ESGOTO, DN 1200 MM, JUNTA ELÁSTICA INTEGRADA, INSTALADO EM LOCAL COM NÍVEL BAIXO DE INTERFERÊNCIAS (NÃO INCLUI FORNECIMENTO). AF_06/2016</v>
          </cell>
          <cell r="C138" t="str">
            <v>M</v>
          </cell>
          <cell r="D138">
            <v>32.200000000000003</v>
          </cell>
          <cell r="E138">
            <v>14.05</v>
          </cell>
          <cell r="F138">
            <v>9.36</v>
          </cell>
          <cell r="G138">
            <v>8.7899999999999991</v>
          </cell>
          <cell r="H138">
            <v>0</v>
          </cell>
          <cell r="I138">
            <v>0</v>
          </cell>
        </row>
        <row r="139">
          <cell r="A139">
            <v>94884</v>
          </cell>
          <cell r="B139" t="str">
            <v>ASSENTAMENTO DE TUBO DE PEAD CORRUGADO DE DUPLA PAREDE PARA REDE COLETORA DE ESGOTO, DN 1500 MM, JUNTA ELÁSTICA INTEGRADA, INSTALADO EM LOCAL COM NÍVEL BAIXO DE INTERFERÊNCIAS (NÃO INCLUI FORNECIMENTO). AF_06/2016</v>
          </cell>
          <cell r="C139" t="str">
            <v>M</v>
          </cell>
          <cell r="D139">
            <v>42.44</v>
          </cell>
          <cell r="E139">
            <v>18.53</v>
          </cell>
          <cell r="F139">
            <v>12.34</v>
          </cell>
          <cell r="G139">
            <v>11.57</v>
          </cell>
          <cell r="H139">
            <v>0</v>
          </cell>
          <cell r="I139">
            <v>0</v>
          </cell>
        </row>
        <row r="140">
          <cell r="A140">
            <v>94885</v>
          </cell>
          <cell r="B140" t="str">
            <v>TUBO DE PEAD CORRUGADO DE DUPLA PAREDE PARA REDE COLETORA DE ESGOTO, DN 250 MM, JUNTA ELÁSTICA INTEGRADA, INSTALADO EM LOCAL COM NÍVEL ALTO DE INTERFERÊNCIAS - FORNECIMENTO E ASSENTAMENTO. AF_06/2016</v>
          </cell>
          <cell r="C140" t="str">
            <v>M</v>
          </cell>
          <cell r="D140">
            <v>75.739999999999995</v>
          </cell>
          <cell r="E140">
            <v>0.74</v>
          </cell>
          <cell r="F140">
            <v>75</v>
          </cell>
          <cell r="G140">
            <v>0</v>
          </cell>
          <cell r="H140">
            <v>0</v>
          </cell>
          <cell r="I140">
            <v>0</v>
          </cell>
        </row>
        <row r="141">
          <cell r="A141">
            <v>94886</v>
          </cell>
          <cell r="B141" t="str">
            <v>ASSENTAMENTO DE TUBO DE PEAD CORRUGADO DE DUPLA PAREDE PARA REDE COLETORA DE ESGOTO, DN 250 MM, JUNTA ELÁSTICA INTEGRADA, INSTALADO EM LOCAL COM NÍVEL ALTO DE INTERFERÊNCIAS (NÃO INCLUI FORNECIMENTO). AF_06/2016</v>
          </cell>
          <cell r="C141" t="str">
            <v>M</v>
          </cell>
          <cell r="D141">
            <v>0.97</v>
          </cell>
          <cell r="E141">
            <v>0.84</v>
          </cell>
          <cell r="F141">
            <v>0.13</v>
          </cell>
          <cell r="G141">
            <v>0</v>
          </cell>
          <cell r="H141">
            <v>0</v>
          </cell>
          <cell r="I141">
            <v>0</v>
          </cell>
        </row>
        <row r="142">
          <cell r="A142">
            <v>94887</v>
          </cell>
          <cell r="B142" t="str">
            <v>TUBO DE PEAD CORRUGADO DE DUPLA PAREDE PARA REDE COLETORA DE ESGOTO, DN 300 MM, JUNTA ELÁSTICA INTEGRADA, INSTALADO EM LOCAL COM NÍVEL ALTO DE INTERFERÊNCIAS - FORNECIMENTO E ASSENTAMENTO. AF_06/2016</v>
          </cell>
          <cell r="C142" t="str">
            <v>M</v>
          </cell>
          <cell r="D142">
            <v>112.06</v>
          </cell>
          <cell r="E142">
            <v>1.28</v>
          </cell>
          <cell r="F142">
            <v>110.78</v>
          </cell>
          <cell r="G142">
            <v>0</v>
          </cell>
          <cell r="H142">
            <v>0</v>
          </cell>
          <cell r="I142">
            <v>0</v>
          </cell>
        </row>
        <row r="143">
          <cell r="A143">
            <v>94888</v>
          </cell>
          <cell r="B143" t="str">
            <v>ASSENTAMENTO DE TUBO DE PEAD CORRUGADO DE DUPLA PAREDE PARA REDE COLETORA DE ESGOTO, DN 300 MM, JUNTA ELÁSTICA INTEGRADA, INSTALADO EM LOCAL COM NÍVEL ALTO DE INTERFERÊNCIAS (NÃO INCLUI FORNECIMENTO). AF_06/2016</v>
          </cell>
          <cell r="C143" t="str">
            <v>M</v>
          </cell>
          <cell r="D143">
            <v>1.66</v>
          </cell>
          <cell r="E143">
            <v>1.42</v>
          </cell>
          <cell r="F143">
            <v>0.24</v>
          </cell>
          <cell r="G143">
            <v>0</v>
          </cell>
          <cell r="H143">
            <v>0</v>
          </cell>
          <cell r="I143">
            <v>0</v>
          </cell>
        </row>
        <row r="144">
          <cell r="A144">
            <v>94891</v>
          </cell>
          <cell r="B144" t="str">
            <v>TUBO DE PEAD CORRUGADO DE DUPLA PAREDE PARA REDE COLETORA DE ESGOTO, DN 750 MM, JUNTA ELÁSTICA INTEGRADA, INSTALADO EM LOCAL COM NÍVEL ALTO DE INTERFERÊNCIAS - FORNECIMENTO E ASSENTAMENTO. AF_06/2016</v>
          </cell>
          <cell r="C144" t="str">
            <v>M</v>
          </cell>
          <cell r="D144">
            <v>656.83</v>
          </cell>
          <cell r="E144">
            <v>9.44</v>
          </cell>
          <cell r="F144">
            <v>641.48</v>
          </cell>
          <cell r="G144">
            <v>5.91</v>
          </cell>
          <cell r="H144">
            <v>0</v>
          </cell>
          <cell r="I144">
            <v>0</v>
          </cell>
        </row>
        <row r="145">
          <cell r="A145">
            <v>94892</v>
          </cell>
          <cell r="B145" t="str">
            <v>ASSENTAMENTO DE TUBO DE PEAD CORRUGADO DE DUPLA PAREDE PARA REDE COLETORA DE ESGOTO, DN 750 MM, JUNTA ELÁSTICA INTEGRADA, INSTALADO EM LOCAL COM NÍVEL ALTO DE INTERFERÊNCIAS (NÃO INCLUI FORNECIMENTO). AF_06/2016</v>
          </cell>
          <cell r="C145" t="str">
            <v>M</v>
          </cell>
          <cell r="D145">
            <v>21.93</v>
          </cell>
          <cell r="E145">
            <v>9.64</v>
          </cell>
          <cell r="F145">
            <v>6.26</v>
          </cell>
          <cell r="G145">
            <v>6.03</v>
          </cell>
          <cell r="H145">
            <v>0</v>
          </cell>
          <cell r="I145">
            <v>0</v>
          </cell>
        </row>
        <row r="146">
          <cell r="A146">
            <v>94894</v>
          </cell>
          <cell r="B146" t="str">
            <v>ASSENTAMENTO DE TUBO DE PEAD CORRUGADO DE DUPLA PAREDE PARA REDE COLETORA DE ESGOTO, DN 900 MM, JUNTA ELÁSTICA INTEGRADA, INSTALADO EM LOCAL COM NÍVEL ALTO DE INTERFERÊNCIAS (NÃO INCLUI FORNECIMENTO). AF_06/2016</v>
          </cell>
          <cell r="C146" t="str">
            <v>M</v>
          </cell>
          <cell r="D146">
            <v>25.48</v>
          </cell>
          <cell r="E146">
            <v>11.18</v>
          </cell>
          <cell r="F146">
            <v>7.32</v>
          </cell>
          <cell r="G146">
            <v>6.98</v>
          </cell>
          <cell r="H146">
            <v>0</v>
          </cell>
          <cell r="I146">
            <v>0</v>
          </cell>
        </row>
        <row r="147">
          <cell r="A147">
            <v>94895</v>
          </cell>
          <cell r="B147" t="str">
            <v>TUBO DE PEAD CORRUGADO DE DUPLA PAREDE PARA REDE COLETORA DE ESGOTO, DN 1000 MM, JUNTA ELÁSTICA INTEGRADA, INSTALADO EM LOCAL COM NÍVEL ALTO DE INTERFERÊNCIAS - FORNECIMENTO E ASSENTAMENTO. AF_06/2016</v>
          </cell>
          <cell r="C147" t="str">
            <v>M</v>
          </cell>
          <cell r="D147">
            <v>993.77</v>
          </cell>
          <cell r="E147">
            <v>13.29</v>
          </cell>
          <cell r="F147">
            <v>972.17</v>
          </cell>
          <cell r="G147">
            <v>8.31</v>
          </cell>
          <cell r="H147">
            <v>0</v>
          </cell>
          <cell r="I147">
            <v>0</v>
          </cell>
        </row>
        <row r="148">
          <cell r="A148">
            <v>94896</v>
          </cell>
          <cell r="B148" t="str">
            <v>ASSENTAMENTO DE TUBO DE PEAD CORRUGADO DE DUPLA PAREDE PARA REDE COLETORA DE ESGOTO, DN 1000 MM, JUNTA ELÁSTICA INTEGRADA, INSTALADO EM LOCAL COM NÍVEL ALTO DE INTERFERÊNCIAS (NÃO INCLUI FORNECIMENTO). AF_06/2016</v>
          </cell>
          <cell r="C148" t="str">
            <v>M</v>
          </cell>
          <cell r="D148">
            <v>30.78</v>
          </cell>
          <cell r="E148">
            <v>13.48</v>
          </cell>
          <cell r="F148">
            <v>8.8800000000000008</v>
          </cell>
          <cell r="G148">
            <v>8.42</v>
          </cell>
          <cell r="H148">
            <v>0</v>
          </cell>
          <cell r="I148">
            <v>0</v>
          </cell>
        </row>
        <row r="149">
          <cell r="A149">
            <v>94897</v>
          </cell>
          <cell r="B149" t="str">
            <v>TUBO DE PEAD CORRUGADO DE DUPLA PAREDE PARA REDE COLETORA DE ESGOTO, DN 1200 MM, JUNTA ELÁSTICA INTEGRADA, INSTALADO EM LOCAL COM NÍVEL ALTO DE INTERFERÊNCIAS - FORNECIMENTO E ASSENTAMENTO. AF_06/2016</v>
          </cell>
          <cell r="C149" t="str">
            <v>M</v>
          </cell>
          <cell r="D149">
            <v>1413.54</v>
          </cell>
          <cell r="E149">
            <v>15.58</v>
          </cell>
          <cell r="F149">
            <v>1388.21</v>
          </cell>
          <cell r="G149">
            <v>9.75</v>
          </cell>
          <cell r="H149">
            <v>0</v>
          </cell>
          <cell r="I149">
            <v>0</v>
          </cell>
        </row>
        <row r="150">
          <cell r="A150">
            <v>94898</v>
          </cell>
          <cell r="B150" t="str">
            <v>ASSENTAMENTO DE TUBO DE PEAD CORRUGADO DE DUPLA PAREDE PARA REDE COLETORA DE ESGOTO, DN 1200 MM, JUNTA ELÁSTICA INTEGRADA, INSTALADO EM LOCAL COM NÍVEL ALTO DE INTERFERÊNCIAS (NÃO INCLUI FORNECIMENTO). AF_06/2016</v>
          </cell>
          <cell r="C150" t="str">
            <v>M</v>
          </cell>
          <cell r="D150">
            <v>36.08</v>
          </cell>
          <cell r="E150">
            <v>15.75</v>
          </cell>
          <cell r="F150">
            <v>10.48</v>
          </cell>
          <cell r="G150">
            <v>9.85</v>
          </cell>
          <cell r="H150">
            <v>0</v>
          </cell>
          <cell r="I150">
            <v>0</v>
          </cell>
        </row>
        <row r="151">
          <cell r="A151">
            <v>94900</v>
          </cell>
          <cell r="B151" t="str">
            <v>ASSENTAMENTO DE TUBO DE PEAD CORRUGADO DE DUPLA PAREDE PARA REDE COLETORA DE ESGOTO, DN 1500 MM, JUNTA ELÁSTICA INTEGRADA, INSTALADO EM LOCAL COM NÍVEL ALTO DE INTERFERÊNCIAS (NÃO INCLUI FORNECIMENTO). AF_06/2016</v>
          </cell>
          <cell r="C151" t="str">
            <v>M</v>
          </cell>
          <cell r="D151">
            <v>46.7</v>
          </cell>
          <cell r="E151">
            <v>20.39</v>
          </cell>
          <cell r="F151">
            <v>13.59</v>
          </cell>
          <cell r="G151">
            <v>12.72</v>
          </cell>
          <cell r="H151">
            <v>0</v>
          </cell>
          <cell r="I151">
            <v>0</v>
          </cell>
        </row>
        <row r="152">
          <cell r="A152">
            <v>97121</v>
          </cell>
          <cell r="B152" t="str">
            <v>ASSENTAMENTO DE TUBO DE PVC PBA PARA REDE DE ÁGUA, DN 50 MM, JUNTA ELÁSTICA INTEGRADA, INSTALADO EM LOCAL COM NÍVEL ALTO DE INTERFERÊNCIAS (NÃO INCLUI FORNECIMENTO). AF_11/2017</v>
          </cell>
          <cell r="C152" t="str">
            <v>M</v>
          </cell>
          <cell r="D152">
            <v>1.67</v>
          </cell>
          <cell r="E152">
            <v>1.36</v>
          </cell>
          <cell r="F152">
            <v>0.31</v>
          </cell>
          <cell r="G152">
            <v>0</v>
          </cell>
          <cell r="H152">
            <v>0</v>
          </cell>
          <cell r="I152">
            <v>0</v>
          </cell>
        </row>
        <row r="153">
          <cell r="A153">
            <v>97122</v>
          </cell>
          <cell r="B153" t="str">
            <v>ASSENTAMENTO DE TUBO DE PVC PBA PARA REDE DE ÁGUA, DN 75 MM, JUNTA ELÁSTICA INTEGRADA, INSTALADO EM LOCAL COM NÍVEL ALTO DE INTERFERÊNCIAS (NÃO INCLUI FORNECIMENTO). AF_11/2017</v>
          </cell>
          <cell r="C153" t="str">
            <v>M</v>
          </cell>
          <cell r="D153">
            <v>2.3199999999999998</v>
          </cell>
          <cell r="E153">
            <v>1.82</v>
          </cell>
          <cell r="F153">
            <v>0.5</v>
          </cell>
          <cell r="G153">
            <v>0</v>
          </cell>
          <cell r="H153">
            <v>0</v>
          </cell>
          <cell r="I153">
            <v>0</v>
          </cell>
        </row>
        <row r="154">
          <cell r="A154">
            <v>97123</v>
          </cell>
          <cell r="B154" t="str">
            <v>ASSENTAMENTO DE TUBO DE PVC PBA PARA REDE DE ÁGUA, DN 100 MM, JUNTA ELÁSTICA INTEGRADA, INSTALADO EM LOCAL COM NÍVEL ALTO DE INTERFERÊNCIAS (NÃO INCLUI FORNECIMENTO). AF_11/2017</v>
          </cell>
          <cell r="C154" t="str">
            <v>M</v>
          </cell>
          <cell r="D154">
            <v>2.94</v>
          </cell>
          <cell r="E154">
            <v>2.31</v>
          </cell>
          <cell r="F154">
            <v>0.63</v>
          </cell>
          <cell r="G154">
            <v>0</v>
          </cell>
          <cell r="H154">
            <v>0</v>
          </cell>
          <cell r="I154">
            <v>0</v>
          </cell>
        </row>
        <row r="155">
          <cell r="A155">
            <v>97124</v>
          </cell>
          <cell r="B155" t="str">
            <v>ASSENTAMENTO DE TUBO DE PVC PBA PARA REDE DE ÁGUA, DN 50 MM, JUNTA ELÁSTICA INTEGRADA, INSTALADO EM LOCAL COM NÍVEL BAIXO DE INTERFERÊNCIAS (NÃO INCLUI FORNECIMENTO). AF_11/2017</v>
          </cell>
          <cell r="C155" t="str">
            <v>M</v>
          </cell>
          <cell r="D155">
            <v>0.73</v>
          </cell>
          <cell r="E155">
            <v>0.56999999999999995</v>
          </cell>
          <cell r="F155">
            <v>0.16</v>
          </cell>
          <cell r="G155">
            <v>0</v>
          </cell>
          <cell r="H155">
            <v>0</v>
          </cell>
          <cell r="I155">
            <v>0</v>
          </cell>
        </row>
        <row r="156">
          <cell r="A156">
            <v>97125</v>
          </cell>
          <cell r="B156" t="str">
            <v>ASSENTAMENTO DE TUBO DE PVC PBA PARA REDE DE ÁGUA, DN 75 MM, JUNTA ELÁSTICA INTEGRADA, INSTALADO EM LOCAL COM NÍVEL BAIXO DE INTERFERÊNCIAS (NÃO INCLUI FORNECIMENTO). AF_11/2017</v>
          </cell>
          <cell r="C156" t="str">
            <v>M</v>
          </cell>
          <cell r="D156">
            <v>1.03</v>
          </cell>
          <cell r="E156">
            <v>0.78</v>
          </cell>
          <cell r="F156">
            <v>0.25</v>
          </cell>
          <cell r="G156">
            <v>0</v>
          </cell>
          <cell r="H156">
            <v>0</v>
          </cell>
          <cell r="I156">
            <v>0</v>
          </cell>
        </row>
        <row r="157">
          <cell r="A157">
            <v>97126</v>
          </cell>
          <cell r="B157" t="str">
            <v>ASSENTAMENTO DE TUBO DE PVC PBA PARA REDE DE ÁGUA, DN 100 MM, JUNTA ELÁSTICA INTEGRADA, INSTALADO EM LOCAL COM NÍVEL BAIXO DE INTERFERÊNCIAS (NÃO INCLUI FORNECIMENTO). AF_11/2017</v>
          </cell>
          <cell r="C157" t="str">
            <v>M</v>
          </cell>
          <cell r="D157">
            <v>1.31</v>
          </cell>
          <cell r="E157">
            <v>0.96</v>
          </cell>
          <cell r="F157">
            <v>0.35</v>
          </cell>
          <cell r="G157">
            <v>0</v>
          </cell>
          <cell r="H157">
            <v>0</v>
          </cell>
          <cell r="I157">
            <v>0</v>
          </cell>
        </row>
        <row r="158">
          <cell r="A158">
            <v>92833</v>
          </cell>
          <cell r="B158" t="str">
            <v>TUBO DE CONCRETO PARA REDES COLETORAS DE ESGOTO SANITÁRIO, DIÂMETRO DE 300 MM, JUNTA ELÁSTICA, INSTALADO EM LOCAL COM BAIXO NÍVEL DE INTERFERÊNCIAS - FORNECIMENTO E ASSENTAMENTO. AF_12/2015</v>
          </cell>
          <cell r="C158" t="str">
            <v>M</v>
          </cell>
          <cell r="D158">
            <v>96.03</v>
          </cell>
          <cell r="E158">
            <v>3.34</v>
          </cell>
          <cell r="F158">
            <v>91.06</v>
          </cell>
          <cell r="G158">
            <v>1.63</v>
          </cell>
          <cell r="H158">
            <v>0</v>
          </cell>
          <cell r="I158">
            <v>0</v>
          </cell>
        </row>
        <row r="159">
          <cell r="A159">
            <v>92834</v>
          </cell>
          <cell r="B159" t="str">
            <v>ASSENTAMENTO DE TUBO DE CONCRETO PARA REDES COLETORAS DE ESGOTO SANITÁRIO, DIÂMETRO DE 300 MM, JUNTA ELÁSTICA, INSTALADO EM LOCAL COM BAIXO NÍVEL DE INTERFERÊNCIAS (NÃO INCLUI FORNECIMENTO). AF_12/2015</v>
          </cell>
          <cell r="C159" t="str">
            <v>M</v>
          </cell>
          <cell r="D159">
            <v>6.65</v>
          </cell>
          <cell r="E159">
            <v>3.5</v>
          </cell>
          <cell r="F159">
            <v>1.46</v>
          </cell>
          <cell r="G159">
            <v>1.69</v>
          </cell>
          <cell r="H159">
            <v>0</v>
          </cell>
          <cell r="I159">
            <v>0</v>
          </cell>
        </row>
        <row r="160">
          <cell r="A160">
            <v>92835</v>
          </cell>
          <cell r="B160" t="str">
            <v>TUBO DE CONCRETO PARA REDES COLETORAS DE ESGOTO SANITÁRIO, DIÂMETRO DE 400 MM, JUNTA ELÁSTICA, INSTALADO EM LOCAL COM BAIXO NÍVEL DE INTERFERÊNCIAS - FORNECIMENTO E ASSENTAMENTO. AF_12/2015</v>
          </cell>
          <cell r="C160" t="str">
            <v>M</v>
          </cell>
          <cell r="D160">
            <v>125.92</v>
          </cell>
          <cell r="E160">
            <v>4.25</v>
          </cell>
          <cell r="F160">
            <v>119.59</v>
          </cell>
          <cell r="G160">
            <v>2.08</v>
          </cell>
          <cell r="H160">
            <v>0</v>
          </cell>
          <cell r="I160">
            <v>0</v>
          </cell>
        </row>
        <row r="161">
          <cell r="A161">
            <v>92836</v>
          </cell>
          <cell r="B161" t="str">
            <v>ASSENTAMENTO DE TUBO DE CONCRETO PARA REDES COLETORAS DE ESGOTO SANITÁRIO, DIÂMETRO DE 400 MM, JUNTA ELÁSTICA, INSTALADO EM LOCAL COM BAIXO NÍVEL DE INTERFERÊNCIAS (NÃO INCLUI FORNECIMENTO). AF_12/2015</v>
          </cell>
          <cell r="C161" t="str">
            <v>M</v>
          </cell>
          <cell r="D161">
            <v>8.5</v>
          </cell>
          <cell r="E161">
            <v>4.42</v>
          </cell>
          <cell r="F161">
            <v>1.92</v>
          </cell>
          <cell r="G161">
            <v>2.16</v>
          </cell>
          <cell r="H161">
            <v>0</v>
          </cell>
          <cell r="I161">
            <v>0</v>
          </cell>
        </row>
        <row r="162">
          <cell r="A162">
            <v>92837</v>
          </cell>
          <cell r="B162" t="str">
            <v>TUBO DE CONCRETO PARA REDES COLETORAS DE ESGOTO SANITÁRIO, DIÂMETRO DE 500 MM, JUNTA ELÁSTICA, INSTALADO EM LOCAL COM BAIXO NÍVEL DE INTERFERÊNCIAS - FORNECIMENTO E ASSENTAMENTO. AF_12/2015</v>
          </cell>
          <cell r="C162" t="str">
            <v>M</v>
          </cell>
          <cell r="D162">
            <v>158.57</v>
          </cell>
          <cell r="E162">
            <v>5.15</v>
          </cell>
          <cell r="F162">
            <v>150.94</v>
          </cell>
          <cell r="G162">
            <v>2.48</v>
          </cell>
          <cell r="H162">
            <v>0</v>
          </cell>
          <cell r="I162">
            <v>0</v>
          </cell>
        </row>
        <row r="163">
          <cell r="A163">
            <v>92838</v>
          </cell>
          <cell r="B163" t="str">
            <v>ASSENTAMENTO DE TUBO DE CONCRETO PARA REDES COLETORAS DE ESGOTO SANITÁRIO, DIÂMETRO DE 500 MM, JUNTA ELÁSTICA, INSTALADO EM LOCAL COM BAIXO NÍVEL DE INTERFERÊNCIAS (NÃO INCLUI FORNECIMENTO). AF_12/2015</v>
          </cell>
          <cell r="C163" t="str">
            <v>M</v>
          </cell>
          <cell r="D163">
            <v>10.210000000000001</v>
          </cell>
          <cell r="E163">
            <v>5.31</v>
          </cell>
          <cell r="F163">
            <v>2.34</v>
          </cell>
          <cell r="G163">
            <v>2.56</v>
          </cell>
          <cell r="H163">
            <v>0</v>
          </cell>
          <cell r="I163">
            <v>0</v>
          </cell>
        </row>
        <row r="164">
          <cell r="A164">
            <v>92839</v>
          </cell>
          <cell r="B164" t="str">
            <v>TUBO DE CONCRETO PARA REDES COLETORAS DE ESGOTO SANITÁRIO, DIÂMETRO DE 600 MM, JUNTA ELÁSTICA, INSTALADO EM LOCAL COM BAIXO NÍVEL DE INTERFERÊNCIAS - FORNECIMENTO E ASSENTAMENTO. AF_12/2015</v>
          </cell>
          <cell r="C164" t="str">
            <v>M</v>
          </cell>
          <cell r="D164">
            <v>207.3</v>
          </cell>
          <cell r="E164">
            <v>6.08</v>
          </cell>
          <cell r="F164">
            <v>198.25</v>
          </cell>
          <cell r="G164">
            <v>2.97</v>
          </cell>
          <cell r="H164">
            <v>0</v>
          </cell>
          <cell r="I164">
            <v>0</v>
          </cell>
        </row>
        <row r="165">
          <cell r="A165">
            <v>92840</v>
          </cell>
          <cell r="B165" t="str">
            <v>ASSENTAMENTO DE TUBO DE CONCRETO PARA REDES COLETORAS DE ESGOTO SANITÁRIO, DIÂMETRO DE 600 MM, JUNTA ELÁSTICA, INSTALADO EM LOCAL COM BAIXO NÍVEL DE INTERFERÊNCIAS (NÃO INCLUI FORNECIMENTO). AF_12/2015</v>
          </cell>
          <cell r="C165" t="str">
            <v>M</v>
          </cell>
          <cell r="D165">
            <v>12.09</v>
          </cell>
          <cell r="E165">
            <v>6.26</v>
          </cell>
          <cell r="F165">
            <v>2.78</v>
          </cell>
          <cell r="G165">
            <v>3.05</v>
          </cell>
          <cell r="H165">
            <v>0</v>
          </cell>
          <cell r="I165">
            <v>0</v>
          </cell>
        </row>
        <row r="166">
          <cell r="A166">
            <v>92841</v>
          </cell>
          <cell r="B166" t="str">
            <v>TUBO DE CONCRETO PARA REDES COLETORAS DE ESGOTO SANITÁRIO, DIÂMETRO DE 700 MM, JUNTA ELÁSTICA, INSTALADO EM LOCAL COM BAIXO NÍVEL DE INTERFERÊNCIAS - FORNECIMENTO E ASSENTAMENTO. AF_12/2015</v>
          </cell>
          <cell r="C166" t="str">
            <v>M</v>
          </cell>
          <cell r="D166">
            <v>234.4</v>
          </cell>
          <cell r="E166">
            <v>6.98</v>
          </cell>
          <cell r="F166">
            <v>224.06</v>
          </cell>
          <cell r="G166">
            <v>3.36</v>
          </cell>
          <cell r="H166">
            <v>0</v>
          </cell>
          <cell r="I166">
            <v>0</v>
          </cell>
        </row>
        <row r="167">
          <cell r="A167">
            <v>92842</v>
          </cell>
          <cell r="B167" t="str">
            <v>ASSENTAMENTO DE TUBO DE CONCRETO PARA REDES COLETORAS DE ESGOTO SANITÁRIO, DIÂMETRO DE 700 MM, JUNTA ELÁSTICA, INSTALADO EM LOCAL COM BAIXO NÍVEL DE INTERFERÊNCIAS (NÃO INCLUI FORNECIMENTO). AF_12/2015</v>
          </cell>
          <cell r="C167" t="str">
            <v>M</v>
          </cell>
          <cell r="D167">
            <v>13.8</v>
          </cell>
          <cell r="E167">
            <v>7.16</v>
          </cell>
          <cell r="F167">
            <v>3.19</v>
          </cell>
          <cell r="G167">
            <v>3.45</v>
          </cell>
          <cell r="H167">
            <v>0</v>
          </cell>
          <cell r="I167">
            <v>0</v>
          </cell>
        </row>
        <row r="168">
          <cell r="A168">
            <v>92844</v>
          </cell>
          <cell r="B168" t="str">
            <v>ASSENTAMENTO DE TUBO DE CONCRETO PARA REDES COLETORAS DE ESGOTO SANITÁRIO, DIÂMETRO DE 800 MM, JUNTA ELÁSTICA, INSTALADO EM LOCAL COM BAIXO NÍVEL DE INTERFERÊNCIAS (NÃO INCLUI FORNECIMENTO). AF_12/2015</v>
          </cell>
          <cell r="C168" t="str">
            <v>M</v>
          </cell>
          <cell r="D168">
            <v>15.69</v>
          </cell>
          <cell r="E168">
            <v>8.08</v>
          </cell>
          <cell r="F168">
            <v>3.66</v>
          </cell>
          <cell r="G168">
            <v>3.95</v>
          </cell>
          <cell r="H168">
            <v>0</v>
          </cell>
          <cell r="I168">
            <v>0</v>
          </cell>
        </row>
        <row r="169">
          <cell r="A169">
            <v>92846</v>
          </cell>
          <cell r="B169" t="str">
            <v>ASSENTAMENTO DE TUBO DE CONCRETO PARA REDES COLETORAS DE ESGOTO SANITÁRIO, DIÂMETRO DE 900 MM, JUNTA ELÁSTICA, INSTALADO EM LOCAL COM BAIXO NÍVEL DE INTERFERÊNCIAS (NÃO INCLUI FORNECIMENTO). AF_12/2015</v>
          </cell>
          <cell r="C169" t="str">
            <v>M</v>
          </cell>
          <cell r="D169">
            <v>17.39</v>
          </cell>
          <cell r="E169">
            <v>9</v>
          </cell>
          <cell r="F169">
            <v>4.03</v>
          </cell>
          <cell r="G169">
            <v>4.3600000000000003</v>
          </cell>
          <cell r="H169">
            <v>0</v>
          </cell>
          <cell r="I169">
            <v>0</v>
          </cell>
        </row>
        <row r="170">
          <cell r="A170">
            <v>92847</v>
          </cell>
          <cell r="B170" t="str">
            <v>TUBO DE CONCRETO PARA REDES COLETORAS DE ESGOTO SANITÁRIO, DIÂMETRO DE 1000 MM, JUNTA ELÁSTICA, INSTALADO EM LOCAL COM BAIXO NÍVEL DE INTERFERÊNCIAS - FORNECIMENTO E ASSENTAMENTO. AF_12/2015</v>
          </cell>
          <cell r="C170" t="str">
            <v>M</v>
          </cell>
          <cell r="D170">
            <v>405.81</v>
          </cell>
          <cell r="E170">
            <v>9.7100000000000009</v>
          </cell>
          <cell r="F170">
            <v>391.35</v>
          </cell>
          <cell r="G170">
            <v>4.75</v>
          </cell>
          <cell r="H170">
            <v>0</v>
          </cell>
          <cell r="I170">
            <v>0</v>
          </cell>
        </row>
        <row r="171">
          <cell r="A171">
            <v>92848</v>
          </cell>
          <cell r="B171" t="str">
            <v>ASSENTAMENTO DE TUBO DE CONCRETO PARA REDES COLETORAS DE ESGOTO SANITÁRIO, DIÂMETRO DE 1000 MM, JUNTA ELÁSTICA, INSTALADO EM LOCAL COM BAIXO NÍVEL DE INTERFERÊNCIAS (NÃO INCLUI FORNECIMENTO). AF_12/2015</v>
          </cell>
          <cell r="C171" t="str">
            <v>M</v>
          </cell>
          <cell r="D171">
            <v>19.309999999999999</v>
          </cell>
          <cell r="E171">
            <v>9.91</v>
          </cell>
          <cell r="F171">
            <v>4.5599999999999996</v>
          </cell>
          <cell r="G171">
            <v>4.84</v>
          </cell>
          <cell r="H171">
            <v>0</v>
          </cell>
          <cell r="I171">
            <v>0</v>
          </cell>
        </row>
        <row r="172">
          <cell r="A172">
            <v>92849</v>
          </cell>
          <cell r="B172" t="str">
            <v>TUBO DE CONCRETO PARA REDES COLETORAS DE ESGOTO SANITÁRIO, DIÂMETRO DE 300 MM, JUNTA ELÁSTICA, INSTALADO EM LOCAL COM ALTO NÍVEL DE INTERFERÊNCIAS - FORNECIMENTO E ASSENTAMENTO. AF_12/2015</v>
          </cell>
          <cell r="C172" t="str">
            <v>M</v>
          </cell>
          <cell r="D172">
            <v>101.97</v>
          </cell>
          <cell r="E172">
            <v>6.34</v>
          </cell>
          <cell r="F172">
            <v>92.53</v>
          </cell>
          <cell r="G172">
            <v>3.1</v>
          </cell>
          <cell r="H172">
            <v>0</v>
          </cell>
          <cell r="I172">
            <v>0</v>
          </cell>
        </row>
        <row r="173">
          <cell r="A173">
            <v>92850</v>
          </cell>
          <cell r="B173" t="str">
            <v>ASSENTAMENTO DE TUBO DE CONCRETO PARA REDES COLETORAS DE ESGOTO SANITÁRIO, DIÂMETRO DE 300 MM, JUNTA ELÁSTICA, INSTALADO EM LOCAL COM ALTO NÍVEL DE INTERFERÊNCIAS (NÃO INCLUI FORNECIMENTO). AF_12/2015</v>
          </cell>
          <cell r="C173" t="str">
            <v>M</v>
          </cell>
          <cell r="D173">
            <v>12.59</v>
          </cell>
          <cell r="E173">
            <v>6.51</v>
          </cell>
          <cell r="F173">
            <v>2.91</v>
          </cell>
          <cell r="G173">
            <v>3.17</v>
          </cell>
          <cell r="H173">
            <v>0</v>
          </cell>
          <cell r="I173">
            <v>0</v>
          </cell>
        </row>
        <row r="174">
          <cell r="A174">
            <v>92851</v>
          </cell>
          <cell r="B174" t="str">
            <v>TUBO DE CONCRETO PARA REDES COLETORAS DE ESGOTO SANITÁRIO, DIÂMETRO DE 400 MM, JUNTA ELÁSTICA, INSTALADO EM LOCAL COM ALTO NÍVEL DE INTERFERÊNCIAS - FORNECIMENTO E ASSENTAMENTO. AF_12/2015</v>
          </cell>
          <cell r="C174" t="str">
            <v>M</v>
          </cell>
          <cell r="D174">
            <v>133.32</v>
          </cell>
          <cell r="E174">
            <v>8.06</v>
          </cell>
          <cell r="F174">
            <v>121.36</v>
          </cell>
          <cell r="G174">
            <v>3.9</v>
          </cell>
          <cell r="H174">
            <v>0</v>
          </cell>
          <cell r="I174">
            <v>0</v>
          </cell>
        </row>
        <row r="175">
          <cell r="A175">
            <v>92852</v>
          </cell>
          <cell r="B175" t="str">
            <v>ASSENTAMENTO DE TUBO DE CONCRETO PARA REDES COLETORAS DE ESGOTO SANITÁRIO, DIÂMETRO DE 400 MM, JUNTA ELÁSTICA, INSTALADO EM LOCAL COM ALTO NÍVEL DE INTERFERÊNCIAS (NÃO INCLUI FORNECIMENTO). AF_12/2015</v>
          </cell>
          <cell r="C175" t="str">
            <v>M</v>
          </cell>
          <cell r="D175">
            <v>15.9</v>
          </cell>
          <cell r="E175">
            <v>8.24</v>
          </cell>
          <cell r="F175">
            <v>3.68</v>
          </cell>
          <cell r="G175">
            <v>3.98</v>
          </cell>
          <cell r="H175">
            <v>0</v>
          </cell>
          <cell r="I175">
            <v>0</v>
          </cell>
        </row>
        <row r="176">
          <cell r="A176">
            <v>92853</v>
          </cell>
          <cell r="B176" t="str">
            <v>TUBO DE CONCRETO PARA REDES COLETORAS DE ESGOTO SANITÁRIO, DIÂMETRO DE 500 MM, JUNTA ELÁSTICA, INSTALADO EM LOCAL COM ALTO NÍVEL DE INTERFERÊNCIAS - FORNECIMENTO E ASSENTAMENTO. AF_12/2015</v>
          </cell>
          <cell r="C176" t="str">
            <v>M</v>
          </cell>
          <cell r="D176">
            <v>167.73</v>
          </cell>
          <cell r="E176">
            <v>9.7799999999999994</v>
          </cell>
          <cell r="F176">
            <v>153.19</v>
          </cell>
          <cell r="G176">
            <v>4.76</v>
          </cell>
          <cell r="H176">
            <v>0</v>
          </cell>
          <cell r="I176">
            <v>0</v>
          </cell>
        </row>
        <row r="177">
          <cell r="A177">
            <v>92854</v>
          </cell>
          <cell r="B177" t="str">
            <v>ASSENTAMENTO DE TUBO DE CONCRETO PARA REDES COLETORAS DE ESGOTO SANITÁRIO, DIÂMETRO DE 500 MM, JUNTA ELÁSTICA, INSTALADO EM LOCAL COM ALTO NÍVEL DE INTERFERÊNCIAS (NÃO INCLUI FORNECIMENTO). AF_12/2015</v>
          </cell>
          <cell r="C177" t="str">
            <v>M</v>
          </cell>
          <cell r="D177">
            <v>19.37</v>
          </cell>
          <cell r="E177">
            <v>9.9600000000000009</v>
          </cell>
          <cell r="F177">
            <v>4.58</v>
          </cell>
          <cell r="G177">
            <v>4.83</v>
          </cell>
          <cell r="H177">
            <v>0</v>
          </cell>
          <cell r="I177">
            <v>0</v>
          </cell>
        </row>
        <row r="178">
          <cell r="A178">
            <v>92855</v>
          </cell>
          <cell r="B178" t="str">
            <v>TUBO DE CONCRETO PARA REDES COLETORAS DE ESGOTO SANITÁRIO, DIÂMETRO DE 600 MM, JUNTA ELÁSTICA, INSTALADO EM LOCAL COM ALTO NÍVEL DE INTERFERÊNCIAS - FORNECIMENTO E ASSENTAMENTO. AF_12/2015</v>
          </cell>
          <cell r="C178" t="str">
            <v>M</v>
          </cell>
          <cell r="D178">
            <v>218.04</v>
          </cell>
          <cell r="E178">
            <v>11.53</v>
          </cell>
          <cell r="F178">
            <v>200.9</v>
          </cell>
          <cell r="G178">
            <v>5.61</v>
          </cell>
          <cell r="H178">
            <v>0</v>
          </cell>
          <cell r="I178">
            <v>0</v>
          </cell>
        </row>
        <row r="179">
          <cell r="A179">
            <v>92856</v>
          </cell>
          <cell r="B179" t="str">
            <v>ASSENTAMENTO DE TUBO DE CONCRETO PARA REDES COLETORAS DE ESGOTO SANITÁRIO, DIÂMETRO DE 600 MM, JUNTA ELÁSTICA, INSTALADO EM LOCAL COM ALTO NÍVEL DE INTERFERÊNCIAS (NÃO INCLUI FORNECIMENTO). AF_12/2015</v>
          </cell>
          <cell r="C179" t="str">
            <v>M</v>
          </cell>
          <cell r="D179">
            <v>22.83</v>
          </cell>
          <cell r="E179">
            <v>11.73</v>
          </cell>
          <cell r="F179">
            <v>5.4</v>
          </cell>
          <cell r="G179">
            <v>5.7</v>
          </cell>
          <cell r="H179">
            <v>0</v>
          </cell>
          <cell r="I179">
            <v>0</v>
          </cell>
        </row>
        <row r="180">
          <cell r="A180">
            <v>92857</v>
          </cell>
          <cell r="B180" t="str">
            <v>TUBO DE CONCRETO PARA REDES COLETORAS DE ESGOTO SANITÁRIO, DIÂMETRO DE 700 MM, JUNTA ELÁSTICA, INSTALADO EM LOCAL COM ALTO NÍVEL DE INTERFERÊNCIAS - FORNECIMENTO E ASSENTAMENTO. AF_12/2015</v>
          </cell>
          <cell r="C180" t="str">
            <v>M</v>
          </cell>
          <cell r="D180">
            <v>246.73</v>
          </cell>
          <cell r="E180">
            <v>13.24</v>
          </cell>
          <cell r="F180">
            <v>227.08</v>
          </cell>
          <cell r="G180">
            <v>6.41</v>
          </cell>
          <cell r="H180">
            <v>0</v>
          </cell>
          <cell r="I180">
            <v>0</v>
          </cell>
        </row>
        <row r="181">
          <cell r="A181">
            <v>92858</v>
          </cell>
          <cell r="B181" t="str">
            <v>ASSENTAMENTO DE TUBO DE CONCRETO PARA REDES COLETORAS DE ESGOTO SANITÁRIO, DIÂMETRO DE 700 MM, JUNTA ELÁSTICA, INSTALADO EM LOCAL COM ALTO NÍVEL DE INTERFERÊNCIAS (NÃO INCLUI FORNECIMENTO). AF_12/2015</v>
          </cell>
          <cell r="C181" t="str">
            <v>M</v>
          </cell>
          <cell r="D181">
            <v>26.13</v>
          </cell>
          <cell r="E181">
            <v>13.45</v>
          </cell>
          <cell r="F181">
            <v>6.18</v>
          </cell>
          <cell r="G181">
            <v>6.5</v>
          </cell>
          <cell r="H181">
            <v>0</v>
          </cell>
          <cell r="I181">
            <v>0</v>
          </cell>
        </row>
        <row r="182">
          <cell r="A182">
            <v>92860</v>
          </cell>
          <cell r="B182" t="str">
            <v>ASSENTAMENTO DE TUBO DE CONCRETO PARA REDES COLETORAS DE ESGOTO SANITÁRIO, DIÂMETRO DE 800 MM, JUNTA ELÁSTICA, INSTALADO EM LOCAL COM ALTO NÍVEL DE INTERFERÊNCIAS (NÃO INCLUI FORNECIMENTO). AF_12/2015</v>
          </cell>
          <cell r="C182" t="str">
            <v>M</v>
          </cell>
          <cell r="D182">
            <v>29.66</v>
          </cell>
          <cell r="E182">
            <v>15.19</v>
          </cell>
          <cell r="F182">
            <v>7.09</v>
          </cell>
          <cell r="G182">
            <v>7.38</v>
          </cell>
          <cell r="H182">
            <v>0</v>
          </cell>
          <cell r="I182">
            <v>0</v>
          </cell>
        </row>
        <row r="183">
          <cell r="A183">
            <v>92862</v>
          </cell>
          <cell r="B183" t="str">
            <v>ASSENTAMENTO DE TUBO DE CONCRETO PARA REDES COLETORAS DE ESGOTO SANITÁRIO, DIÂMETRO DE 900 MM, JUNTA ELÁSTICA, INSTALADO EM LOCAL COM ALTO NÍVEL DE INTERFERÊNCIAS (NÃO INCLUI FORNECIMENTO). AF_12/2015</v>
          </cell>
          <cell r="C183" t="str">
            <v>M</v>
          </cell>
          <cell r="D183">
            <v>33.11</v>
          </cell>
          <cell r="E183">
            <v>16.940000000000001</v>
          </cell>
          <cell r="F183">
            <v>7.92</v>
          </cell>
          <cell r="G183">
            <v>8.25</v>
          </cell>
          <cell r="H183">
            <v>0</v>
          </cell>
          <cell r="I183">
            <v>0</v>
          </cell>
        </row>
        <row r="184">
          <cell r="A184">
            <v>92863</v>
          </cell>
          <cell r="B184" t="str">
            <v>TUBO DE CONCRETO PARA REDES COLETORAS DE ESGOTO SANITÁRIO, DIÂMETRO DE 1000 MM, JUNTA ELÁSTICA, INSTALADO EM LOCAL COM ALTO NÍVEL DE INTERFERÊNCIAS - FORNECIMENTO E ASSENTAMENTO. AF_12/2015</v>
          </cell>
          <cell r="C184" t="str">
            <v>M</v>
          </cell>
          <cell r="D184">
            <v>423.07</v>
          </cell>
          <cell r="E184">
            <v>18.46</v>
          </cell>
          <cell r="F184">
            <v>395.58</v>
          </cell>
          <cell r="G184">
            <v>9.0299999999999994</v>
          </cell>
          <cell r="H184">
            <v>0</v>
          </cell>
          <cell r="I184">
            <v>0</v>
          </cell>
        </row>
        <row r="185">
          <cell r="A185">
            <v>92864</v>
          </cell>
          <cell r="B185" t="str">
            <v>ASSENTAMENTO DE TUBO DE CONCRETO PARA REDES COLETORAS DE ESGOTO SANITÁRIO, DIÂMETRO DE 1000 MM, JUNTA ELÁSTICA, INSTALADO EM LOCAL COM ALTO NÍVEL DE INTERFERÊNCIAS (NÃO INCLUI FORNECIMENTO). AF_12/2015</v>
          </cell>
          <cell r="C185" t="str">
            <v>M</v>
          </cell>
          <cell r="D185">
            <v>36.57</v>
          </cell>
          <cell r="E185">
            <v>18.649999999999999</v>
          </cell>
          <cell r="F185">
            <v>8.81</v>
          </cell>
          <cell r="G185">
            <v>9.11</v>
          </cell>
          <cell r="H185">
            <v>0</v>
          </cell>
          <cell r="I185">
            <v>0</v>
          </cell>
        </row>
        <row r="186">
          <cell r="A186">
            <v>92210</v>
          </cell>
          <cell r="B186" t="str">
            <v>TUBO DE CONCRETO PARA REDES COLETORAS DE ÁGUAS PLUVIAIS, DIÂMETRO DE 400 MM, JUNTA RÍGIDA, INSTALADO EM LOCAL COM BAIXO NÍVEL DE INTERFERÊNCIAS - FORNECIMENTO E ASSENTAMENTO. AF_12/2015</v>
          </cell>
          <cell r="C186" t="str">
            <v>M</v>
          </cell>
          <cell r="D186">
            <v>86.64</v>
          </cell>
          <cell r="E186">
            <v>19.21</v>
          </cell>
          <cell r="F186">
            <v>58.11</v>
          </cell>
          <cell r="G186">
            <v>9.32</v>
          </cell>
          <cell r="H186">
            <v>0</v>
          </cell>
          <cell r="I186">
            <v>0</v>
          </cell>
        </row>
        <row r="187">
          <cell r="A187">
            <v>92211</v>
          </cell>
          <cell r="B187" t="str">
            <v>TUBO DE CONCRETO PARA REDES COLETORAS DE ÁGUAS PLUVIAIS, DIÂMETRO DE 500 MM, JUNTA RÍGIDA, INSTALADO EM LOCAL COM BAIXO NÍVEL DE INTERFERÊNCIAS - FORNECIMENTO E ASSENTAMENTO. AF_12/2015</v>
          </cell>
          <cell r="C187" t="str">
            <v>M</v>
          </cell>
          <cell r="D187">
            <v>110.39</v>
          </cell>
          <cell r="E187">
            <v>23.31</v>
          </cell>
          <cell r="F187">
            <v>75.849999999999994</v>
          </cell>
          <cell r="G187">
            <v>11.23</v>
          </cell>
          <cell r="H187">
            <v>0</v>
          </cell>
          <cell r="I187">
            <v>0</v>
          </cell>
        </row>
        <row r="188">
          <cell r="A188">
            <v>92212</v>
          </cell>
          <cell r="B188" t="str">
            <v>TUBO DE CONCRETO PARA REDES COLETORAS DE ÁGUAS PLUVIAIS, DIÂMETRO DE 600 MM, JUNTA RÍGIDA, INSTALADO EM LOCAL COM BAIXO NÍVEL DE INTERFERÊNCIAS - FORNECIMENTO E ASSENTAMENTO. AF_12/2015</v>
          </cell>
          <cell r="C188" t="str">
            <v>M</v>
          </cell>
          <cell r="D188">
            <v>139.79</v>
          </cell>
          <cell r="E188">
            <v>27.53</v>
          </cell>
          <cell r="F188">
            <v>99.03</v>
          </cell>
          <cell r="G188">
            <v>13.23</v>
          </cell>
          <cell r="H188">
            <v>0</v>
          </cell>
          <cell r="I188">
            <v>0</v>
          </cell>
        </row>
        <row r="189">
          <cell r="A189">
            <v>92213</v>
          </cell>
          <cell r="B189" t="str">
            <v>TUBO DE CONCRETO PARA REDES COLETORAS DE ÁGUAS PLUVIAIS, DIÂMETRO DE 700 MM, JUNTA RÍGIDA, INSTALADO EM LOCAL COM BAIXO NÍVEL DE INTERFERÊNCIAS - FORNECIMENTO E ASSENTAMENTO. AF_12/2015</v>
          </cell>
          <cell r="C189" t="str">
            <v>M</v>
          </cell>
          <cell r="D189">
            <v>182.53</v>
          </cell>
          <cell r="E189">
            <v>31.71</v>
          </cell>
          <cell r="F189">
            <v>135.66</v>
          </cell>
          <cell r="G189">
            <v>15.16</v>
          </cell>
          <cell r="H189">
            <v>0</v>
          </cell>
          <cell r="I189">
            <v>0</v>
          </cell>
        </row>
        <row r="190">
          <cell r="A190">
            <v>92214</v>
          </cell>
          <cell r="B190" t="str">
            <v>TUBO DE CONCRETO PARA REDES COLETORAS DE ÁGUAS PLUVIAIS, DIÂMETRO DE 800 MM, JUNTA RÍGIDA, INSTALADO EM LOCAL COM BAIXO NÍVEL DE INTERFERÊNCIAS - FORNECIMENTO E ASSENTAMENTO. AF_12/2015</v>
          </cell>
          <cell r="C190" t="str">
            <v>M</v>
          </cell>
          <cell r="D190">
            <v>208.29</v>
          </cell>
          <cell r="E190">
            <v>36.18</v>
          </cell>
          <cell r="F190">
            <v>154.96</v>
          </cell>
          <cell r="G190">
            <v>17.149999999999999</v>
          </cell>
          <cell r="H190">
            <v>0</v>
          </cell>
          <cell r="I190">
            <v>0</v>
          </cell>
        </row>
        <row r="191">
          <cell r="A191">
            <v>92215</v>
          </cell>
          <cell r="B191" t="str">
            <v>TUBO DE CONCRETO PARA REDES COLETORAS DE ÁGUAS PLUVIAIS, DIÂMETRO DE 900 MM, JUNTA RÍGIDA, INSTALADO EM LOCAL COM BAIXO NÍVEL DE INTERFERÊNCIAS - FORNECIMENTO E ASSENTAMENTO. AF_12/2015</v>
          </cell>
          <cell r="C191" t="str">
            <v>M</v>
          </cell>
          <cell r="D191">
            <v>250.13</v>
          </cell>
          <cell r="E191">
            <v>40.75</v>
          </cell>
          <cell r="F191">
            <v>190.22</v>
          </cell>
          <cell r="G191">
            <v>19.16</v>
          </cell>
          <cell r="H191">
            <v>0</v>
          </cell>
          <cell r="I191">
            <v>0</v>
          </cell>
        </row>
        <row r="192">
          <cell r="A192">
            <v>92216</v>
          </cell>
          <cell r="B192" t="str">
            <v>TUBO DE CONCRETO PARA REDES COLETORAS DE ÁGUAS PLUVIAIS, DIÂMETRO DE 1000 MM, JUNTA RÍGIDA, INSTALADO EM LOCAL COM BAIXO NÍVEL DE INTERFERÊNCIAS - FORNECIMENTO E ASSENTAMENTO. AF_12/2015</v>
          </cell>
          <cell r="C192" t="str">
            <v>M</v>
          </cell>
          <cell r="D192">
            <v>280.24</v>
          </cell>
          <cell r="E192">
            <v>45.59</v>
          </cell>
          <cell r="F192">
            <v>213.59</v>
          </cell>
          <cell r="G192">
            <v>21.06</v>
          </cell>
          <cell r="H192">
            <v>0</v>
          </cell>
          <cell r="I192">
            <v>0</v>
          </cell>
        </row>
        <row r="193">
          <cell r="A193">
            <v>92219</v>
          </cell>
          <cell r="B193" t="str">
            <v>TUBO DE CONCRETO PARA REDES COLETORAS DE ÁGUAS PLUVIAIS, DIÂMETRO DE 400 MM, JUNTA RÍGIDA, INSTALADO EM LOCAL COM ALTO NÍVEL DE INTERFERÊNCIAS - FORNECIMENTO E ASSENTAMENTO. AF_12/2015</v>
          </cell>
          <cell r="C193" t="str">
            <v>M</v>
          </cell>
          <cell r="D193">
            <v>94.05</v>
          </cell>
          <cell r="E193">
            <v>23.01</v>
          </cell>
          <cell r="F193">
            <v>59.91</v>
          </cell>
          <cell r="G193">
            <v>11.13</v>
          </cell>
          <cell r="H193">
            <v>0</v>
          </cell>
          <cell r="I193">
            <v>0</v>
          </cell>
        </row>
        <row r="194">
          <cell r="A194">
            <v>92220</v>
          </cell>
          <cell r="B194" t="str">
            <v>TUBO DE CONCRETO PARA REDES COLETORAS DE ÁGUAS PLUVIAIS, DIÂMETRO DE 500 MM, JUNTA RÍGIDA, INSTALADO EM LOCAL COM ALTO NÍVEL DE INTERFERÊNCIAS - FORNECIMENTO E ASSENTAMENTO. AF_12/2015</v>
          </cell>
          <cell r="C194" t="str">
            <v>M</v>
          </cell>
          <cell r="D194">
            <v>119.56</v>
          </cell>
          <cell r="E194">
            <v>27.93</v>
          </cell>
          <cell r="F194">
            <v>78.12</v>
          </cell>
          <cell r="G194">
            <v>13.51</v>
          </cell>
          <cell r="H194">
            <v>0</v>
          </cell>
          <cell r="I194">
            <v>0</v>
          </cell>
        </row>
        <row r="195">
          <cell r="A195">
            <v>92221</v>
          </cell>
          <cell r="B195" t="str">
            <v>TUBO DE CONCRETO PARA REDES COLETORAS DE ÁGUAS PLUVIAIS, DIÂMETRO DE 600 MM, JUNTA RÍGIDA, INSTALADO EM LOCAL COM ALTO NÍVEL DE INTERFERÊNCIAS - FORNECIMENTO E ASSENTAMENTO. AF_12/2015</v>
          </cell>
          <cell r="C195" t="str">
            <v>M</v>
          </cell>
          <cell r="D195">
            <v>150.53</v>
          </cell>
          <cell r="E195">
            <v>32.96</v>
          </cell>
          <cell r="F195">
            <v>101.7</v>
          </cell>
          <cell r="G195">
            <v>15.87</v>
          </cell>
          <cell r="H195">
            <v>0</v>
          </cell>
          <cell r="I195">
            <v>0</v>
          </cell>
        </row>
        <row r="196">
          <cell r="A196">
            <v>92222</v>
          </cell>
          <cell r="B196" t="str">
            <v>TUBO DE CONCRETO PARA REDES COLETORAS DE ÁGUAS PLUVIAIS, DIÂMETRO DE 700 MM, JUNTA RÍGIDA, INSTALADO EM LOCAL COM ALTO NÍVEL DE INTERFERÊNCIAS - FORNECIMENTO E ASSENTAMENTO. AF_12/2015</v>
          </cell>
          <cell r="C196" t="str">
            <v>M</v>
          </cell>
          <cell r="D196">
            <v>195.01</v>
          </cell>
          <cell r="E196">
            <v>37.99</v>
          </cell>
          <cell r="F196">
            <v>138.75</v>
          </cell>
          <cell r="G196">
            <v>18.27</v>
          </cell>
          <cell r="H196">
            <v>0</v>
          </cell>
          <cell r="I196">
            <v>0</v>
          </cell>
        </row>
        <row r="197">
          <cell r="A197">
            <v>92223</v>
          </cell>
          <cell r="B197" t="str">
            <v>TUBO DE CONCRETO PARA REDES COLETORAS DE ÁGUAS PLUVIAIS, DIÂMETRO DE 800 MM, JUNTA RÍGIDA, INSTALADO EM LOCAL COM ALTO NÍVEL DE INTERFERÊNCIAS - FORNECIMENTO E ASSENTAMENTO. AF_12/2015</v>
          </cell>
          <cell r="C197" t="str">
            <v>M</v>
          </cell>
          <cell r="D197">
            <v>222.28</v>
          </cell>
          <cell r="E197">
            <v>43.28</v>
          </cell>
          <cell r="F197">
            <v>158.4</v>
          </cell>
          <cell r="G197">
            <v>20.6</v>
          </cell>
          <cell r="H197">
            <v>0</v>
          </cell>
          <cell r="I197">
            <v>0</v>
          </cell>
        </row>
        <row r="198">
          <cell r="A198">
            <v>92224</v>
          </cell>
          <cell r="B198" t="str">
            <v>TUBO DE CONCRETO PARA REDES COLETORAS DE ÁGUAS PLUVIAIS, DIÂMETRO DE 900 MM, JUNTA RÍGIDA, INSTALADO EM LOCAL COM ALTO NÍVEL DE INTERFERÊNCIAS - FORNECIMENTO E ASSENTAMENTO. AF_12/2015</v>
          </cell>
          <cell r="C198" t="str">
            <v>M</v>
          </cell>
          <cell r="D198">
            <v>265.63</v>
          </cell>
          <cell r="E198">
            <v>48.62</v>
          </cell>
          <cell r="F198">
            <v>194.04</v>
          </cell>
          <cell r="G198">
            <v>22.97</v>
          </cell>
          <cell r="H198">
            <v>0</v>
          </cell>
          <cell r="I198">
            <v>0</v>
          </cell>
        </row>
        <row r="199">
          <cell r="A199">
            <v>92226</v>
          </cell>
          <cell r="B199" t="str">
            <v>TUBO DE CONCRETO PARA REDES COLETORAS DE ÁGUAS PLUVIAIS, DIÂMETRO DE 1000 MM, JUNTA RÍGIDA, INSTALADO EM LOCAL COM ALTO NÍVEL DE INTERFERÊNCIAS - FORNECIMENTO E ASSENTAMENTO. AF_12/2015</v>
          </cell>
          <cell r="C199" t="str">
            <v>M</v>
          </cell>
          <cell r="D199">
            <v>297.60000000000002</v>
          </cell>
          <cell r="E199">
            <v>54.41</v>
          </cell>
          <cell r="F199">
            <v>217.82</v>
          </cell>
          <cell r="G199">
            <v>25.37</v>
          </cell>
          <cell r="H199">
            <v>0</v>
          </cell>
          <cell r="I199">
            <v>0</v>
          </cell>
        </row>
        <row r="200">
          <cell r="A200">
            <v>92808</v>
          </cell>
          <cell r="B200" t="str">
            <v>ASSENTAMENTO DE TUBO DE CONCRETO PARA REDES COLETORAS DE ÁGUAS PLUVIAIS, DIÂMETRO DE 300 MM, JUNTA RÍGIDA, INSTALADO EM LOCAL COM BAIXO NÍVEL DE INTERFERÊNCIAS (NÃO INCLUI FORNECIMENTO). AF_12/2015</v>
          </cell>
          <cell r="C200" t="str">
            <v>M</v>
          </cell>
          <cell r="D200">
            <v>29.91</v>
          </cell>
          <cell r="E200">
            <v>15.23</v>
          </cell>
          <cell r="F200">
            <v>7.31</v>
          </cell>
          <cell r="G200">
            <v>7.37</v>
          </cell>
          <cell r="H200">
            <v>0</v>
          </cell>
          <cell r="I200">
            <v>0</v>
          </cell>
        </row>
        <row r="201">
          <cell r="A201">
            <v>92809</v>
          </cell>
          <cell r="B201" t="str">
            <v>ASSENTAMENTO DE TUBO DE CONCRETO PARA REDES COLETORAS DE ÁGUAS PLUVIAIS, DIÂMETRO DE 400 MM, JUNTA RÍGIDA, INSTALADO EM LOCAL COM BAIXO NÍVEL DE INTERFERÊNCIAS (NÃO INCLUI FORNECIMENTO). AF_12/2015</v>
          </cell>
          <cell r="C201" t="str">
            <v>M</v>
          </cell>
          <cell r="D201">
            <v>38.299999999999997</v>
          </cell>
          <cell r="E201">
            <v>19.34</v>
          </cell>
          <cell r="F201">
            <v>9.58</v>
          </cell>
          <cell r="G201">
            <v>9.3800000000000008</v>
          </cell>
          <cell r="H201">
            <v>0</v>
          </cell>
          <cell r="I201">
            <v>0</v>
          </cell>
        </row>
        <row r="202">
          <cell r="A202">
            <v>92810</v>
          </cell>
          <cell r="B202" t="str">
            <v>ASSENTAMENTO DE TUBO DE CONCRETO PARA REDES COLETORAS DE ÁGUAS PLUVIAIS, DIÂMETRO DE 500 MM, JUNTA RÍGIDA, INSTALADO EM LOCAL COM BAIXO NÍVEL DE INTERFERÊNCIAS (NÃO INCLUI FORNECIMENTO). AF_12/2015</v>
          </cell>
          <cell r="C202" t="str">
            <v>M</v>
          </cell>
          <cell r="D202">
            <v>46.56</v>
          </cell>
          <cell r="E202">
            <v>23.47</v>
          </cell>
          <cell r="F202">
            <v>11.79</v>
          </cell>
          <cell r="G202">
            <v>11.3</v>
          </cell>
          <cell r="H202">
            <v>0</v>
          </cell>
          <cell r="I202">
            <v>0</v>
          </cell>
        </row>
        <row r="203">
          <cell r="A203">
            <v>92811</v>
          </cell>
          <cell r="B203" t="str">
            <v>ASSENTAMENTO DE TUBO DE CONCRETO PARA REDES COLETORAS DE ÁGUAS PLUVIAIS, DIÂMETRO DE 600 MM, JUNTA RÍGIDA, INSTALADO EM LOCAL COM BAIXO NÍVEL DE INTERFERÊNCIAS (NÃO INCLUI FORNECIMENTO). AF_12/2015</v>
          </cell>
          <cell r="C203" t="str">
            <v>M</v>
          </cell>
          <cell r="D203">
            <v>55.33</v>
          </cell>
          <cell r="E203">
            <v>27.73</v>
          </cell>
          <cell r="F203">
            <v>14.28</v>
          </cell>
          <cell r="G203">
            <v>13.32</v>
          </cell>
          <cell r="H203">
            <v>0</v>
          </cell>
          <cell r="I203">
            <v>0</v>
          </cell>
        </row>
        <row r="204">
          <cell r="A204">
            <v>92812</v>
          </cell>
          <cell r="B204" t="str">
            <v>ASSENTAMENTO DE TUBO DE CONCRETO PARA REDES COLETORAS DE ÁGUAS PLUVIAIS, DIÂMETRO DE 700 MM, JUNTA RÍGIDA, INSTALADO EM LOCAL COM BAIXO NÍVEL DE INTERFERÊNCIAS (NÃO INCLUI FORNECIMENTO). AF_12/2015</v>
          </cell>
          <cell r="C204" t="str">
            <v>M</v>
          </cell>
          <cell r="D204">
            <v>63.98</v>
          </cell>
          <cell r="E204">
            <v>31.89</v>
          </cell>
          <cell r="F204">
            <v>16.86</v>
          </cell>
          <cell r="G204">
            <v>15.23</v>
          </cell>
          <cell r="H204">
            <v>0</v>
          </cell>
          <cell r="I204">
            <v>0</v>
          </cell>
        </row>
        <row r="205">
          <cell r="A205">
            <v>92813</v>
          </cell>
          <cell r="B205" t="str">
            <v>ASSENTAMENTO DE TUBO DE CONCRETO PARA REDES COLETORAS DE ÁGUAS PLUVIAIS, DIÂMETRO DE 800 MM, JUNTA RÍGIDA, INSTALADO EM LOCAL COM BAIXO NÍVEL DE INTERFERÊNCIAS (NÃO INCLUI FORNECIMENTO). AF_12/2015</v>
          </cell>
          <cell r="C205" t="str">
            <v>M</v>
          </cell>
          <cell r="D205">
            <v>73.86</v>
          </cell>
          <cell r="E205">
            <v>36.35</v>
          </cell>
          <cell r="F205">
            <v>20.29</v>
          </cell>
          <cell r="G205">
            <v>17.22</v>
          </cell>
          <cell r="H205">
            <v>0</v>
          </cell>
          <cell r="I205">
            <v>0</v>
          </cell>
        </row>
        <row r="206">
          <cell r="A206">
            <v>92814</v>
          </cell>
          <cell r="B206" t="str">
            <v>ASSENTAMENTO DE TUBO DE CONCRETO PARA REDES COLETORAS DE ÁGUAS PLUVIAIS, DIÂMETRO DE 900 MM, JUNTA RÍGIDA, INSTALADO EM LOCAL COM BAIXO NÍVEL DE INTERFERÊNCIAS (NÃO INCLUI FORNECIMENTO). AF_12/2015</v>
          </cell>
          <cell r="C206" t="str">
            <v>M</v>
          </cell>
          <cell r="D206">
            <v>84.16</v>
          </cell>
          <cell r="E206">
            <v>40.93</v>
          </cell>
          <cell r="F206">
            <v>23.99</v>
          </cell>
          <cell r="G206">
            <v>19.239999999999998</v>
          </cell>
          <cell r="H206">
            <v>0</v>
          </cell>
          <cell r="I206">
            <v>0</v>
          </cell>
        </row>
        <row r="207">
          <cell r="A207">
            <v>92815</v>
          </cell>
          <cell r="B207" t="str">
            <v>ASSENTAMENTO DE TUBO DE CONCRETO PARA REDES COLETORAS DE ÁGUAS PLUVIAIS, DIÂMETRO DE 1000 MM, JUNTA RÍGIDA, INSTALADO EM LOCAL COM BAIXO NÍVEL DE INTERFERÊNCIAS (NÃO INCLUI FORNECIMENTO). AF_12/2015</v>
          </cell>
          <cell r="C207" t="str">
            <v>M</v>
          </cell>
          <cell r="D207">
            <v>95.72</v>
          </cell>
          <cell r="E207">
            <v>45.77</v>
          </cell>
          <cell r="F207">
            <v>28.81</v>
          </cell>
          <cell r="G207">
            <v>21.14</v>
          </cell>
          <cell r="H207">
            <v>0</v>
          </cell>
          <cell r="I207">
            <v>0</v>
          </cell>
        </row>
        <row r="208">
          <cell r="A208">
            <v>92816</v>
          </cell>
          <cell r="B208" t="str">
            <v>TUBO DE CONCRETO PARA REDES COLETORAS DE ÁGUAS PLUVIAIS, DIÂMETRO DE 1200 MM, JUNTA RÍGIDA, INSTALADO EM LOCAL COM BAIXO NÍVEL DE INTERFERÊNCIAS - FORNECIMENTO E ASSENTAMENTO. AF_12/2015</v>
          </cell>
          <cell r="C208" t="str">
            <v>M</v>
          </cell>
          <cell r="D208">
            <v>381.29</v>
          </cell>
          <cell r="E208">
            <v>57.08</v>
          </cell>
          <cell r="F208">
            <v>297.87</v>
          </cell>
          <cell r="G208">
            <v>26.34</v>
          </cell>
          <cell r="H208">
            <v>0</v>
          </cell>
          <cell r="I208">
            <v>0</v>
          </cell>
        </row>
        <row r="209">
          <cell r="A209">
            <v>92817</v>
          </cell>
          <cell r="B209" t="str">
            <v>ASSENTAMENTO DE TUBO DE CONCRETO PARA REDES COLETORAS DE ÁGUAS PLUVIAIS, DIÂMETRO DE 1200 MM, JUNTA RÍGIDA, INSTALADO EM LOCAL COM BAIXO NÍVEL DE INTERFERÊNCIAS (NÃO INCLUI FORNECIMENTO). AF_12/2015</v>
          </cell>
          <cell r="C209" t="str">
            <v>M</v>
          </cell>
          <cell r="D209">
            <v>119.79</v>
          </cell>
          <cell r="E209">
            <v>57.32</v>
          </cell>
          <cell r="F209">
            <v>36.020000000000003</v>
          </cell>
          <cell r="G209">
            <v>26.45</v>
          </cell>
          <cell r="H209">
            <v>0</v>
          </cell>
          <cell r="I209">
            <v>0</v>
          </cell>
        </row>
        <row r="210">
          <cell r="A210">
            <v>92818</v>
          </cell>
          <cell r="B210" t="str">
            <v>TUBO DE CONCRETO PARA REDES COLETORAS DE ÁGUAS PLUVIAIS, DIÂMETRO DE 1500 MM, JUNTA RÍGIDA, INSTALADO EM LOCAL COM BAIXO NÍVEL DE INTERFERÊNCIAS - FORNECIMENTO E ASSENTAMENTO. AF_12/2015</v>
          </cell>
          <cell r="C210" t="str">
            <v>M</v>
          </cell>
          <cell r="D210">
            <v>550.22</v>
          </cell>
          <cell r="E210">
            <v>76.760000000000005</v>
          </cell>
          <cell r="F210">
            <v>437.99</v>
          </cell>
          <cell r="G210">
            <v>35.47</v>
          </cell>
          <cell r="H210">
            <v>0</v>
          </cell>
          <cell r="I210">
            <v>0</v>
          </cell>
        </row>
        <row r="211">
          <cell r="A211">
            <v>92819</v>
          </cell>
          <cell r="B211" t="str">
            <v>ASSENTAMENTO DE TUBO DE CONCRETO PARA REDES COLETORAS DE ÁGUAS PLUVIAIS, DIÂMETRO DE 1500 MM, JUNTA RÍGIDA, INSTALADO EM LOCAL COM BAIXO NÍVEL DE INTERFERÊNCIAS (NÃO INCLUI FORNECIMENTO). AF_12/2015</v>
          </cell>
          <cell r="C211" t="str">
            <v>M</v>
          </cell>
          <cell r="D211">
            <v>161.25</v>
          </cell>
          <cell r="E211">
            <v>76.959999999999994</v>
          </cell>
          <cell r="F211">
            <v>48.74</v>
          </cell>
          <cell r="G211">
            <v>35.549999999999997</v>
          </cell>
          <cell r="H211">
            <v>0</v>
          </cell>
          <cell r="I211">
            <v>0</v>
          </cell>
        </row>
        <row r="212">
          <cell r="A212">
            <v>92820</v>
          </cell>
          <cell r="B212" t="str">
            <v>ASSENTAMENTO DE TUBO DE CONCRETO PARA REDES COLETORAS DE ÁGUAS PLUVIAIS, DIÂMETRO DE 300 MM, JUNTA RÍGIDA, INSTALADO EM LOCAL COM ALTO NÍVEL DE INTERFERÊNCIAS (NÃO INCLUI FORNECIMENTO). AF_12/2015</v>
          </cell>
          <cell r="C212" t="str">
            <v>M</v>
          </cell>
          <cell r="D212">
            <v>35.69</v>
          </cell>
          <cell r="E212">
            <v>18.2</v>
          </cell>
          <cell r="F212">
            <v>8.7200000000000006</v>
          </cell>
          <cell r="G212">
            <v>8.77</v>
          </cell>
          <cell r="H212">
            <v>0</v>
          </cell>
          <cell r="I212">
            <v>0</v>
          </cell>
        </row>
        <row r="213">
          <cell r="A213">
            <v>92821</v>
          </cell>
          <cell r="B213" t="str">
            <v>ASSENTAMENTO DE TUBO DE CONCRETO PARA REDES COLETORAS DE ÁGUAS PLUVIAIS, DIÂMETRO DE 400 MM, JUNTA RÍGIDA, INSTALADO EM LOCAL COM ALTO NÍVEL DE INTERFERÊNCIAS (NÃO INCLUI FORNECIMENTO). AF_12/2015</v>
          </cell>
          <cell r="C213" t="str">
            <v>M</v>
          </cell>
          <cell r="D213">
            <v>45.71</v>
          </cell>
          <cell r="E213">
            <v>23.15</v>
          </cell>
          <cell r="F213">
            <v>11.37</v>
          </cell>
          <cell r="G213">
            <v>11.19</v>
          </cell>
          <cell r="H213">
            <v>0</v>
          </cell>
          <cell r="I213">
            <v>0</v>
          </cell>
        </row>
        <row r="214">
          <cell r="A214">
            <v>92822</v>
          </cell>
          <cell r="B214" t="str">
            <v>ASSENTAMENTO DE TUBO DE CONCRETO PARA REDES COLETORAS DE ÁGUAS PLUVIAIS, DIÂMETRO DE 500 MM, JUNTA RÍGIDA, INSTALADO EM LOCAL COM ALTO NÍVEL DE INTERFERÊNCIAS (NÃO INCLUI FORNECIMENTO). AF_12/2015</v>
          </cell>
          <cell r="C214" t="str">
            <v>M</v>
          </cell>
          <cell r="D214">
            <v>55.73</v>
          </cell>
          <cell r="E214">
            <v>28.03</v>
          </cell>
          <cell r="F214">
            <v>14.15</v>
          </cell>
          <cell r="G214">
            <v>13.55</v>
          </cell>
          <cell r="H214">
            <v>0</v>
          </cell>
          <cell r="I214">
            <v>0</v>
          </cell>
        </row>
        <row r="215">
          <cell r="A215">
            <v>92824</v>
          </cell>
          <cell r="B215" t="str">
            <v>ASSENTAMENTO DE TUBO DE CONCRETO PARA REDES COLETORAS DE ÁGUAS PLUVIAIS, DIÂMETRO DE 600 MM, JUNTA RÍGIDA, INSTALADO EM LOCAL COM ALTO NÍVEL DE INTERFERÊNCIAS (NÃO INCLUI FORNECIMENTO). AF_12/2015</v>
          </cell>
          <cell r="C215" t="str">
            <v>M</v>
          </cell>
          <cell r="D215">
            <v>66.069999999999993</v>
          </cell>
          <cell r="E215">
            <v>33.11</v>
          </cell>
          <cell r="F215">
            <v>17.03</v>
          </cell>
          <cell r="G215">
            <v>15.93</v>
          </cell>
          <cell r="H215">
            <v>0</v>
          </cell>
          <cell r="I215">
            <v>0</v>
          </cell>
        </row>
        <row r="216">
          <cell r="A216">
            <v>92825</v>
          </cell>
          <cell r="B216" t="str">
            <v>ASSENTAMENTO DE TUBO DE CONCRETO PARA REDES COLETORAS DE ÁGUAS PLUVIAIS, DIÂMETRO DE 700 MM, JUNTA RÍGIDA, INSTALADO EM LOCAL COM ALTO NÍVEL DE INTERFERÊNCIAS (NÃO INCLUI FORNECIMENTO). AF_12/2015</v>
          </cell>
          <cell r="C216" t="str">
            <v>M</v>
          </cell>
          <cell r="D216">
            <v>76.459999999999994</v>
          </cell>
          <cell r="E216">
            <v>38.14</v>
          </cell>
          <cell r="F216">
            <v>19.98</v>
          </cell>
          <cell r="G216">
            <v>18.34</v>
          </cell>
          <cell r="H216">
            <v>0</v>
          </cell>
          <cell r="I216">
            <v>0</v>
          </cell>
        </row>
        <row r="217">
          <cell r="A217">
            <v>92826</v>
          </cell>
          <cell r="B217" t="str">
            <v>ASSENTAMENTO DE TUBO DE CONCRETO PARA REDES COLETORAS DE ÁGUAS PLUVIAIS, DIÂMETRO DE 800 MM, JUNTA RÍGIDA, INSTALADO EM LOCAL COM ALTO NÍVEL DE INTERFERÊNCIAS (NÃO INCLUI FORNECIMENTO). AF_12/2015</v>
          </cell>
          <cell r="C217" t="str">
            <v>M</v>
          </cell>
          <cell r="D217">
            <v>87.85</v>
          </cell>
          <cell r="E217">
            <v>43.44</v>
          </cell>
          <cell r="F217">
            <v>23.74</v>
          </cell>
          <cell r="G217">
            <v>20.67</v>
          </cell>
          <cell r="H217">
            <v>0</v>
          </cell>
          <cell r="I217">
            <v>0</v>
          </cell>
        </row>
        <row r="218">
          <cell r="A218">
            <v>92827</v>
          </cell>
          <cell r="B218" t="str">
            <v>ASSENTAMENTO DE TUBO DE CONCRETO PARA REDES COLETORAS DE ÁGUAS PLUVIAIS, DIÂMETRO DE 900 MM, JUNTA RÍGIDA, INSTALADO EM LOCAL COM ALTO NÍVEL DE INTERFERÊNCIAS (NÃO INCLUI FORNECIMENTO). AF_12/2015</v>
          </cell>
          <cell r="C218" t="str">
            <v>M</v>
          </cell>
          <cell r="D218">
            <v>99.66</v>
          </cell>
          <cell r="E218">
            <v>48.79</v>
          </cell>
          <cell r="F218">
            <v>27.83</v>
          </cell>
          <cell r="G218">
            <v>23.04</v>
          </cell>
          <cell r="H218">
            <v>0</v>
          </cell>
          <cell r="I218">
            <v>0</v>
          </cell>
        </row>
        <row r="219">
          <cell r="A219">
            <v>92828</v>
          </cell>
          <cell r="B219" t="str">
            <v>ASSENTAMENTO DE TUBO DE CONCRETO PARA REDES COLETORAS DE ÁGUAS PLUVIAIS, DIÂMETRO DE 1000 MM, JUNTA RÍGIDA, INSTALADO EM LOCAL COM ALTO NÍVEL DE INTERFERÊNCIAS (NÃO INCLUI FORNECIMENTO). AF_12/2015</v>
          </cell>
          <cell r="C219" t="str">
            <v>M</v>
          </cell>
          <cell r="D219">
            <v>113.08</v>
          </cell>
          <cell r="E219">
            <v>54.61</v>
          </cell>
          <cell r="F219">
            <v>33.020000000000003</v>
          </cell>
          <cell r="G219">
            <v>25.45</v>
          </cell>
          <cell r="H219">
            <v>0</v>
          </cell>
          <cell r="I219">
            <v>0</v>
          </cell>
        </row>
        <row r="220">
          <cell r="A220">
            <v>92829</v>
          </cell>
          <cell r="B220" t="str">
            <v>TUBO DE CONCRETO PARA REDES COLETORAS DE ÁGUAS PLUVIAIS, DIÂMETRO DE 1200 MM, JUNTA RÍGIDA, INSTALADO EM LOCAL COM ALTO NÍVEL DE INTERFERÊNCIAS - FORNECIMENTO E ASSENTAMENTO. AF_12/2015</v>
          </cell>
          <cell r="C220" t="str">
            <v>M</v>
          </cell>
          <cell r="D220">
            <v>401.77</v>
          </cell>
          <cell r="E220">
            <v>67.44</v>
          </cell>
          <cell r="F220">
            <v>302.87</v>
          </cell>
          <cell r="G220">
            <v>31.46</v>
          </cell>
          <cell r="H220">
            <v>0</v>
          </cell>
          <cell r="I220">
            <v>0</v>
          </cell>
        </row>
        <row r="221">
          <cell r="A221">
            <v>92830</v>
          </cell>
          <cell r="B221" t="str">
            <v>ASSENTAMENTO DE TUBO DE CONCRETO PARA REDES COLETORAS DE ÁGUAS PLUVIAIS, DIÂMETRO DE 1200 MM, JUNTA RÍGIDA, INSTALADO EM LOCAL COM ALTO NÍVEL DE INTERFERÊNCIAS (NÃO INCLUI FORNECIMENTO). AF_12/2015</v>
          </cell>
          <cell r="C221" t="str">
            <v>M</v>
          </cell>
          <cell r="D221">
            <v>140.27000000000001</v>
          </cell>
          <cell r="E221">
            <v>67.63</v>
          </cell>
          <cell r="F221">
            <v>41.11</v>
          </cell>
          <cell r="G221">
            <v>31.53</v>
          </cell>
          <cell r="H221">
            <v>0</v>
          </cell>
          <cell r="I221">
            <v>0</v>
          </cell>
        </row>
        <row r="222">
          <cell r="A222">
            <v>92831</v>
          </cell>
          <cell r="B222" t="str">
            <v>TUBO DE CONCRETO PARA REDES COLETORAS DE ÁGUAS PLUVIAIS, DIÂMETRO DE 1500 MM, JUNTA RÍGIDA, INSTALADO EM LOCAL COM ALTO NÍVEL DE INTERFERÊNCIAS - FORNECIMENTO E ASSENTAMENTO. AF_12/2015</v>
          </cell>
          <cell r="C222" t="str">
            <v>M</v>
          </cell>
          <cell r="D222">
            <v>575.45000000000005</v>
          </cell>
          <cell r="E222">
            <v>89.61</v>
          </cell>
          <cell r="F222">
            <v>444.02</v>
          </cell>
          <cell r="G222">
            <v>41.82</v>
          </cell>
          <cell r="H222">
            <v>0</v>
          </cell>
          <cell r="I222">
            <v>0</v>
          </cell>
        </row>
        <row r="223">
          <cell r="A223">
            <v>92832</v>
          </cell>
          <cell r="B223" t="str">
            <v>ASSENTAMENTO DE TUBO DE CONCRETO PARA REDES COLETORAS DE ÁGUAS PLUVIAIS, DIÂMETRO DE 1500 MM, JUNTA RÍGIDA, INSTALADO EM LOCAL COM ALTO NÍVEL DE INTERFERÊNCIAS (NÃO INCLUI FORNECIMENTO). AF_12/2015</v>
          </cell>
          <cell r="C223" t="str">
            <v>M</v>
          </cell>
          <cell r="D223">
            <v>186.48</v>
          </cell>
          <cell r="E223">
            <v>89.8</v>
          </cell>
          <cell r="F223">
            <v>54.77</v>
          </cell>
          <cell r="G223">
            <v>41.91</v>
          </cell>
          <cell r="H223">
            <v>0</v>
          </cell>
          <cell r="I223">
            <v>0</v>
          </cell>
        </row>
        <row r="224">
          <cell r="A224">
            <v>95565</v>
          </cell>
          <cell r="B224" t="str">
            <v>TUBO DE CONCRETO PARA REDES COLETORAS DE ÁGUAS PLUVIAIS, DIÂMETRO DE 300MM, JUNTA RÍGIDA, INSTALADO EM LOCAL COM BAIXO NÍVEL DE INTERFERÊNCIAS - FORNECIMENTO E ASSENTAMENTO. AF_12/2015</v>
          </cell>
          <cell r="C224" t="str">
            <v>M</v>
          </cell>
          <cell r="D224">
            <v>75.66</v>
          </cell>
          <cell r="E224">
            <v>15.08</v>
          </cell>
          <cell r="F224">
            <v>53.27</v>
          </cell>
          <cell r="G224">
            <v>7.31</v>
          </cell>
          <cell r="H224">
            <v>0</v>
          </cell>
          <cell r="I224">
            <v>0</v>
          </cell>
        </row>
        <row r="225">
          <cell r="A225">
            <v>95566</v>
          </cell>
          <cell r="B225" t="str">
            <v>TUBO DE CONCRETO PARA REDES COLETORAS DE ÁGUAS PLUVIAIS, DIÂMETRO DE 300MM, JUNTA RÍGIDA, INSTALADO EM LOCAL COM ALTO NÍVEL DE INTERFERÊNCIAS - FORNECIMENTO E ASSENTAMENTO. AF_12/2015</v>
          </cell>
          <cell r="C225" t="str">
            <v>M</v>
          </cell>
          <cell r="D225">
            <v>81.44</v>
          </cell>
          <cell r="E225">
            <v>18.05</v>
          </cell>
          <cell r="F225">
            <v>54.68</v>
          </cell>
          <cell r="G225">
            <v>8.7100000000000009</v>
          </cell>
          <cell r="H225">
            <v>0</v>
          </cell>
          <cell r="I225">
            <v>0</v>
          </cell>
        </row>
        <row r="226">
          <cell r="A226">
            <v>95567</v>
          </cell>
          <cell r="B226" t="str">
            <v>TUBO DE CONCRETO (SIMPLES) PARA REDES COLETORAS DE ÁGUAS PLUVIAIS, DIÂMETRO DE 300 MM, JUNTA RÍGIDA, INSTALADO EM LOCAL COM BAIXO NÍVEL DE INTERFERÊNCIAS - FORNECIMENTO E ASSENTAMENTO. AF_12/2015</v>
          </cell>
          <cell r="C226" t="str">
            <v>M</v>
          </cell>
          <cell r="D226">
            <v>60.22</v>
          </cell>
          <cell r="E226">
            <v>15.1</v>
          </cell>
          <cell r="F226">
            <v>37.799999999999997</v>
          </cell>
          <cell r="G226">
            <v>7.32</v>
          </cell>
          <cell r="H226">
            <v>0</v>
          </cell>
          <cell r="I226">
            <v>0</v>
          </cell>
        </row>
        <row r="227">
          <cell r="A227">
            <v>95568</v>
          </cell>
          <cell r="B227" t="str">
            <v>TUBO DE CONCRETO (SIMPLES) PARA REDES COLETORAS DE ÁGUAS PLUVIAIS, DIÂMETRO DE 400 MM, JUNTA RÍGIDA, INSTALADO EM LOCAL COM BAIXO NÍVEL DE INTERFERÊNCIAS - FORNECIMENTO E ASSENTAMENTO. AF_12/2015</v>
          </cell>
          <cell r="C227" t="str">
            <v>M</v>
          </cell>
          <cell r="D227">
            <v>78.36</v>
          </cell>
          <cell r="E227">
            <v>19.22</v>
          </cell>
          <cell r="F227">
            <v>49.81</v>
          </cell>
          <cell r="G227">
            <v>9.33</v>
          </cell>
          <cell r="H227">
            <v>0</v>
          </cell>
          <cell r="I227">
            <v>0</v>
          </cell>
        </row>
        <row r="228">
          <cell r="A228">
            <v>95569</v>
          </cell>
          <cell r="B228" t="str">
            <v>TUBO DE CONCRETO (SIMPLES) PARA REDES COLETORAS DE ÁGUAS PLUVIAIS, DIÂMETRO DE 500 MM, JUNTA RÍGIDA, INSTALADO EM LOCAL COM BAIXO NÍVEL DE INTERFERÊNCIAS - FORNECIMENTO E ASSENTAMENTO. AF_12/2015</v>
          </cell>
          <cell r="C228" t="str">
            <v>M</v>
          </cell>
          <cell r="D228">
            <v>104.61</v>
          </cell>
          <cell r="E228">
            <v>23.32</v>
          </cell>
          <cell r="F228">
            <v>70.05</v>
          </cell>
          <cell r="G228">
            <v>11.24</v>
          </cell>
          <cell r="H228">
            <v>0</v>
          </cell>
          <cell r="I228">
            <v>0</v>
          </cell>
        </row>
        <row r="229">
          <cell r="A229">
            <v>95570</v>
          </cell>
          <cell r="B229" t="str">
            <v>TUBO DE CONCRETO (SIMPLES) PARA REDES COLETORAS DE ÁGUAS PLUVIAIS, DIÂMETRO DE 300 MM, JUNTA RÍGIDA, INSTALADO EM LOCAL COM ALTO NÍVEL DE INTERFERÊNCIAS - FORNECIMENTO E ASSENTAMENTO. AF_12/2015</v>
          </cell>
          <cell r="C229" t="str">
            <v>M</v>
          </cell>
          <cell r="D229">
            <v>66</v>
          </cell>
          <cell r="E229">
            <v>18.079999999999998</v>
          </cell>
          <cell r="F229">
            <v>39.200000000000003</v>
          </cell>
          <cell r="G229">
            <v>8.7200000000000006</v>
          </cell>
          <cell r="H229">
            <v>0</v>
          </cell>
          <cell r="I229">
            <v>0</v>
          </cell>
        </row>
        <row r="230">
          <cell r="A230">
            <v>95571</v>
          </cell>
          <cell r="B230" t="str">
            <v>TUBO DE CONCRETO (SIMPLES) PARA REDES COLETORAS DE ÁGUAS PLUVIAIS, DIÂMETRO DE 400 MM, JUNTA RÍGIDA, INSTALADO EM LOCAL COM ALTO NÍVEL DE INTERFERÊNCIAS - FORNECIMENTO E ASSENTAMENTO. AF_12/2015</v>
          </cell>
          <cell r="C230" t="str">
            <v>M</v>
          </cell>
          <cell r="D230">
            <v>85.77</v>
          </cell>
          <cell r="E230">
            <v>23.02</v>
          </cell>
          <cell r="F230">
            <v>51.61</v>
          </cell>
          <cell r="G230">
            <v>11.14</v>
          </cell>
          <cell r="H230">
            <v>0</v>
          </cell>
          <cell r="I230">
            <v>0</v>
          </cell>
        </row>
        <row r="231">
          <cell r="A231">
            <v>95572</v>
          </cell>
          <cell r="B231" t="str">
            <v>TUBO DE CONCRETO (SIMPLES) PARA REDES COLETORAS DE ÁGUAS PLUVIAIS, DIÂMETRO DE 500 MM, JUNTA RÍGIDA, INSTALADO EM LOCAL COM ALTO NÍVEL DE INTERFERÊNCIAS - FORNECIMENTO E ASSENTAMENTO. AF_12/2015</v>
          </cell>
          <cell r="C231" t="str">
            <v>M</v>
          </cell>
          <cell r="D231">
            <v>113.78</v>
          </cell>
          <cell r="E231">
            <v>27.93</v>
          </cell>
          <cell r="F231">
            <v>72.34</v>
          </cell>
          <cell r="G231">
            <v>13.51</v>
          </cell>
          <cell r="H231">
            <v>0</v>
          </cell>
          <cell r="I231">
            <v>0</v>
          </cell>
        </row>
        <row r="232">
          <cell r="A232">
            <v>73606</v>
          </cell>
          <cell r="B232" t="str">
            <v>ASSENTAMENTO DE TAMPAO DE FERRO FUNDIDO 900 MM</v>
          </cell>
          <cell r="C232" t="str">
            <v>UN</v>
          </cell>
          <cell r="D232">
            <v>108.99</v>
          </cell>
          <cell r="E232">
            <v>71.819999999999993</v>
          </cell>
          <cell r="F232">
            <v>36.869999999999997</v>
          </cell>
          <cell r="G232">
            <v>0.3</v>
          </cell>
          <cell r="H232">
            <v>0</v>
          </cell>
          <cell r="I232">
            <v>0</v>
          </cell>
        </row>
        <row r="233">
          <cell r="A233">
            <v>73607</v>
          </cell>
          <cell r="B233" t="str">
            <v>ASSENTAMENTO DE TAMPAO DE FERRO FUNDIDO 600 MM</v>
          </cell>
          <cell r="C233" t="str">
            <v>UN</v>
          </cell>
          <cell r="D233">
            <v>72.66</v>
          </cell>
          <cell r="E233">
            <v>47.88</v>
          </cell>
          <cell r="F233">
            <v>24.58</v>
          </cell>
          <cell r="G233">
            <v>0.2</v>
          </cell>
          <cell r="H233">
            <v>0</v>
          </cell>
          <cell r="I233">
            <v>0</v>
          </cell>
        </row>
        <row r="234">
          <cell r="A234">
            <v>83623</v>
          </cell>
          <cell r="B234" t="str">
            <v>GRELHA DE FERRO FUNDIDO PARA CANALETA LARG = 30CM, FORNECIMENTO E ASSENTAMENTO</v>
          </cell>
          <cell r="C234" t="str">
            <v>M</v>
          </cell>
          <cell r="D234">
            <v>218.1</v>
          </cell>
          <cell r="E234">
            <v>1.62</v>
          </cell>
          <cell r="F234">
            <v>216.48</v>
          </cell>
          <cell r="G234">
            <v>0</v>
          </cell>
          <cell r="H234">
            <v>0</v>
          </cell>
          <cell r="I234">
            <v>0</v>
          </cell>
        </row>
        <row r="235">
          <cell r="A235">
            <v>83624</v>
          </cell>
          <cell r="B235" t="str">
            <v>GRELHA DE FERRO FUNDIDO PARA CANALETA LARG = 20CM, FORNECIMENTO E ASSENTAMENTO</v>
          </cell>
          <cell r="C235" t="str">
            <v>M</v>
          </cell>
          <cell r="D235">
            <v>153.6</v>
          </cell>
          <cell r="E235">
            <v>1.62</v>
          </cell>
          <cell r="F235">
            <v>151.97999999999999</v>
          </cell>
          <cell r="G235">
            <v>0</v>
          </cell>
          <cell r="H235">
            <v>0</v>
          </cell>
          <cell r="I235">
            <v>0</v>
          </cell>
        </row>
        <row r="236">
          <cell r="A236">
            <v>83626</v>
          </cell>
          <cell r="B236" t="str">
            <v>GRELHA DE FERRO FUNDIDO PARA CANALETA LARG = 15CM, FORNECIMENTO E ASSENTAMENTO</v>
          </cell>
          <cell r="C236" t="str">
            <v>M</v>
          </cell>
          <cell r="D236">
            <v>121.35</v>
          </cell>
          <cell r="E236">
            <v>1.62</v>
          </cell>
          <cell r="F236">
            <v>119.73</v>
          </cell>
          <cell r="G236">
            <v>0</v>
          </cell>
          <cell r="H236">
            <v>0</v>
          </cell>
          <cell r="I236">
            <v>0</v>
          </cell>
        </row>
        <row r="237">
          <cell r="A237">
            <v>83627</v>
          </cell>
          <cell r="B237" t="str">
            <v>TAMPAO FOFO ARTICULADO, CLASSE B125 CARGA MAX 12,5 T, REDONDO TAMPA 600 MM, REDE PLUVIAL/ESGOTO, P = CHAMINE CX AREIA / POCO VISITA ASSENTADO COM ARG CIM/AREIA 1:4, FORNECIMENTO E ASSENTAMENTO</v>
          </cell>
          <cell r="C237" t="str">
            <v>UN</v>
          </cell>
          <cell r="D237">
            <v>418.1</v>
          </cell>
          <cell r="E237">
            <v>48.15</v>
          </cell>
          <cell r="F237">
            <v>369.75</v>
          </cell>
          <cell r="G237">
            <v>0.2</v>
          </cell>
          <cell r="H237">
            <v>0</v>
          </cell>
          <cell r="I237">
            <v>0</v>
          </cell>
        </row>
        <row r="238">
          <cell r="A238">
            <v>83724</v>
          </cell>
          <cell r="B238" t="str">
            <v>ASSENTAMENTO DE PECAS, CONEXOES, APARELHOS E ACESSORIOS DE FERRO FUNDIDO DUCTIL, JUNTA ELASTICA, MECANICA OU FLANGEADA, COM DIAMETROS DE 50 A 300 MM.</v>
          </cell>
          <cell r="C238" t="str">
            <v>KG</v>
          </cell>
          <cell r="D238">
            <v>1.56</v>
          </cell>
          <cell r="E238">
            <v>1.29</v>
          </cell>
          <cell r="F238">
            <v>0.27</v>
          </cell>
          <cell r="G238">
            <v>0</v>
          </cell>
          <cell r="H238">
            <v>0</v>
          </cell>
          <cell r="I238">
            <v>0</v>
          </cell>
        </row>
        <row r="239">
          <cell r="A239">
            <v>83725</v>
          </cell>
          <cell r="B239" t="str">
            <v>ASSENTAMENTO DE PECAS, CONEXOES, APARELHOS E ACESSORIOS DE FERRO FUNDIDO DUCTIL, JUNTA ELASTICA, MECANICA OU FLANGEADA, COM DIAMETROS DE 350 A 600 MM.</v>
          </cell>
          <cell r="C239" t="str">
            <v>KG</v>
          </cell>
          <cell r="D239">
            <v>1</v>
          </cell>
          <cell r="E239">
            <v>0.65</v>
          </cell>
          <cell r="F239">
            <v>0.32</v>
          </cell>
          <cell r="G239">
            <v>0.03</v>
          </cell>
          <cell r="H239">
            <v>0</v>
          </cell>
          <cell r="I239">
            <v>0</v>
          </cell>
        </row>
        <row r="240">
          <cell r="A240">
            <v>83726</v>
          </cell>
          <cell r="B240" t="str">
            <v>ASSENTAMENTO DE PECAS, CONEXOES, APARELHOS E ACESSORIOS DE FERRO FUNDIDO DUCTIL, JUNTA ELASTICA, MECANICA OU FLANGEADA, COM DIAMETROS DE 700 A 1200 MM.</v>
          </cell>
          <cell r="C240" t="str">
            <v>KG</v>
          </cell>
          <cell r="D240">
            <v>0.73</v>
          </cell>
          <cell r="E240">
            <v>0.57999999999999996</v>
          </cell>
          <cell r="F240">
            <v>0.15</v>
          </cell>
          <cell r="G240">
            <v>0</v>
          </cell>
          <cell r="H240">
            <v>0</v>
          </cell>
          <cell r="I240">
            <v>0</v>
          </cell>
        </row>
        <row r="241">
          <cell r="A241">
            <v>97127</v>
          </cell>
          <cell r="B241" t="str">
            <v>ASSENTAMENTO DE TUBO DE PVC DEFOFO OU PRFV OU RPVC PARA REDE DE ÁGUA, DN 150 MM, JUNTA ELÁSTICA INTEGRADA, INSTALADO EM LOCAL COM NÍVEL ALTO DE INTERFERÊNCIAS (NÃO INCLUI FORNECIMENTO). AF_11/2017</v>
          </cell>
          <cell r="C241" t="str">
            <v>M</v>
          </cell>
          <cell r="D241">
            <v>4.22</v>
          </cell>
          <cell r="E241">
            <v>3.23</v>
          </cell>
          <cell r="F241">
            <v>0.99</v>
          </cell>
          <cell r="G241">
            <v>0</v>
          </cell>
          <cell r="H241">
            <v>0</v>
          </cell>
          <cell r="I241">
            <v>0</v>
          </cell>
        </row>
        <row r="242">
          <cell r="A242">
            <v>97128</v>
          </cell>
          <cell r="B242" t="str">
            <v>ASSENTAMENTO DE TUBO DE PVC DEFOFO OU PRFV OU RPVC PARA REDE DE ÁGUA, DN 200 MM, JUNTA ELÁSTICA INTEGRADA, INSTALADO EM LOCAL COM NÍVEL ALTO DE INTERFERÊNCIAS (NÃO INCLUI FORNECIMENTO). AF_11/2017</v>
          </cell>
          <cell r="C242" t="str">
            <v>M</v>
          </cell>
          <cell r="D242">
            <v>8.17</v>
          </cell>
          <cell r="E242">
            <v>5.34</v>
          </cell>
          <cell r="F242">
            <v>1.84</v>
          </cell>
          <cell r="G242">
            <v>0.99</v>
          </cell>
          <cell r="H242">
            <v>0</v>
          </cell>
          <cell r="I242">
            <v>0</v>
          </cell>
        </row>
        <row r="243">
          <cell r="A243">
            <v>97129</v>
          </cell>
          <cell r="B243" t="str">
            <v>ASSENTAMENTO DE TUBO DE PVC DEFOFO OU PRFV OU RPVC PARA REDE DE ÁGUA, DN 250 MM, JUNTA ELÁSTICA INTEGRADA, INSTALADO EM LOCAL COM NÍVEL ALTO DE INTERFERÊNCIAS (NÃO INCLUI FORNECIMENTO). AF_11/2017</v>
          </cell>
          <cell r="C243" t="str">
            <v>M</v>
          </cell>
          <cell r="D243">
            <v>10.039999999999999</v>
          </cell>
          <cell r="E243">
            <v>6.48</v>
          </cell>
          <cell r="F243">
            <v>2.36</v>
          </cell>
          <cell r="G243">
            <v>1.2</v>
          </cell>
          <cell r="H243">
            <v>0</v>
          </cell>
          <cell r="I243">
            <v>0</v>
          </cell>
        </row>
        <row r="244">
          <cell r="A244">
            <v>97130</v>
          </cell>
          <cell r="B244" t="str">
            <v>ASSENTAMENTO DE TUBO DE PVC DEFOFO OU PRFV OU RPVC PARA REDE DE ÁGUA, DN 300 MM, JUNTA ELÁSTICA INTEGRADA, INSTALADO EM LOCAL COM NÍVEL ALTO DE INTERFERÊNCIAS (NÃO INCLUI FORNECIMENTO). AF_11/2017</v>
          </cell>
          <cell r="C244" t="str">
            <v>M</v>
          </cell>
          <cell r="D244">
            <v>11.93</v>
          </cell>
          <cell r="E244">
            <v>7.71</v>
          </cell>
          <cell r="F244">
            <v>2.8</v>
          </cell>
          <cell r="G244">
            <v>1.42</v>
          </cell>
          <cell r="H244">
            <v>0</v>
          </cell>
          <cell r="I244">
            <v>0</v>
          </cell>
        </row>
        <row r="245">
          <cell r="A245">
            <v>97131</v>
          </cell>
          <cell r="B245" t="str">
            <v>ASSENTAMENTO DE TUBO DE PVC DEFOFO OU PRFV OU RPVC PARA REDE DE ÁGUA, DN 350 MM, JUNTA ELÁSTICA INTEGRADA, INSTALADO EM LOCAL COM NÍVEL ALTO DE INTERFERÊNCIAS (NÃO INCLUI FORNECIMENTO). AF_11/2017</v>
          </cell>
          <cell r="C245" t="str">
            <v>M</v>
          </cell>
          <cell r="D245">
            <v>13.8</v>
          </cell>
          <cell r="E245">
            <v>8.9</v>
          </cell>
          <cell r="F245">
            <v>3.24</v>
          </cell>
          <cell r="G245">
            <v>1.66</v>
          </cell>
          <cell r="H245">
            <v>0</v>
          </cell>
          <cell r="I245">
            <v>0</v>
          </cell>
        </row>
        <row r="246">
          <cell r="A246">
            <v>97132</v>
          </cell>
          <cell r="B246" t="str">
            <v>ASSENTAMENTO DE TUBO DE PVC DEFOFO OU PRFV OU RPVC PARA REDE DE ÁGUA, DN 400 MM, JUNTA ELÁSTICA INTEGRADA, INSTALADO EM LOCAL COM NÍVEL ALTO DE INTERFERÊNCIAS (NÃO INCLUI FORNECIMENTO). AF_11/2017</v>
          </cell>
          <cell r="C246" t="str">
            <v>M</v>
          </cell>
          <cell r="D246">
            <v>15.65</v>
          </cell>
          <cell r="E246">
            <v>10.09</v>
          </cell>
          <cell r="F246">
            <v>3.69</v>
          </cell>
          <cell r="G246">
            <v>1.87</v>
          </cell>
          <cell r="H246">
            <v>0</v>
          </cell>
          <cell r="I246">
            <v>0</v>
          </cell>
        </row>
        <row r="247">
          <cell r="A247">
            <v>97133</v>
          </cell>
          <cell r="B247" t="str">
            <v>ASSENTAMENTO DE TUBO DE PVC DEFOFO OU PRFV OU RPVC PARA REDE DE ÁGUA, DN 500 MM, JUNTA ELÁSTICA INTEGRADA, INSTALADO EM LOCAL COM NÍVEL ALTO DE INTERFERÊNCIAS (NÃO INCLUI FORNECIMENTO). AF_11/2017</v>
          </cell>
          <cell r="C247" t="str">
            <v>M</v>
          </cell>
          <cell r="D247">
            <v>19.420000000000002</v>
          </cell>
          <cell r="E247">
            <v>12.49</v>
          </cell>
          <cell r="F247">
            <v>4.5999999999999996</v>
          </cell>
          <cell r="G247">
            <v>2.33</v>
          </cell>
          <cell r="H247">
            <v>0</v>
          </cell>
          <cell r="I247">
            <v>0</v>
          </cell>
        </row>
        <row r="248">
          <cell r="A248">
            <v>97134</v>
          </cell>
          <cell r="B248" t="str">
            <v>ASSENTAMENTO DE TUBO DE PVC DEFOFO OU PRFV OU RPVC PARA REDE DE ÁGUA, DN 150 MM, JUNTA ELÁSTICA INTEGRADA, INSTALADO EM LOCAL COM NÍVEL BAIXO DE INTERFERÊNCIAS (NÃO INCLUI FORNECIMENTO). AF_11/2017</v>
          </cell>
          <cell r="C248" t="str">
            <v>M</v>
          </cell>
          <cell r="D248">
            <v>1.9</v>
          </cell>
          <cell r="E248">
            <v>1.37</v>
          </cell>
          <cell r="F248">
            <v>0.53</v>
          </cell>
          <cell r="G248">
            <v>0</v>
          </cell>
          <cell r="H248">
            <v>0</v>
          </cell>
          <cell r="I248">
            <v>0</v>
          </cell>
        </row>
        <row r="249">
          <cell r="A249">
            <v>97135</v>
          </cell>
          <cell r="B249" t="str">
            <v>ASSENTAMENTO DE TUBO DE PVC DEFOFO OU PRFV OU RPVC PARA REDE DE ÁGUA, DN 200 MM, JUNTA ELÁSTICA INTEGRADA, INSTALADO EM LOCAL COM NÍVEL BAIXO DE INTERFERÊNCIAS (NÃO INCLUI FORNECIMENTO). AF_11/2017</v>
          </cell>
          <cell r="C249" t="str">
            <v>M</v>
          </cell>
          <cell r="D249">
            <v>4.08</v>
          </cell>
          <cell r="E249">
            <v>2.33</v>
          </cell>
          <cell r="F249">
            <v>1.19</v>
          </cell>
          <cell r="G249">
            <v>0.56000000000000005</v>
          </cell>
          <cell r="H249">
            <v>0</v>
          </cell>
          <cell r="I249">
            <v>0</v>
          </cell>
        </row>
        <row r="250">
          <cell r="A250">
            <v>97136</v>
          </cell>
          <cell r="B250" t="str">
            <v>ASSENTAMENTO DE TUBO DE PVC DEFOFO OU PRFV OU RPVC PARA REDE DE ÁGUA, DN 250 MM, JUNTA ELÁSTICA INTEGRADA, INSTALADO EM LOCAL COM NÍVEL BAIXO DE INTERFERÊNCIAS (NÃO INCLUI FORNECIMENTO). AF_11/2017</v>
          </cell>
          <cell r="C250" t="str">
            <v>M</v>
          </cell>
          <cell r="D250">
            <v>5.0199999999999996</v>
          </cell>
          <cell r="E250">
            <v>2.89</v>
          </cell>
          <cell r="F250">
            <v>1.45</v>
          </cell>
          <cell r="G250">
            <v>0.68</v>
          </cell>
          <cell r="H250">
            <v>0</v>
          </cell>
          <cell r="I250">
            <v>0</v>
          </cell>
        </row>
        <row r="251">
          <cell r="A251">
            <v>97137</v>
          </cell>
          <cell r="B251" t="str">
            <v>ASSENTAMENTO DE TUBO DE PVC DEFOFO OU PRFV OU RPVC PARA REDE DE ÁGUA, DN 300 MM, JUNTA ELÁSTICA INTEGRADA, INSTALADO EM LOCAL COM NÍVEL BAIXO DE INTERFERÊNCIAS (NÃO INCLUI FORNECIMENTO). AF_11/2017</v>
          </cell>
          <cell r="C251" t="str">
            <v>M</v>
          </cell>
          <cell r="D251">
            <v>5.97</v>
          </cell>
          <cell r="E251">
            <v>3.39</v>
          </cell>
          <cell r="F251">
            <v>1.75</v>
          </cell>
          <cell r="G251">
            <v>0.83</v>
          </cell>
          <cell r="H251">
            <v>0</v>
          </cell>
          <cell r="I251">
            <v>0</v>
          </cell>
        </row>
        <row r="252">
          <cell r="A252">
            <v>97138</v>
          </cell>
          <cell r="B252" t="str">
            <v>ASSENTAMENTO DE TUBO DE PVC DEFOFO OU PRFV OU RPVC PARA REDE DE ÁGUA, DN 350 MM, JUNTA ELÁSTICA INTEGRADA, INSTALADO EM LOCAL COM NÍVEL BAIXO DE INTERFERÊNCIAS (NÃO INCLUI FORNECIMENTO). AF_11/2017</v>
          </cell>
          <cell r="C252" t="str">
            <v>M</v>
          </cell>
          <cell r="D252">
            <v>6.91</v>
          </cell>
          <cell r="E252">
            <v>3.91</v>
          </cell>
          <cell r="F252">
            <v>2.0499999999999998</v>
          </cell>
          <cell r="G252">
            <v>0.95</v>
          </cell>
          <cell r="H252">
            <v>0</v>
          </cell>
          <cell r="I252">
            <v>0</v>
          </cell>
        </row>
        <row r="253">
          <cell r="A253">
            <v>97139</v>
          </cell>
          <cell r="B253" t="str">
            <v>ASSENTAMENTO DE TUBO DE PVC DEFOFO OU PRFV OU RPVC PARA REDE DE ÁGUA, DN 400 MM, JUNTA ELÁSTICA INTEGRADA, INSTALADO EM LOCAL COM NÍVEL BAIXO DE INTERFERÊNCIAS (NÃO INCLUI FORNECIMENTO). AF_11/2017</v>
          </cell>
          <cell r="C253" t="str">
            <v>M</v>
          </cell>
          <cell r="D253">
            <v>7.82</v>
          </cell>
          <cell r="E253">
            <v>4.41</v>
          </cell>
          <cell r="F253">
            <v>2.33</v>
          </cell>
          <cell r="G253">
            <v>1.08</v>
          </cell>
          <cell r="H253">
            <v>0</v>
          </cell>
          <cell r="I253">
            <v>0</v>
          </cell>
        </row>
        <row r="254">
          <cell r="A254">
            <v>97140</v>
          </cell>
          <cell r="B254" t="str">
            <v>ASSENTAMENTO DE TUBO DE PVC DEFOFO OU PRFV OU RPVC PARA REDE DE ÁGUA, DN 500 MM, JUNTA ELÁSTICA INTEGRADA, INSTALADO EM LOCAL COM NÍVEL BAIXO DE INTERFERÊNCIAS (NÃO INCLUI FORNECIMENTO). AF_11/2017</v>
          </cell>
          <cell r="C254" t="str">
            <v>M</v>
          </cell>
          <cell r="D254">
            <v>9.7100000000000009</v>
          </cell>
          <cell r="E254">
            <v>5.47</v>
          </cell>
          <cell r="F254">
            <v>2.89</v>
          </cell>
          <cell r="G254">
            <v>1.35</v>
          </cell>
          <cell r="H254">
            <v>0</v>
          </cell>
          <cell r="I254">
            <v>0</v>
          </cell>
        </row>
        <row r="255">
          <cell r="A255">
            <v>83520</v>
          </cell>
          <cell r="B255" t="str">
            <v>TE PVC PARA COLETOR ESGOTO, EB644, D=100MM, COM JUNTA ELASTICA.</v>
          </cell>
          <cell r="C255" t="str">
            <v>UN</v>
          </cell>
          <cell r="D255">
            <v>104.91</v>
          </cell>
          <cell r="E255">
            <v>23.29</v>
          </cell>
          <cell r="F255">
            <v>81.540000000000006</v>
          </cell>
          <cell r="G255">
            <v>0.08</v>
          </cell>
          <cell r="H255">
            <v>0</v>
          </cell>
          <cell r="I255">
            <v>0</v>
          </cell>
        </row>
        <row r="256">
          <cell r="A256">
            <v>83531</v>
          </cell>
          <cell r="B256" t="str">
            <v>CURVA PARA REDE COLETOR ESGOTO, EB 644, 90GR, DN=200MM, COM JUNTA ELASTICA</v>
          </cell>
          <cell r="C256" t="str">
            <v>UN</v>
          </cell>
          <cell r="D256">
            <v>274.74</v>
          </cell>
          <cell r="E256">
            <v>16.75</v>
          </cell>
          <cell r="F256">
            <v>257.93</v>
          </cell>
          <cell r="G256">
            <v>0.06</v>
          </cell>
          <cell r="H256">
            <v>0</v>
          </cell>
          <cell r="I256">
            <v>0</v>
          </cell>
        </row>
        <row r="257">
          <cell r="A257">
            <v>83535</v>
          </cell>
          <cell r="B257" t="str">
            <v>CURVA PVC PARA REDE COLETOR ESGOTO, EB-644, 45 GR, 200 MM, COM JUNTA ELASTICA.</v>
          </cell>
          <cell r="C257" t="str">
            <v>UN</v>
          </cell>
          <cell r="D257">
            <v>227.67</v>
          </cell>
          <cell r="E257">
            <v>16.75</v>
          </cell>
          <cell r="F257">
            <v>210.86</v>
          </cell>
          <cell r="G257">
            <v>0.06</v>
          </cell>
          <cell r="H257">
            <v>0</v>
          </cell>
          <cell r="I257">
            <v>0</v>
          </cell>
        </row>
        <row r="258">
          <cell r="A258" t="str">
            <v>73884/1</v>
          </cell>
          <cell r="B258" t="str">
            <v>INSTALAÇÃO DE VÁLVULAS OU REGISTROS COM JUNTA FLANGEADA - DN 50</v>
          </cell>
          <cell r="C258" t="str">
            <v>UN</v>
          </cell>
          <cell r="D258">
            <v>54.66</v>
          </cell>
          <cell r="E258">
            <v>43.2</v>
          </cell>
          <cell r="F258">
            <v>11.34</v>
          </cell>
          <cell r="G258">
            <v>0.12</v>
          </cell>
          <cell r="H258">
            <v>0</v>
          </cell>
          <cell r="I258">
            <v>0</v>
          </cell>
        </row>
        <row r="259">
          <cell r="A259" t="str">
            <v>73884/2</v>
          </cell>
          <cell r="B259" t="str">
            <v>INSTALAÇÃO DE VÁLVULAS OU REGISTROS COM JUNTA FLANGEADA - DN 75</v>
          </cell>
          <cell r="C259" t="str">
            <v>UN</v>
          </cell>
          <cell r="D259">
            <v>83.48</v>
          </cell>
          <cell r="E259">
            <v>63.65</v>
          </cell>
          <cell r="F259">
            <v>19.54</v>
          </cell>
          <cell r="G259">
            <v>0.28999999999999998</v>
          </cell>
          <cell r="H259">
            <v>0</v>
          </cell>
          <cell r="I259">
            <v>0</v>
          </cell>
        </row>
        <row r="260">
          <cell r="A260" t="str">
            <v>73884/3</v>
          </cell>
          <cell r="B260" t="str">
            <v>INSTALAÇÃO DE VÁLVULAS OU REGISTROS COM JUNTA FLANGEADA - DN 100</v>
          </cell>
          <cell r="C260" t="str">
            <v>UN</v>
          </cell>
          <cell r="D260">
            <v>104.36</v>
          </cell>
          <cell r="E260">
            <v>79.36</v>
          </cell>
          <cell r="F260">
            <v>24.6</v>
          </cell>
          <cell r="G260">
            <v>0.4</v>
          </cell>
          <cell r="H260">
            <v>0</v>
          </cell>
          <cell r="I260">
            <v>0</v>
          </cell>
        </row>
        <row r="261">
          <cell r="A261" t="str">
            <v>73884/4</v>
          </cell>
          <cell r="B261" t="str">
            <v>INSTALAÇÃO DE VÁLVULAS OU REGISTROS COM JUNTA FLANGEADA - DN 150</v>
          </cell>
          <cell r="C261" t="str">
            <v>UN</v>
          </cell>
          <cell r="D261">
            <v>476.17</v>
          </cell>
          <cell r="E261">
            <v>146.53</v>
          </cell>
          <cell r="F261">
            <v>263.76</v>
          </cell>
          <cell r="G261">
            <v>65.88</v>
          </cell>
          <cell r="H261">
            <v>0</v>
          </cell>
          <cell r="I261">
            <v>0</v>
          </cell>
        </row>
        <row r="262">
          <cell r="A262" t="str">
            <v>73884/5</v>
          </cell>
          <cell r="B262" t="str">
            <v>INSTALAÇÃO DE VÁLVULAS OU REGISTROS COM JUNTA FLANGEADA - DN 200</v>
          </cell>
          <cell r="C262" t="str">
            <v>UN</v>
          </cell>
          <cell r="D262">
            <v>555.54</v>
          </cell>
          <cell r="E262">
            <v>170.94</v>
          </cell>
          <cell r="F262">
            <v>307.74</v>
          </cell>
          <cell r="G262">
            <v>76.86</v>
          </cell>
          <cell r="H262">
            <v>0</v>
          </cell>
          <cell r="I262">
            <v>0</v>
          </cell>
        </row>
        <row r="263">
          <cell r="A263" t="str">
            <v>73884/6</v>
          </cell>
          <cell r="B263" t="str">
            <v>INSTALAÇÃO DE VÁLVULAS OU REGISTROS COM JUNTA FLANGEADA - DN 250</v>
          </cell>
          <cell r="C263" t="str">
            <v>UN</v>
          </cell>
          <cell r="D263">
            <v>674.58</v>
          </cell>
          <cell r="E263">
            <v>207.56</v>
          </cell>
          <cell r="F263">
            <v>373.69</v>
          </cell>
          <cell r="G263">
            <v>93.33</v>
          </cell>
          <cell r="H263">
            <v>0</v>
          </cell>
          <cell r="I263">
            <v>0</v>
          </cell>
        </row>
        <row r="264">
          <cell r="A264" t="str">
            <v>73884/7</v>
          </cell>
          <cell r="B264" t="str">
            <v>INSTALAÇÃO DE VÁLVULAS OU REGISTROS COM JUNTA FLANGEADA - DN 300</v>
          </cell>
          <cell r="C264" t="str">
            <v>UN</v>
          </cell>
          <cell r="D264">
            <v>753.95</v>
          </cell>
          <cell r="E264">
            <v>231.97</v>
          </cell>
          <cell r="F264">
            <v>417.67</v>
          </cell>
          <cell r="G264">
            <v>104.31</v>
          </cell>
          <cell r="H264">
            <v>0</v>
          </cell>
          <cell r="I264">
            <v>0</v>
          </cell>
        </row>
        <row r="265">
          <cell r="A265" t="str">
            <v>73884/8</v>
          </cell>
          <cell r="B265" t="str">
            <v>INSTALAÇÃO DE VÁLVULAS OU REGISTROS COM JUNTA FLANGEADA - DN 350</v>
          </cell>
          <cell r="C265" t="str">
            <v>UN</v>
          </cell>
          <cell r="D265">
            <v>793.64</v>
          </cell>
          <cell r="E265">
            <v>244.12</v>
          </cell>
          <cell r="F265">
            <v>439.72</v>
          </cell>
          <cell r="G265">
            <v>109.8</v>
          </cell>
          <cell r="H265">
            <v>0</v>
          </cell>
          <cell r="I265">
            <v>0</v>
          </cell>
        </row>
        <row r="266">
          <cell r="A266" t="str">
            <v>73884/9</v>
          </cell>
          <cell r="B266" t="str">
            <v>INSTALAÇÃO DE VÁLVULAS OU REGISTROS COM JUNTA FLANGEADA - DN 400</v>
          </cell>
          <cell r="C266" t="str">
            <v>UN</v>
          </cell>
          <cell r="D266">
            <v>872.99</v>
          </cell>
          <cell r="E266">
            <v>268.58999999999997</v>
          </cell>
          <cell r="F266">
            <v>483.62</v>
          </cell>
          <cell r="G266">
            <v>120.78</v>
          </cell>
          <cell r="H266">
            <v>0</v>
          </cell>
          <cell r="I266">
            <v>0</v>
          </cell>
        </row>
        <row r="267">
          <cell r="A267" t="str">
            <v>73884/10</v>
          </cell>
          <cell r="B267" t="str">
            <v>INSTALAÇÃO DE VÁLVULAS OU REGISTROS COM JUNTA FLANGEADA - DN 450</v>
          </cell>
          <cell r="C267" t="str">
            <v>UN</v>
          </cell>
          <cell r="D267">
            <v>912.67</v>
          </cell>
          <cell r="E267">
            <v>280.79000000000002</v>
          </cell>
          <cell r="F267">
            <v>505.62</v>
          </cell>
          <cell r="G267">
            <v>126.26</v>
          </cell>
          <cell r="H267">
            <v>0</v>
          </cell>
          <cell r="I267">
            <v>0</v>
          </cell>
        </row>
        <row r="268">
          <cell r="A268" t="str">
            <v>73884/11</v>
          </cell>
          <cell r="B268" t="str">
            <v>INSTALAÇÃO DE VÁLVULAS OU REGISTROS COM JUNTA FLANGEADA - DN 500</v>
          </cell>
          <cell r="C268" t="str">
            <v>UN</v>
          </cell>
          <cell r="D268">
            <v>992.05</v>
          </cell>
          <cell r="E268">
            <v>305.14999999999998</v>
          </cell>
          <cell r="F268">
            <v>549.65</v>
          </cell>
          <cell r="G268">
            <v>137.25</v>
          </cell>
          <cell r="H268">
            <v>0</v>
          </cell>
          <cell r="I268">
            <v>0</v>
          </cell>
        </row>
        <row r="269">
          <cell r="A269" t="str">
            <v>73884/12</v>
          </cell>
          <cell r="B269" t="str">
            <v>INSTALAÇÃO DE VÁLVULAS OU REGISTROS COM JUNTA FLANGEADA - DN 600</v>
          </cell>
          <cell r="C269" t="str">
            <v>UN</v>
          </cell>
          <cell r="D269">
            <v>1071.4000000000001</v>
          </cell>
          <cell r="E269">
            <v>329.62</v>
          </cell>
          <cell r="F269">
            <v>593.54999999999995</v>
          </cell>
          <cell r="G269">
            <v>148.22999999999999</v>
          </cell>
          <cell r="H269">
            <v>0</v>
          </cell>
          <cell r="I269">
            <v>0</v>
          </cell>
        </row>
        <row r="270">
          <cell r="A270" t="str">
            <v>73884/13</v>
          </cell>
          <cell r="B270" t="str">
            <v>INSTALAÇÃO DE VÁLVULAS OU REGISTROS COM JUNTA FLANGEADA - DN 700</v>
          </cell>
          <cell r="C270" t="str">
            <v>UN</v>
          </cell>
          <cell r="D270">
            <v>1191.55</v>
          </cell>
          <cell r="E270">
            <v>399.07</v>
          </cell>
          <cell r="F270">
            <v>638.49</v>
          </cell>
          <cell r="G270">
            <v>153.99</v>
          </cell>
          <cell r="H270">
            <v>0</v>
          </cell>
          <cell r="I270">
            <v>0</v>
          </cell>
        </row>
        <row r="271">
          <cell r="A271" t="str">
            <v>73884/14</v>
          </cell>
          <cell r="B271" t="str">
            <v>INSTALAÇÃO DE VÁLVULAS OU REGISTROS COM JUNTA FLANGEADA - DN 800</v>
          </cell>
          <cell r="C271" t="str">
            <v>UN</v>
          </cell>
          <cell r="D271">
            <v>1191.55</v>
          </cell>
          <cell r="E271">
            <v>399.07</v>
          </cell>
          <cell r="F271">
            <v>638.49</v>
          </cell>
          <cell r="G271">
            <v>153.99</v>
          </cell>
          <cell r="H271">
            <v>0</v>
          </cell>
          <cell r="I271">
            <v>0</v>
          </cell>
        </row>
        <row r="272">
          <cell r="A272" t="str">
            <v>73884/15</v>
          </cell>
          <cell r="B272" t="str">
            <v>INSTALAÇÃO DE VÁLVULAS OU REGISTROS COM JUNTA FLANGEADA - DN 900</v>
          </cell>
          <cell r="C272" t="str">
            <v>UN</v>
          </cell>
          <cell r="D272">
            <v>1204.8499999999999</v>
          </cell>
          <cell r="E272">
            <v>409.04</v>
          </cell>
          <cell r="F272">
            <v>641.78</v>
          </cell>
          <cell r="G272">
            <v>154.03</v>
          </cell>
          <cell r="H272">
            <v>0</v>
          </cell>
          <cell r="I272">
            <v>0</v>
          </cell>
        </row>
        <row r="273">
          <cell r="A273" t="str">
            <v>73884/16</v>
          </cell>
          <cell r="B273" t="str">
            <v>INSTALAÇÃO DE VÁLVULAS OU REGISTROS COM JUNTA FLANGEADA - DN 1000</v>
          </cell>
          <cell r="C273" t="str">
            <v>UN</v>
          </cell>
          <cell r="D273">
            <v>1361.78</v>
          </cell>
          <cell r="E273">
            <v>456.05</v>
          </cell>
          <cell r="F273">
            <v>729.74</v>
          </cell>
          <cell r="G273">
            <v>175.99</v>
          </cell>
          <cell r="H273">
            <v>0</v>
          </cell>
          <cell r="I273">
            <v>0</v>
          </cell>
        </row>
        <row r="274">
          <cell r="A274" t="str">
            <v>73885/1</v>
          </cell>
          <cell r="B274" t="str">
            <v>INSTALAÇÃO DE VÁLVULAS OU REGISTROS COM JUNTA ELÁSTICA - DN 50</v>
          </cell>
          <cell r="C274" t="str">
            <v>UN</v>
          </cell>
          <cell r="D274">
            <v>26.06</v>
          </cell>
          <cell r="E274">
            <v>19.89</v>
          </cell>
          <cell r="F274">
            <v>6.1</v>
          </cell>
          <cell r="G274">
            <v>7.0000000000000007E-2</v>
          </cell>
          <cell r="H274">
            <v>0</v>
          </cell>
          <cell r="I274">
            <v>0</v>
          </cell>
        </row>
        <row r="275">
          <cell r="A275" t="str">
            <v>73885/2</v>
          </cell>
          <cell r="B275" t="str">
            <v>INSTALAÇÃO DE VÁLVULAS OU REGISTROS COM JUNTA ELÁSTICA - DN 75</v>
          </cell>
          <cell r="C275" t="str">
            <v>UN</v>
          </cell>
          <cell r="D275">
            <v>31.3</v>
          </cell>
          <cell r="E275">
            <v>23.97</v>
          </cell>
          <cell r="F275">
            <v>7.24</v>
          </cell>
          <cell r="G275">
            <v>0.09</v>
          </cell>
          <cell r="H275">
            <v>0</v>
          </cell>
          <cell r="I275">
            <v>0</v>
          </cell>
        </row>
        <row r="276">
          <cell r="A276" t="str">
            <v>73885/3</v>
          </cell>
          <cell r="B276" t="str">
            <v>INSTALAÇÃO DE VÁLVULAS OU REGISTROS COM JUNTA ELÁSTICA - DN 100</v>
          </cell>
          <cell r="C276" t="str">
            <v>UN</v>
          </cell>
          <cell r="D276">
            <v>35.47</v>
          </cell>
          <cell r="E276">
            <v>27.15</v>
          </cell>
          <cell r="F276">
            <v>8.2100000000000009</v>
          </cell>
          <cell r="G276">
            <v>0.11</v>
          </cell>
          <cell r="H276">
            <v>0</v>
          </cell>
          <cell r="I276">
            <v>0</v>
          </cell>
        </row>
        <row r="277">
          <cell r="A277" t="str">
            <v>73885/4</v>
          </cell>
          <cell r="B277" t="str">
            <v>INSTALAÇÃO DE VÁLVULAS OU REGISTROS COM JUNTA ELÁSTICA - DN 150</v>
          </cell>
          <cell r="C277" t="str">
            <v>UN</v>
          </cell>
          <cell r="D277">
            <v>174.59</v>
          </cell>
          <cell r="E277">
            <v>53.76</v>
          </cell>
          <cell r="F277">
            <v>96.68</v>
          </cell>
          <cell r="G277">
            <v>24.15</v>
          </cell>
          <cell r="H277">
            <v>0</v>
          </cell>
          <cell r="I277">
            <v>0</v>
          </cell>
        </row>
        <row r="278">
          <cell r="A278" t="str">
            <v>73885/5</v>
          </cell>
          <cell r="B278" t="str">
            <v>INSTALAÇÃO DE VÁLVULAS OU REGISTROS COM JUNTA ELÁSTICA - DN 200</v>
          </cell>
          <cell r="C278" t="str">
            <v>UN</v>
          </cell>
          <cell r="D278">
            <v>226.17</v>
          </cell>
          <cell r="E278">
            <v>69.63</v>
          </cell>
          <cell r="F278">
            <v>125.27</v>
          </cell>
          <cell r="G278">
            <v>31.27</v>
          </cell>
          <cell r="H278">
            <v>0</v>
          </cell>
          <cell r="I278">
            <v>0</v>
          </cell>
        </row>
        <row r="279">
          <cell r="A279" t="str">
            <v>73885/6</v>
          </cell>
          <cell r="B279" t="str">
            <v>INSTALAÇÃO DE VÁLVULAS OU REGISTROS COM JUNTA ELÁSTICA - DN 250</v>
          </cell>
          <cell r="C279" t="str">
            <v>UN</v>
          </cell>
          <cell r="D279">
            <v>265.86</v>
          </cell>
          <cell r="E279">
            <v>81.83</v>
          </cell>
          <cell r="F279">
            <v>147.26</v>
          </cell>
          <cell r="G279">
            <v>36.770000000000003</v>
          </cell>
          <cell r="H279">
            <v>0</v>
          </cell>
          <cell r="I279">
            <v>0</v>
          </cell>
        </row>
        <row r="280">
          <cell r="A280" t="str">
            <v>73885/7</v>
          </cell>
          <cell r="B280" t="str">
            <v>INSTALAÇÃO DE VÁLVULAS OU REGISTROS COM JUNTA ELÁSTICA - DN 300</v>
          </cell>
          <cell r="C280" t="str">
            <v>UN</v>
          </cell>
          <cell r="D280">
            <v>289.66000000000003</v>
          </cell>
          <cell r="E280">
            <v>89.18</v>
          </cell>
          <cell r="F280">
            <v>160.43</v>
          </cell>
          <cell r="G280">
            <v>40.049999999999997</v>
          </cell>
          <cell r="H280">
            <v>0</v>
          </cell>
          <cell r="I280">
            <v>0</v>
          </cell>
        </row>
        <row r="281">
          <cell r="A281" t="str">
            <v>73885/8</v>
          </cell>
          <cell r="B281" t="str">
            <v>INSTALAÇÃO DE VÁLVULAS OU REGISTROS COM JUNTA ELÁSTICA - DN 350</v>
          </cell>
          <cell r="C281" t="str">
            <v>UN</v>
          </cell>
          <cell r="D281">
            <v>317.44</v>
          </cell>
          <cell r="E281">
            <v>97.7</v>
          </cell>
          <cell r="F281">
            <v>175.83</v>
          </cell>
          <cell r="G281">
            <v>43.91</v>
          </cell>
          <cell r="H281">
            <v>0</v>
          </cell>
          <cell r="I281">
            <v>0</v>
          </cell>
        </row>
        <row r="282">
          <cell r="A282" t="str">
            <v>73885/9</v>
          </cell>
          <cell r="B282" t="str">
            <v>INSTALAÇÃO DE VÁLVULAS OU REGISTROS COM JUNTA ELÁSTICA - DN 400</v>
          </cell>
          <cell r="C282" t="str">
            <v>UN</v>
          </cell>
          <cell r="D282">
            <v>349.19</v>
          </cell>
          <cell r="E282">
            <v>107.46</v>
          </cell>
          <cell r="F282">
            <v>193.43</v>
          </cell>
          <cell r="G282">
            <v>48.3</v>
          </cell>
          <cell r="H282">
            <v>0</v>
          </cell>
          <cell r="I282">
            <v>0</v>
          </cell>
        </row>
        <row r="283">
          <cell r="A283" t="str">
            <v>73885/10</v>
          </cell>
          <cell r="B283" t="str">
            <v>INSTALAÇÃO DE VÁLVULAS OU REGISTROS COM JUNTA ELÁSTICA - DN 450</v>
          </cell>
          <cell r="C283" t="str">
            <v>UN</v>
          </cell>
          <cell r="D283">
            <v>376.97</v>
          </cell>
          <cell r="E283">
            <v>116.02</v>
          </cell>
          <cell r="F283">
            <v>208.8</v>
          </cell>
          <cell r="G283">
            <v>52.15</v>
          </cell>
          <cell r="H283">
            <v>0</v>
          </cell>
          <cell r="I283">
            <v>0</v>
          </cell>
        </row>
        <row r="284">
          <cell r="A284" t="str">
            <v>73885/11</v>
          </cell>
          <cell r="B284" t="str">
            <v>INSTALAÇÃO DE VÁLVULAS OU REGISTROS COM JUNTA ELÁSTICA - DN 500</v>
          </cell>
          <cell r="C284" t="str">
            <v>UN</v>
          </cell>
          <cell r="D284">
            <v>396.82</v>
          </cell>
          <cell r="E284">
            <v>122.06</v>
          </cell>
          <cell r="F284">
            <v>219.86</v>
          </cell>
          <cell r="G284">
            <v>54.9</v>
          </cell>
          <cell r="H284">
            <v>0</v>
          </cell>
          <cell r="I284">
            <v>0</v>
          </cell>
        </row>
        <row r="285">
          <cell r="A285" t="str">
            <v>73885/12</v>
          </cell>
          <cell r="B285" t="str">
            <v>INSTALAÇÃO DE VÁLVULAS OU REGISTROS COM JUNTA ELÁSTICA - DN 600</v>
          </cell>
          <cell r="C285" t="str">
            <v>UN</v>
          </cell>
          <cell r="D285">
            <v>452.35</v>
          </cell>
          <cell r="E285">
            <v>139.19999999999999</v>
          </cell>
          <cell r="F285">
            <v>250.59</v>
          </cell>
          <cell r="G285">
            <v>62.56</v>
          </cell>
          <cell r="H285">
            <v>0</v>
          </cell>
          <cell r="I285">
            <v>0</v>
          </cell>
        </row>
        <row r="286">
          <cell r="A286">
            <v>92235</v>
          </cell>
          <cell r="B286" t="str">
            <v>FECHAMENTO DE CONSTRUÇÃO TEMPORÁRIA EM CHAPA DE MADEIRA COMPENSADA E=10MM, COM REAPROVEITAMENTO DE 2X.</v>
          </cell>
          <cell r="C286" t="str">
            <v>M2</v>
          </cell>
          <cell r="D286">
            <v>50.33</v>
          </cell>
          <cell r="E286">
            <v>24.86</v>
          </cell>
          <cell r="F286">
            <v>25.41</v>
          </cell>
          <cell r="G286">
            <v>0.06</v>
          </cell>
          <cell r="H286">
            <v>0</v>
          </cell>
          <cell r="I286">
            <v>0</v>
          </cell>
        </row>
        <row r="287">
          <cell r="A287">
            <v>93206</v>
          </cell>
          <cell r="B287" t="str">
            <v>EXECUÇÃO DE ESCRITÓRIO EM CANTEIRO DE OBRA EM ALVENARIA, NÃO INCLUSO MOBILIÁRIO E EQUIPAMENTOS. AF_02/2016</v>
          </cell>
          <cell r="C287" t="str">
            <v>M2</v>
          </cell>
          <cell r="D287">
            <v>730.17</v>
          </cell>
          <cell r="E287">
            <v>239.27</v>
          </cell>
          <cell r="F287">
            <v>489.83</v>
          </cell>
          <cell r="G287">
            <v>0.79</v>
          </cell>
          <cell r="H287">
            <v>0</v>
          </cell>
          <cell r="I287">
            <v>0.28000000000000003</v>
          </cell>
        </row>
        <row r="288">
          <cell r="A288">
            <v>93207</v>
          </cell>
          <cell r="B288" t="str">
            <v>EXECUÇÃO DE ESCRITÓRIO EM CANTEIRO DE OBRA EM CHAPA DE MADEIRA COMPENSADA, NÃO INCLUSO MOBILIÁRIO E EQUIPAMENTOS. AF_02/2016</v>
          </cell>
          <cell r="C288" t="str">
            <v>M2</v>
          </cell>
          <cell r="D288">
            <v>567.25</v>
          </cell>
          <cell r="E288">
            <v>151.88</v>
          </cell>
          <cell r="F288">
            <v>414.33</v>
          </cell>
          <cell r="G288">
            <v>0.76</v>
          </cell>
          <cell r="H288">
            <v>0</v>
          </cell>
          <cell r="I288">
            <v>0.28000000000000003</v>
          </cell>
        </row>
        <row r="289">
          <cell r="A289">
            <v>93208</v>
          </cell>
          <cell r="B289" t="str">
            <v>EXECUÇÃO DE ALMOXARIFADO EM CANTEIRO DE OBRA EM CHAPA DE MADEIRA COMPENSADA, INCLUSO PRATELEIRAS. AF_02/2016</v>
          </cell>
          <cell r="C289" t="str">
            <v>M2</v>
          </cell>
          <cell r="D289">
            <v>401.31</v>
          </cell>
          <cell r="E289">
            <v>106.26</v>
          </cell>
          <cell r="F289">
            <v>293.99</v>
          </cell>
          <cell r="G289">
            <v>0.77</v>
          </cell>
          <cell r="H289">
            <v>0</v>
          </cell>
          <cell r="I289">
            <v>0.28999999999999998</v>
          </cell>
        </row>
        <row r="290">
          <cell r="A290">
            <v>93209</v>
          </cell>
          <cell r="B290" t="str">
            <v>EXECUÇÃO DE ALMOXARIFADO EM CANTEIRO DE OBRA EM ALVENARIA, INCLUSO PRATELEIRAS. AF_02/2016</v>
          </cell>
          <cell r="C290" t="str">
            <v>M2</v>
          </cell>
          <cell r="D290">
            <v>561.27</v>
          </cell>
          <cell r="E290">
            <v>179.69</v>
          </cell>
          <cell r="F290">
            <v>380.49</v>
          </cell>
          <cell r="G290">
            <v>0.79</v>
          </cell>
          <cell r="H290">
            <v>0</v>
          </cell>
          <cell r="I290">
            <v>0.3</v>
          </cell>
        </row>
        <row r="291">
          <cell r="A291">
            <v>93210</v>
          </cell>
          <cell r="B291" t="str">
            <v>EXECUÇÃO DE REFEITÓRIO EM CANTEIRO DE OBRA EM CHAPA DE MADEIRA COMPENSADA, NÃO INCLUSO MOBILIÁRIO E EQUIPAMENTOS. AF_02/2016</v>
          </cell>
          <cell r="C291" t="str">
            <v>M2</v>
          </cell>
          <cell r="D291">
            <v>321.98</v>
          </cell>
          <cell r="E291">
            <v>84.22</v>
          </cell>
          <cell r="F291">
            <v>236.73</v>
          </cell>
          <cell r="G291">
            <v>0.74</v>
          </cell>
          <cell r="H291">
            <v>0</v>
          </cell>
          <cell r="I291">
            <v>0.28999999999999998</v>
          </cell>
        </row>
        <row r="292">
          <cell r="A292">
            <v>93211</v>
          </cell>
          <cell r="B292" t="str">
            <v>EXECUÇÃO DE REFEITÓRIO EM CANTEIRO DE OBRA EM ALVENARIA, NÃO INCLUSO MOBILIÁRIO E EQUIPAMENTOS. AF_02/2016</v>
          </cell>
          <cell r="C292" t="str">
            <v>M2</v>
          </cell>
          <cell r="D292">
            <v>352.97</v>
          </cell>
          <cell r="E292">
            <v>104.48</v>
          </cell>
          <cell r="F292">
            <v>247.48</v>
          </cell>
          <cell r="G292">
            <v>0.72</v>
          </cell>
          <cell r="H292">
            <v>0</v>
          </cell>
          <cell r="I292">
            <v>0.28999999999999998</v>
          </cell>
        </row>
        <row r="293">
          <cell r="A293">
            <v>93212</v>
          </cell>
          <cell r="B293" t="str">
            <v>EXECUÇÃO DE SANITÁRIO E VESTIÁRIO EM CANTEIRO DE OBRA EM CHAPA DE MADEIRA COMPENSADA, NÃO INCLUSO MOBILIÁRIO. AF_02/2016</v>
          </cell>
          <cell r="C293" t="str">
            <v>M2</v>
          </cell>
          <cell r="D293">
            <v>538.25</v>
          </cell>
          <cell r="E293">
            <v>159.41</v>
          </cell>
          <cell r="F293">
            <v>377.79</v>
          </cell>
          <cell r="G293">
            <v>0.77</v>
          </cell>
          <cell r="H293">
            <v>0</v>
          </cell>
          <cell r="I293">
            <v>0.28000000000000003</v>
          </cell>
        </row>
        <row r="294">
          <cell r="A294">
            <v>93213</v>
          </cell>
          <cell r="B294" t="str">
            <v>EXECUÇÃO DE SANITÁRIO E VESTIÁRIO EM CANTEIRO DE OBRA EM ALVENARIA, NÃO INCLUSO MOBILIÁRIO. AF_02/2016</v>
          </cell>
          <cell r="C294" t="str">
            <v>M2</v>
          </cell>
          <cell r="D294">
            <v>674.76</v>
          </cell>
          <cell r="E294">
            <v>202.12</v>
          </cell>
          <cell r="F294">
            <v>471.64</v>
          </cell>
          <cell r="G294">
            <v>0.74</v>
          </cell>
          <cell r="H294">
            <v>0</v>
          </cell>
          <cell r="I294">
            <v>0.26</v>
          </cell>
        </row>
        <row r="295">
          <cell r="A295">
            <v>93214</v>
          </cell>
          <cell r="B295" t="str">
            <v>EXECUÇÃO DE RESERVATÓRIO ELEVADO DE ÁGUA (1000 LITROS) EM CANTEIRO DE OBRA, APOIADO EM ESTRUTURA DE MADEIRA. AF_02/2016</v>
          </cell>
          <cell r="C295" t="str">
            <v>UN</v>
          </cell>
          <cell r="D295">
            <v>2747.98</v>
          </cell>
          <cell r="E295">
            <v>239.91</v>
          </cell>
          <cell r="F295">
            <v>2507.37</v>
          </cell>
          <cell r="G295">
            <v>0.53</v>
          </cell>
          <cell r="H295">
            <v>0</v>
          </cell>
          <cell r="I295">
            <v>0.17</v>
          </cell>
        </row>
        <row r="296">
          <cell r="A296">
            <v>93243</v>
          </cell>
          <cell r="B296" t="str">
            <v>EXECUÇÃO DE RESERVATÓRIO ELEVADO DE ÁGUA (2000 LITROS) EM CANTEIRO DE OBRA, APOIADO EM ESTRUTURA DE MADEIRA. AF_02/2016</v>
          </cell>
          <cell r="C296" t="str">
            <v>UN</v>
          </cell>
          <cell r="D296">
            <v>4170.82</v>
          </cell>
          <cell r="E296">
            <v>299.67</v>
          </cell>
          <cell r="F296">
            <v>3870.23</v>
          </cell>
          <cell r="G296">
            <v>0.76</v>
          </cell>
          <cell r="H296">
            <v>0</v>
          </cell>
          <cell r="I296">
            <v>0.16</v>
          </cell>
        </row>
        <row r="297">
          <cell r="A297">
            <v>93582</v>
          </cell>
          <cell r="B297" t="str">
            <v>EXECUÇÃO DE CENTRAL DE ARMADURA EM CANTEIRO DE OBRA, NÃO INCLUSO MOBILIÁRIO E EQUIPAMENTOS. AF_04/2016</v>
          </cell>
          <cell r="C297" t="str">
            <v>M2</v>
          </cell>
          <cell r="D297">
            <v>129.97999999999999</v>
          </cell>
          <cell r="E297">
            <v>29.97</v>
          </cell>
          <cell r="F297">
            <v>99.18</v>
          </cell>
          <cell r="G297">
            <v>0.57999999999999996</v>
          </cell>
          <cell r="H297">
            <v>0</v>
          </cell>
          <cell r="I297">
            <v>0.25</v>
          </cell>
        </row>
        <row r="298">
          <cell r="A298">
            <v>93583</v>
          </cell>
          <cell r="B298" t="str">
            <v>EXECUÇÃO DE CENTRAL DE FÔRMAS, PRODUÇÃO DE ARGAMASSA OU CONCRETO EM CANTEIRO DE OBRA, NÃO INCLUSO MOBILIÁRIO E EQUIPAMENTOS. AF_04/2016</v>
          </cell>
          <cell r="C298" t="str">
            <v>M2</v>
          </cell>
          <cell r="D298">
            <v>255.67</v>
          </cell>
          <cell r="E298">
            <v>59.13</v>
          </cell>
          <cell r="F298">
            <v>195.24</v>
          </cell>
          <cell r="G298">
            <v>0.91</v>
          </cell>
          <cell r="H298">
            <v>0</v>
          </cell>
          <cell r="I298">
            <v>0.39</v>
          </cell>
        </row>
        <row r="299">
          <cell r="A299">
            <v>93584</v>
          </cell>
          <cell r="B299" t="str">
            <v>EXECUÇÃO DE DEPÓSITO EM CANTEIRO DE OBRA EM CHAPA DE MADEIRA COMPENSADA, NÃO INCLUSO MOBILIÁRIO. AF_04/2016</v>
          </cell>
          <cell r="C299" t="str">
            <v>M2</v>
          </cell>
          <cell r="D299">
            <v>382.03</v>
          </cell>
          <cell r="E299">
            <v>117.15</v>
          </cell>
          <cell r="F299">
            <v>263.55</v>
          </cell>
          <cell r="G299">
            <v>0.98</v>
          </cell>
          <cell r="H299">
            <v>0</v>
          </cell>
          <cell r="I299">
            <v>0.35</v>
          </cell>
        </row>
        <row r="300">
          <cell r="A300">
            <v>93585</v>
          </cell>
          <cell r="B300" t="str">
            <v>EXECUÇÃO DE GUARITA EM CANTEIRO DE OBRA EM CHAPA DE MADEIRA COMPENSADA, NÃO INCLUSO MOBILIÁRIO. AF_04/2016</v>
          </cell>
          <cell r="C300" t="str">
            <v>M2</v>
          </cell>
          <cell r="D300">
            <v>525.29999999999995</v>
          </cell>
          <cell r="E300">
            <v>147.5</v>
          </cell>
          <cell r="F300">
            <v>376.6</v>
          </cell>
          <cell r="G300">
            <v>0.9</v>
          </cell>
          <cell r="H300">
            <v>0</v>
          </cell>
          <cell r="I300">
            <v>0.3</v>
          </cell>
        </row>
        <row r="301">
          <cell r="A301" t="str">
            <v>74209/1</v>
          </cell>
          <cell r="B301" t="str">
            <v>PLACA DE OBRA EM CHAPA DE ACO GALVANIZADO</v>
          </cell>
          <cell r="C301" t="str">
            <v>M2</v>
          </cell>
          <cell r="D301">
            <v>318.42</v>
          </cell>
          <cell r="E301">
            <v>34.479999999999997</v>
          </cell>
          <cell r="F301">
            <v>283.79000000000002</v>
          </cell>
          <cell r="G301">
            <v>0.15</v>
          </cell>
          <cell r="H301">
            <v>0</v>
          </cell>
          <cell r="I301">
            <v>0</v>
          </cell>
        </row>
        <row r="302">
          <cell r="A302" t="str">
            <v>73847/1</v>
          </cell>
          <cell r="B302" t="str">
            <v>ALUGUEL CONTAINER/ESCRIT INCL INST ELET LARG=2,20 COMP=6,20M          ALT=2,50M CHAPA ACO C/NERV TRAPEZ FORRO C/ISOL TERMO/ACUSTICO         CHASSIS REFORC PISO COMPENS NAVAL EXC TRANSP/CARGA/DESCARGA</v>
          </cell>
          <cell r="C302" t="str">
            <v>MES</v>
          </cell>
          <cell r="D302">
            <v>394.53</v>
          </cell>
          <cell r="E302">
            <v>0</v>
          </cell>
          <cell r="F302">
            <v>0</v>
          </cell>
          <cell r="G302">
            <v>394.53</v>
          </cell>
          <cell r="H302">
            <v>0</v>
          </cell>
          <cell r="I302">
            <v>0</v>
          </cell>
        </row>
        <row r="303">
          <cell r="A303">
            <v>5631</v>
          </cell>
          <cell r="B303" t="str">
            <v>ESCAVADEIRA HIDRÁULICA SOBRE ESTEIRAS, CAÇAMBA 0,80 M3, PESO OPERACIONAL 17 T, POTENCIA BRUTA 111 HP - CHP DIURNO. AF_06/2014</v>
          </cell>
          <cell r="C303" t="str">
            <v>CHP</v>
          </cell>
          <cell r="D303">
            <v>144.04</v>
          </cell>
          <cell r="E303">
            <v>22.95</v>
          </cell>
          <cell r="F303">
            <v>60.1</v>
          </cell>
          <cell r="G303">
            <v>60.99</v>
          </cell>
          <cell r="H303">
            <v>0</v>
          </cell>
          <cell r="I303">
            <v>0</v>
          </cell>
        </row>
        <row r="304">
          <cell r="A304">
            <v>5678</v>
          </cell>
          <cell r="B304" t="str">
            <v>RETROESCAVADEIRA SOBRE RODAS COM CARREGADEIRA, TRAÇÃO 4X4, POTÊNCIA LÍQ. 88 HP, CAÇAMBA CARREG. CAP. MÍN. 1 M3, CAÇAMBA RETRO CAP. 0,26 M3, PESO OPERACIONAL MÍN. 6.674 KG, PROFUNDIDADE ESCAVAÇÃO MÁX. 4,37 M - CHP DIURNO. AF_06/2014</v>
          </cell>
          <cell r="C304" t="str">
            <v>CHP</v>
          </cell>
          <cell r="D304">
            <v>106.47</v>
          </cell>
          <cell r="E304">
            <v>22.95</v>
          </cell>
          <cell r="F304">
            <v>50.43</v>
          </cell>
          <cell r="G304">
            <v>33.090000000000003</v>
          </cell>
          <cell r="H304">
            <v>0</v>
          </cell>
          <cell r="I304">
            <v>0</v>
          </cell>
        </row>
        <row r="305">
          <cell r="A305">
            <v>5680</v>
          </cell>
          <cell r="B305" t="str">
            <v>RETROESCAVADEIRA SOBRE RODAS COM CARREGADEIRA, TRAÇÃO 4X2, POTÊNCIA LÍQ. 79 HP, CAÇAMBA CARREG. CAP. MÍN. 1 M3, CAÇAMBA RETRO CAP. 0,20 M3, PESO OPERACIONAL MÍN. 6.570 KG, PROFUNDIDADE ESCAVAÇÃO MÁX. 4,37 M - CHP DIURNO. AF_06/2014</v>
          </cell>
          <cell r="C305" t="str">
            <v>CHP</v>
          </cell>
          <cell r="D305">
            <v>99.26</v>
          </cell>
          <cell r="E305">
            <v>22.95</v>
          </cell>
          <cell r="F305">
            <v>46.87</v>
          </cell>
          <cell r="G305">
            <v>29.44</v>
          </cell>
          <cell r="H305">
            <v>0</v>
          </cell>
          <cell r="I305">
            <v>0</v>
          </cell>
        </row>
        <row r="306">
          <cell r="A306">
            <v>5684</v>
          </cell>
          <cell r="B306" t="str">
            <v>ROLO COMPACTADOR VIBRATÓRIO DE UM CILINDRO AÇO LISO, POTÊNCIA 80 HP, PESO OPERACIONAL MÁXIMO 8,1 T, IMPACTO DINÂMICO 16,15 / 9,5 T, LARGURA DE TRABALHO 1,68 M - CHP DIURNO. AF_06/2014</v>
          </cell>
          <cell r="C306" t="str">
            <v>CHP</v>
          </cell>
          <cell r="D306">
            <v>99.07</v>
          </cell>
          <cell r="E306">
            <v>18.510000000000002</v>
          </cell>
          <cell r="F306">
            <v>44.34</v>
          </cell>
          <cell r="G306">
            <v>36.22</v>
          </cell>
          <cell r="H306">
            <v>0</v>
          </cell>
          <cell r="I306">
            <v>0</v>
          </cell>
        </row>
        <row r="307">
          <cell r="A307">
            <v>5689</v>
          </cell>
          <cell r="B307" t="str">
            <v>GRADE DE DISCO CONTROLE REMOTO REBOCÁVEL, COM 24 DISCOS 24 X 6 MM COM PNEUS PARA TRANSPORTE - CHP DIURNO. AF_06/2014</v>
          </cell>
          <cell r="C307" t="str">
            <v>CHP</v>
          </cell>
          <cell r="D307">
            <v>2.91</v>
          </cell>
          <cell r="E307">
            <v>0</v>
          </cell>
          <cell r="F307">
            <v>0</v>
          </cell>
          <cell r="G307">
            <v>2.91</v>
          </cell>
          <cell r="H307">
            <v>0</v>
          </cell>
          <cell r="I307">
            <v>0</v>
          </cell>
        </row>
        <row r="308">
          <cell r="A308">
            <v>5795</v>
          </cell>
          <cell r="B308" t="str">
            <v>MARTELETE OU ROMPEDOR PNEUMÁTICO MANUAL, 28 KG, COM SILENCIADOR - CHP DIURNO. AF_07/2016</v>
          </cell>
          <cell r="C308" t="str">
            <v>CHP</v>
          </cell>
          <cell r="D308">
            <v>13.84</v>
          </cell>
          <cell r="E308">
            <v>7.79</v>
          </cell>
          <cell r="F308">
            <v>3.75</v>
          </cell>
          <cell r="G308">
            <v>2.2999999999999998</v>
          </cell>
          <cell r="H308">
            <v>0</v>
          </cell>
          <cell r="I308">
            <v>0</v>
          </cell>
        </row>
        <row r="309">
          <cell r="A309">
            <v>5811</v>
          </cell>
          <cell r="B309" t="str">
            <v>CAMINHÃO BASCULANTE 6 M3, PESO BRUTO TOTAL 16.000 KG, CARGA ÚTIL MÁXIMA 13.071 KG, DISTÂNCIA ENTRE EIXOS 4,80 M, POTÊNCIA 230 CV INCLUSIVE CAÇAMBA METÁLICA - CHP DIURNO. AF_06/2014</v>
          </cell>
          <cell r="C309" t="str">
            <v>CHP</v>
          </cell>
          <cell r="D309">
            <v>170.27</v>
          </cell>
          <cell r="E309">
            <v>19.3</v>
          </cell>
          <cell r="F309">
            <v>118.15</v>
          </cell>
          <cell r="G309">
            <v>32.82</v>
          </cell>
          <cell r="H309">
            <v>0</v>
          </cell>
          <cell r="I309">
            <v>0</v>
          </cell>
        </row>
        <row r="310">
          <cell r="A310">
            <v>5823</v>
          </cell>
          <cell r="B310" t="str">
            <v>USINA DE CONCRETO FIXA, CAPACIDADE NOMINAL DE 90 A 120 M3/H, SEM SILO - CHP DIURNO. AF_07/2016</v>
          </cell>
          <cell r="C310" t="str">
            <v>CHP</v>
          </cell>
          <cell r="D310">
            <v>167.66</v>
          </cell>
          <cell r="E310">
            <v>60.26</v>
          </cell>
          <cell r="F310">
            <v>20.149999999999999</v>
          </cell>
          <cell r="G310">
            <v>76.78</v>
          </cell>
          <cell r="H310">
            <v>0</v>
          </cell>
          <cell r="I310">
            <v>10.47</v>
          </cell>
        </row>
        <row r="311">
          <cell r="A311">
            <v>5824</v>
          </cell>
          <cell r="B311" t="str">
            <v>CAMINHÃO TOCO, PBT 16.000 KG, CARGA ÚTIL MÁX. 10.685 KG, DIST. ENTRE EIXOS 4,8 M, POTÊNCIA 189 CV, INCLUSIVE CARROCERIA FIXA ABERTA DE MADEIRA P/ TRANSPORTE GERAL DE CARGA SECA, DIMEN. APROX. 2,5 X 7,00 X 0,50 M - CHP DIURNO. AF_06/2014</v>
          </cell>
          <cell r="C311" t="str">
            <v>CHP</v>
          </cell>
          <cell r="D311">
            <v>137.62</v>
          </cell>
          <cell r="E311">
            <v>19.3</v>
          </cell>
          <cell r="F311">
            <v>97.63</v>
          </cell>
          <cell r="G311">
            <v>20.69</v>
          </cell>
          <cell r="H311">
            <v>0</v>
          </cell>
          <cell r="I311">
            <v>0</v>
          </cell>
        </row>
        <row r="312">
          <cell r="A312">
            <v>5835</v>
          </cell>
          <cell r="B312" t="str">
            <v>VIBROACABADORA DE ASFALTO SOBRE ESTEIRAS, LARGURA DE PAVIMENTAÇÃO 1,90 M A 5,30 M, POTÊNCIA 105 HP CAPACIDADE 450 T/H - CHP DIURNO. AF_11/2014</v>
          </cell>
          <cell r="C312" t="str">
            <v>CHP</v>
          </cell>
          <cell r="D312">
            <v>203.69</v>
          </cell>
          <cell r="E312">
            <v>21.25</v>
          </cell>
          <cell r="F312">
            <v>57.04</v>
          </cell>
          <cell r="G312">
            <v>125.4</v>
          </cell>
          <cell r="H312">
            <v>0</v>
          </cell>
          <cell r="I312">
            <v>0</v>
          </cell>
        </row>
        <row r="313">
          <cell r="A313">
            <v>5839</v>
          </cell>
          <cell r="B313" t="str">
            <v>VASSOURA MECÂNICA REBOCÁVEL COM ESCOVA CILÍNDRICA, LARGURA ÚTIL DE VARRIMENTO DE 2,44 M - CHP DIURNO. AF_06/2014</v>
          </cell>
          <cell r="C313" t="str">
            <v>CHP</v>
          </cell>
          <cell r="D313">
            <v>4.3099999999999996</v>
          </cell>
          <cell r="E313">
            <v>0</v>
          </cell>
          <cell r="F313">
            <v>0</v>
          </cell>
          <cell r="G313">
            <v>4.3099999999999996</v>
          </cell>
          <cell r="H313">
            <v>0</v>
          </cell>
          <cell r="I313">
            <v>0</v>
          </cell>
        </row>
        <row r="314">
          <cell r="A314">
            <v>5843</v>
          </cell>
          <cell r="B314" t="str">
            <v>TRATOR DE PNEUS, POTÊNCIA 122 CV, TRAÇÃO 4X4, PESO COM LASTRO DE 4.510 KG - CHP DIURNO. AF_06/2014</v>
          </cell>
          <cell r="C314" t="str">
            <v>CHP</v>
          </cell>
          <cell r="D314">
            <v>105.87</v>
          </cell>
          <cell r="E314">
            <v>20.28</v>
          </cell>
          <cell r="F314">
            <v>65.180000000000007</v>
          </cell>
          <cell r="G314">
            <v>20.41</v>
          </cell>
          <cell r="H314">
            <v>0</v>
          </cell>
          <cell r="I314">
            <v>0</v>
          </cell>
        </row>
        <row r="315">
          <cell r="A315">
            <v>5847</v>
          </cell>
          <cell r="B315" t="str">
            <v>TRATOR DE ESTEIRAS, POTÊNCIA 170 HP, PESO OPERACIONAL 19 T, CAÇAMBA 5,2 M3 - CHP DIURNO. AF_06/2014</v>
          </cell>
          <cell r="C315" t="str">
            <v>CHP</v>
          </cell>
          <cell r="D315">
            <v>177.19</v>
          </cell>
          <cell r="E315">
            <v>20.28</v>
          </cell>
          <cell r="F315">
            <v>90.39</v>
          </cell>
          <cell r="G315">
            <v>66.52</v>
          </cell>
          <cell r="H315">
            <v>0</v>
          </cell>
          <cell r="I315">
            <v>0</v>
          </cell>
        </row>
        <row r="316">
          <cell r="A316">
            <v>5851</v>
          </cell>
          <cell r="B316" t="str">
            <v>TRATOR DE ESTEIRAS, POTÊNCIA 150 HP, PESO OPERACIONAL 16,7 T, COM RODA MOTRIZ ELEVADA E LÂMINA 3,18 M3 - CHP DIURNO. AF_06/2014</v>
          </cell>
          <cell r="C316" t="str">
            <v>CHP</v>
          </cell>
          <cell r="D316">
            <v>167.43</v>
          </cell>
          <cell r="E316">
            <v>20.28</v>
          </cell>
          <cell r="F316">
            <v>80.22</v>
          </cell>
          <cell r="G316">
            <v>66.930000000000007</v>
          </cell>
          <cell r="H316">
            <v>0</v>
          </cell>
          <cell r="I316">
            <v>0</v>
          </cell>
        </row>
        <row r="317">
          <cell r="A317">
            <v>5855</v>
          </cell>
          <cell r="B317" t="str">
            <v>TRATOR DE ESTEIRAS, POTÊNCIA 347 HP, PESO OPERACIONAL 38,5 T, COM LÂMINA 8,70 M3 - CHP DIURNO. AF_06/2014</v>
          </cell>
          <cell r="C317" t="str">
            <v>CHP</v>
          </cell>
          <cell r="D317">
            <v>419.69</v>
          </cell>
          <cell r="E317">
            <v>20.28</v>
          </cell>
          <cell r="F317">
            <v>180.24</v>
          </cell>
          <cell r="G317">
            <v>219.17</v>
          </cell>
          <cell r="H317">
            <v>0</v>
          </cell>
          <cell r="I317">
            <v>0</v>
          </cell>
        </row>
        <row r="318">
          <cell r="A318">
            <v>5863</v>
          </cell>
          <cell r="B318" t="str">
            <v>ROLO COMPACTADOR VIBRATÓRIO REBOCÁVEL, CILINDRO DE AÇO LISO, POTÊNCIA DE TRAÇÃO DE 65 CV, PESO 4,7 T, IMPACTO DINÂMICO 18,3 T, LARGURA DE TRABALHO 1,67 M - CHP DIURNO. AF_02/2016</v>
          </cell>
          <cell r="C318" t="str">
            <v>CHP</v>
          </cell>
          <cell r="D318">
            <v>10.92</v>
          </cell>
          <cell r="E318">
            <v>0</v>
          </cell>
          <cell r="F318">
            <v>0</v>
          </cell>
          <cell r="G318">
            <v>10.92</v>
          </cell>
          <cell r="H318">
            <v>0</v>
          </cell>
          <cell r="I318">
            <v>0</v>
          </cell>
        </row>
        <row r="319">
          <cell r="A319">
            <v>5867</v>
          </cell>
          <cell r="B319" t="str">
            <v>ROLO COMPACTADOR VIBRATÓRIO TANDEM AÇO LISO, POTÊNCIA 58 HP, PESO SEM/COM LASTRO 6,5 / 9,4 T, LARGURA DE TRABALHO 1,2 M - CHP DIURNO. AF_06/2014</v>
          </cell>
          <cell r="C319" t="str">
            <v>CHP</v>
          </cell>
          <cell r="D319">
            <v>96.17</v>
          </cell>
          <cell r="E319">
            <v>18.510000000000002</v>
          </cell>
          <cell r="F319">
            <v>33.19</v>
          </cell>
          <cell r="G319">
            <v>44.47</v>
          </cell>
          <cell r="H319">
            <v>0</v>
          </cell>
          <cell r="I319">
            <v>0</v>
          </cell>
        </row>
        <row r="320">
          <cell r="A320">
            <v>5875</v>
          </cell>
          <cell r="B320" t="str">
            <v>RETROESCAVADEIRA SOBRE RODAS COM CARREGADEIRA, TRAÇÃO 4X4, POTÊNCIA LÍQ. 72 HP, CAÇAMBA CARREG. CAP. MÍN. 0,79 M3, CAÇAMBA RETRO CAP. 0,18 M3, PESO OPERACIONAL MÍN. 7.140 KG, PROFUNDIDADE ESCAVAÇÃO MÁX. 4,50 M - CHP DIURNO. AF_06/2014</v>
          </cell>
          <cell r="C320" t="str">
            <v>CHP</v>
          </cell>
          <cell r="D320">
            <v>98.2</v>
          </cell>
          <cell r="E320">
            <v>22.95</v>
          </cell>
          <cell r="F320">
            <v>43.32</v>
          </cell>
          <cell r="G320">
            <v>31.93</v>
          </cell>
          <cell r="H320">
            <v>0</v>
          </cell>
          <cell r="I320">
            <v>0</v>
          </cell>
        </row>
        <row r="321">
          <cell r="A321">
            <v>5879</v>
          </cell>
          <cell r="B321" t="str">
            <v>ROLO COMPACTADOR VIBRATÓRIO PÉ DE CARNEIRO, OPERADO POR CONTROLE REMOTO, POTÊNCIA 12,5 KW, PESO OPERACIONAL 1,675 T, LARGURA DE TRABALHO 0,85 M - CHP DIURNO. AF_02/2016</v>
          </cell>
          <cell r="C321" t="str">
            <v>CHP</v>
          </cell>
          <cell r="D321">
            <v>80.239999999999995</v>
          </cell>
          <cell r="E321">
            <v>18.510000000000002</v>
          </cell>
          <cell r="F321">
            <v>12.25</v>
          </cell>
          <cell r="G321">
            <v>49.48</v>
          </cell>
          <cell r="H321">
            <v>0</v>
          </cell>
          <cell r="I321">
            <v>0</v>
          </cell>
        </row>
        <row r="322">
          <cell r="A322">
            <v>5882</v>
          </cell>
          <cell r="B322" t="str">
            <v>USINA DE LAMA ASFÁLTICA, PROD 30 A 50 T/H, SILO DE AGREGADO 7 M3, RESERVATÓRIOS PARA EMULSÃO E ÁGUA DE 2,3 M3 CADA, MISTURADOR TIPO PUG MILL A SER MONTADO SOBRE CAMINHÃO - CHP DIURNO. AF_10/2014</v>
          </cell>
          <cell r="C322" t="str">
            <v>CHP</v>
          </cell>
          <cell r="D322">
            <v>72.73</v>
          </cell>
          <cell r="E322">
            <v>10.220000000000001</v>
          </cell>
          <cell r="F322">
            <v>20.61</v>
          </cell>
          <cell r="G322">
            <v>41.9</v>
          </cell>
          <cell r="H322">
            <v>0</v>
          </cell>
          <cell r="I322">
            <v>0</v>
          </cell>
        </row>
        <row r="323">
          <cell r="A323">
            <v>5890</v>
          </cell>
          <cell r="B323" t="str">
            <v>CAMINHÃO TOCO, PESO BRUTO TOTAL 14.300 KG, CARGA ÚTIL MÁXIMA 9590 KG, DISTÂNCIA ENTRE EIXOS 4,76 M, POTÊNCIA 185 CV (NÃO INCLUI CARROCERIA) - CHP DIURNO. AF_06/2014</v>
          </cell>
          <cell r="C323" t="str">
            <v>CHP</v>
          </cell>
          <cell r="D323">
            <v>137.44</v>
          </cell>
          <cell r="E323">
            <v>19.3</v>
          </cell>
          <cell r="F323">
            <v>95.62</v>
          </cell>
          <cell r="G323">
            <v>22.52</v>
          </cell>
          <cell r="H323">
            <v>0</v>
          </cell>
          <cell r="I323">
            <v>0</v>
          </cell>
        </row>
        <row r="324">
          <cell r="A324">
            <v>5894</v>
          </cell>
          <cell r="B324" t="str">
            <v>CAMINHÃO TOCO, PESO BRUTO TOTAL 16.000 KG, CARGA ÚTIL MÁXIMA DE 10.685 KG, DISTÂNCIA ENTRE EIXOS 4,80 M, POTÊNCIA 189 CV EXCLUSIVE CARROCERIA - CHP DIURNO. AF_06/2014</v>
          </cell>
          <cell r="C324" t="str">
            <v>CHP</v>
          </cell>
          <cell r="D324">
            <v>135.88999999999999</v>
          </cell>
          <cell r="E324">
            <v>19.3</v>
          </cell>
          <cell r="F324">
            <v>97.63</v>
          </cell>
          <cell r="G324">
            <v>18.96</v>
          </cell>
          <cell r="H324">
            <v>0</v>
          </cell>
          <cell r="I324">
            <v>0</v>
          </cell>
        </row>
        <row r="325">
          <cell r="A325">
            <v>5901</v>
          </cell>
          <cell r="B325" t="str">
            <v>CAMINHÃO PIPA 10.000 L TRUCADO, PESO BRUTO TOTAL 23.000 KG, CARGA ÚTIL MÁXIMA 15.935 KG, DISTÂNCIA ENTRE EIXOS 4,8 M, POTÊNCIA 230 CV, INCLUSIVE TANQUE DE AÇO PARA TRANSPORTE DE ÁGUA - CHP DIURNO. AF_06/2014</v>
          </cell>
          <cell r="C325" t="str">
            <v>CHP</v>
          </cell>
          <cell r="D325">
            <v>169.65</v>
          </cell>
          <cell r="E325">
            <v>19.3</v>
          </cell>
          <cell r="F325">
            <v>118.15</v>
          </cell>
          <cell r="G325">
            <v>32.200000000000003</v>
          </cell>
          <cell r="H325">
            <v>0</v>
          </cell>
          <cell r="I325">
            <v>0</v>
          </cell>
        </row>
        <row r="326">
          <cell r="A326">
            <v>5909</v>
          </cell>
          <cell r="B326" t="str">
            <v>ESPARGIDOR DE ASFALTO PRESSURIZADO COM TANQUE DE 2500 L, REBOCÁVEL COM MOTOR A GASOLINA POTÊNCIA 3,4 HP - CHP DIURNO. AF_07/2014</v>
          </cell>
          <cell r="C326" t="str">
            <v>CHP</v>
          </cell>
          <cell r="D326">
            <v>21.06</v>
          </cell>
          <cell r="E326">
            <v>10.220000000000001</v>
          </cell>
          <cell r="F326">
            <v>6.21</v>
          </cell>
          <cell r="G326">
            <v>4.63</v>
          </cell>
          <cell r="H326">
            <v>0</v>
          </cell>
          <cell r="I326">
            <v>0</v>
          </cell>
        </row>
        <row r="327">
          <cell r="A327">
            <v>5921</v>
          </cell>
          <cell r="B327" t="str">
            <v>GRADE DE DISCO REBOCÁVEL COM 20 DISCOS 24" X 6 MM COM PNEUS PARA TRANSPORTE - CHP DIURNO. AF_06/2014</v>
          </cell>
          <cell r="C327" t="str">
            <v>CHP</v>
          </cell>
          <cell r="D327">
            <v>2.29</v>
          </cell>
          <cell r="E327">
            <v>0</v>
          </cell>
          <cell r="F327">
            <v>0</v>
          </cell>
          <cell r="G327">
            <v>2.29</v>
          </cell>
          <cell r="H327">
            <v>0</v>
          </cell>
          <cell r="I327">
            <v>0</v>
          </cell>
        </row>
        <row r="328">
          <cell r="A328">
            <v>5928</v>
          </cell>
          <cell r="B328" t="str">
            <v>GUINDAUTO HIDRÁULICO, CAPACIDADE MÁXIMA DE CARGA 6200 KG, MOMENTO MÁXIMO DE CARGA 11,7 TM, ALCANCE MÁXIMO HORIZONTAL 9,70 M, INCLUSIVE CAMINHÃO TOCO PBT 16.000 KG, POTÊNCIA DE 189 CV - CHP DIURNO. AF_06/2014</v>
          </cell>
          <cell r="C328" t="str">
            <v>CHP</v>
          </cell>
          <cell r="D328">
            <v>146.28</v>
          </cell>
          <cell r="E328">
            <v>21.35</v>
          </cell>
          <cell r="F328">
            <v>97.63</v>
          </cell>
          <cell r="G328">
            <v>27.3</v>
          </cell>
          <cell r="H328">
            <v>0</v>
          </cell>
          <cell r="I328">
            <v>0</v>
          </cell>
        </row>
        <row r="329">
          <cell r="A329">
            <v>5932</v>
          </cell>
          <cell r="B329" t="str">
            <v>MOTONIVELADORA POTÊNCIA BÁSICA LÍQUIDA (PRIMEIRA MARCHA) 125 HP, PESO BRUTO 13032 KG, LARGURA DA LÂMINA DE 3,7 M - CHP DIURNO. AF_06/2014</v>
          </cell>
          <cell r="C329" t="str">
            <v>CHP</v>
          </cell>
          <cell r="D329">
            <v>171.01</v>
          </cell>
          <cell r="E329">
            <v>30.06</v>
          </cell>
          <cell r="F329">
            <v>67.209999999999994</v>
          </cell>
          <cell r="G329">
            <v>73.739999999999995</v>
          </cell>
          <cell r="H329">
            <v>0</v>
          </cell>
          <cell r="I329">
            <v>0</v>
          </cell>
        </row>
        <row r="330">
          <cell r="A330">
            <v>5940</v>
          </cell>
          <cell r="B330" t="str">
            <v>PÁ CARREGADEIRA SOBRE RODAS, POTÊNCIA LÍQUIDA 128 HP, CAPACIDADE DA CAÇAMBA 1,7 A 2,8 M3, PESO OPERACIONAL 11632 KG - CHP DIURNO. AF_06/2014</v>
          </cell>
          <cell r="C330" t="str">
            <v>CHP</v>
          </cell>
          <cell r="D330">
            <v>137.24</v>
          </cell>
          <cell r="E330">
            <v>21.49</v>
          </cell>
          <cell r="F330">
            <v>68.72</v>
          </cell>
          <cell r="G330">
            <v>47.03</v>
          </cell>
          <cell r="H330">
            <v>0</v>
          </cell>
          <cell r="I330">
            <v>0</v>
          </cell>
        </row>
        <row r="331">
          <cell r="A331">
            <v>5944</v>
          </cell>
          <cell r="B331" t="str">
            <v>PÁ CARREGADEIRA SOBRE RODAS, POTÊNCIA 197 HP, CAPACIDADE DA CAÇAMBA 2,5 A 3,5 M3, PESO OPERACIONAL 18338 KG - CHP DIURNO. AF_06/2014</v>
          </cell>
          <cell r="C331" t="str">
            <v>CHP</v>
          </cell>
          <cell r="D331">
            <v>190.42</v>
          </cell>
          <cell r="E331">
            <v>21.49</v>
          </cell>
          <cell r="F331">
            <v>103.73</v>
          </cell>
          <cell r="G331">
            <v>65.2</v>
          </cell>
          <cell r="H331">
            <v>0</v>
          </cell>
          <cell r="I331">
            <v>0</v>
          </cell>
        </row>
        <row r="332">
          <cell r="A332">
            <v>5953</v>
          </cell>
          <cell r="B332" t="str">
            <v>COMPRESSOR DE AR REBOCÁVEL, VAZÃO 189 PCM, PRESSÃO EFETIVA DE TRABALHO 102 PSI, MOTOR DIESEL, POTÊNCIA 63 CV - CHP DIURNO. AF_06/2015</v>
          </cell>
          <cell r="C332" t="str">
            <v>CHP</v>
          </cell>
          <cell r="D332">
            <v>36.24</v>
          </cell>
          <cell r="E332">
            <v>0</v>
          </cell>
          <cell r="F332">
            <v>31.56</v>
          </cell>
          <cell r="G332">
            <v>4.68</v>
          </cell>
          <cell r="H332">
            <v>0</v>
          </cell>
          <cell r="I332">
            <v>0</v>
          </cell>
        </row>
        <row r="333">
          <cell r="A333">
            <v>6259</v>
          </cell>
          <cell r="B333" t="str">
            <v>CAMINHÃO PIPA 6.000 L, PESO BRUTO TOTAL 13.000 KG, DISTÂNCIA ENTRE EIXOS 4,80 M, POTÊNCIA 189 CV INCLUSIVE TANQUE DE AÇO PARA TRANSPORTE DE ÁGUA, CAPACIDADE 6 M3 - CHP DIURNO. AF_06/2014</v>
          </cell>
          <cell r="C333" t="str">
            <v>CHP</v>
          </cell>
          <cell r="D333">
            <v>141.97</v>
          </cell>
          <cell r="E333">
            <v>19.3</v>
          </cell>
          <cell r="F333">
            <v>97.63</v>
          </cell>
          <cell r="G333">
            <v>25.04</v>
          </cell>
          <cell r="H333">
            <v>0</v>
          </cell>
          <cell r="I333">
            <v>0</v>
          </cell>
        </row>
        <row r="334">
          <cell r="A334">
            <v>6879</v>
          </cell>
          <cell r="B334" t="str">
            <v>ROLO COMPACTADOR DE PNEUS ESTÁTICO, PRESSÃO VARIÁVEL, POTÊNCIA 111 HP, PESO SEM/COM LASTRO 9,5 / 26 T, LARGURA DE TRABALHO 1,90 M - CHP DIURNO. AF_07/2014</v>
          </cell>
          <cell r="C334" t="str">
            <v>CHP</v>
          </cell>
          <cell r="D334">
            <v>135.22</v>
          </cell>
          <cell r="E334">
            <v>18.510000000000002</v>
          </cell>
          <cell r="F334">
            <v>60.1</v>
          </cell>
          <cell r="G334">
            <v>56.61</v>
          </cell>
          <cell r="H334">
            <v>0</v>
          </cell>
          <cell r="I334">
            <v>0</v>
          </cell>
        </row>
        <row r="335">
          <cell r="A335">
            <v>7030</v>
          </cell>
          <cell r="B335" t="str">
            <v>TANQUE DE ASFALTO ESTACIONÁRIO COM SERPENTINA, CAPACIDADE 30.000 L - CHP DIURNO. AF_06/2014</v>
          </cell>
          <cell r="C335" t="str">
            <v>CHP</v>
          </cell>
          <cell r="D335">
            <v>169.01</v>
          </cell>
          <cell r="E335">
            <v>0</v>
          </cell>
          <cell r="F335">
            <v>162.01</v>
          </cell>
          <cell r="G335">
            <v>7</v>
          </cell>
          <cell r="H335">
            <v>0</v>
          </cell>
          <cell r="I335">
            <v>0</v>
          </cell>
        </row>
        <row r="336">
          <cell r="A336">
            <v>7042</v>
          </cell>
          <cell r="B336" t="str">
            <v>MOTOBOMBA TRASH (PARA ÁGUA SUJA) AUTO ESCORVANTE, MOTOR GASOLINA DE 6,41 HP, DIÂMETROS DE SUCÇÃO X RECALQUE: 3" X 3", HM/Q = 10 MCA / 60 M3/H A 23 MCA / 0 M3/H - CHP DIURNO. AF_10/2014</v>
          </cell>
          <cell r="C336" t="str">
            <v>CHP</v>
          </cell>
          <cell r="D336">
            <v>4.29</v>
          </cell>
          <cell r="E336">
            <v>0</v>
          </cell>
          <cell r="F336">
            <v>3.98</v>
          </cell>
          <cell r="G336">
            <v>0.31</v>
          </cell>
          <cell r="H336">
            <v>0</v>
          </cell>
          <cell r="I336">
            <v>0</v>
          </cell>
        </row>
        <row r="337">
          <cell r="A337">
            <v>7049</v>
          </cell>
          <cell r="B337" t="str">
            <v>ROLO COMPACTADOR PE DE CARNEIRO VIBRATORIO, POTENCIA 125 HP, PESO OPERACIONAL SEM/COM LASTRO 11,95 / 13,30 T, IMPACTO DINAMICO 38,5 / 22,5 T, LARGURA DE TRABALHO 2,15 M - CHP DIURNO. AF_06/2014</v>
          </cell>
          <cell r="C337" t="str">
            <v>CHP</v>
          </cell>
          <cell r="D337">
            <v>135.91999999999999</v>
          </cell>
          <cell r="E337">
            <v>18.510000000000002</v>
          </cell>
          <cell r="F337">
            <v>67.209999999999994</v>
          </cell>
          <cell r="G337">
            <v>50.2</v>
          </cell>
          <cell r="H337">
            <v>0</v>
          </cell>
          <cell r="I337">
            <v>0</v>
          </cell>
        </row>
        <row r="338">
          <cell r="A338">
            <v>67826</v>
          </cell>
          <cell r="B338" t="str">
            <v>CAMINHÃO BASCULANTE 6 M3 TOCO, PESO BRUTO TOTAL 16.000 KG, CARGA ÚTIL MÁXIMA 11.130 KG, DISTÂNCIA ENTRE EIXOS 5,36 M, POTÊNCIA 185 CV, INCLUSIVE CAÇAMBA METÁLICA - CHP DIURNO. AF_06/2014</v>
          </cell>
          <cell r="C338" t="str">
            <v>CHP</v>
          </cell>
          <cell r="D338">
            <v>146.27000000000001</v>
          </cell>
          <cell r="E338">
            <v>19.3</v>
          </cell>
          <cell r="F338">
            <v>95.62</v>
          </cell>
          <cell r="G338">
            <v>31.35</v>
          </cell>
          <cell r="H338">
            <v>0</v>
          </cell>
          <cell r="I338">
            <v>0</v>
          </cell>
        </row>
        <row r="339">
          <cell r="A339">
            <v>73417</v>
          </cell>
          <cell r="B339" t="str">
            <v>GRUPO GERADOR ESTACIONÁRIO, MOTOR DIESEL POTÊNCIA 170 KVA - CHP DIURNO. AF_02/2016</v>
          </cell>
          <cell r="C339" t="str">
            <v>CHP</v>
          </cell>
          <cell r="D339">
            <v>112.74</v>
          </cell>
          <cell r="E339">
            <v>0</v>
          </cell>
          <cell r="F339">
            <v>106.59</v>
          </cell>
          <cell r="G339">
            <v>6.15</v>
          </cell>
          <cell r="H339">
            <v>0</v>
          </cell>
          <cell r="I339">
            <v>0</v>
          </cell>
        </row>
        <row r="340">
          <cell r="A340">
            <v>73436</v>
          </cell>
          <cell r="B340" t="str">
            <v>ROLO COMPACTADOR VIBRATÓRIO PÉ DE CARNEIRO PARA SOLOS, POTÊNCIA 80 HP, PESO OPERACIONAL SEM/COM LASTRO 7,4 / 8,8 T, LARGURA DE TRABALHO 1,68 M - CHP DIURNO. AF_02/2016</v>
          </cell>
          <cell r="C340" t="str">
            <v>CHP</v>
          </cell>
          <cell r="D340">
            <v>145.02000000000001</v>
          </cell>
          <cell r="E340">
            <v>55.53</v>
          </cell>
          <cell r="F340">
            <v>51.84</v>
          </cell>
          <cell r="G340">
            <v>37.65</v>
          </cell>
          <cell r="H340">
            <v>0</v>
          </cell>
          <cell r="I340">
            <v>0</v>
          </cell>
        </row>
        <row r="341">
          <cell r="A341">
            <v>73467</v>
          </cell>
          <cell r="B341" t="str">
            <v>CAMINHÃO TOCO, PBT 14.300 KG, CARGA ÚTIL MÁX. 9.710 KG, DIST. ENTRE EIXOS 3,56 M, POTÊNCIA 185 CV, INCLUSIVE CARROCERIA FIXA ABERTA DE MADEIRA P/ TRANSPORTE GERAL DE CARGA SECA, DIMEN. APROX. 2,50 X 6,50 X 0,50 M - CHP DIURNO. AF_06/2014</v>
          </cell>
          <cell r="C341" t="str">
            <v>CHP</v>
          </cell>
          <cell r="D341">
            <v>139.44999999999999</v>
          </cell>
          <cell r="E341">
            <v>19.3</v>
          </cell>
          <cell r="F341">
            <v>95.62</v>
          </cell>
          <cell r="G341">
            <v>24.53</v>
          </cell>
          <cell r="H341">
            <v>0</v>
          </cell>
          <cell r="I341">
            <v>0</v>
          </cell>
        </row>
        <row r="342">
          <cell r="A342">
            <v>73536</v>
          </cell>
          <cell r="B342" t="str">
            <v>MOTOBOMBA CENTRÍFUGA, MOTOR A GASOLINA, POTÊNCIA 5,42 HP, BOCAIS 1 1/2" X 1", DIÂMETRO ROTOR 143 MM HM/Q = 6 MCA / 16,8 M3/H A 38 MCA / 6,6 M3/H - CHP DIURNO. AF_06/2014</v>
          </cell>
          <cell r="C342" t="str">
            <v>CHP</v>
          </cell>
          <cell r="D342">
            <v>3.61</v>
          </cell>
          <cell r="E342">
            <v>0</v>
          </cell>
          <cell r="F342">
            <v>3.36</v>
          </cell>
          <cell r="G342">
            <v>0.25</v>
          </cell>
          <cell r="H342">
            <v>0</v>
          </cell>
          <cell r="I342">
            <v>0</v>
          </cell>
        </row>
        <row r="343">
          <cell r="A343">
            <v>83362</v>
          </cell>
          <cell r="B343" t="str">
            <v>ESPARGIDOR DE ASFALTO PRESSURIZADO, TANQUE 6 M3 COM ISOLAÇÃO TÉRMICA, AQUECIDO COM 2 MAÇARICOS, COM BARRA ESPARGIDORA 3,60 M, MONTADO SOBRE CAMINHÃO  TOCO, PBT 14.300 KG, POTÊNCIA 185 CV - CHP DIURNO. AF_08/2015</v>
          </cell>
          <cell r="C343" t="str">
            <v>CHP</v>
          </cell>
          <cell r="D343">
            <v>177.02</v>
          </cell>
          <cell r="E343">
            <v>19.3</v>
          </cell>
          <cell r="F343">
            <v>133.41999999999999</v>
          </cell>
          <cell r="G343">
            <v>24.3</v>
          </cell>
          <cell r="H343">
            <v>0</v>
          </cell>
          <cell r="I343">
            <v>0</v>
          </cell>
        </row>
        <row r="344">
          <cell r="A344">
            <v>83765</v>
          </cell>
          <cell r="B344" t="str">
            <v>GRUPO DE SOLDAGEM COM GERADOR A DIESEL 60 CV PARA SOLDA ELÉTRICA, SOBRE 04 RODAS, COM MOTOR 4 CILINDROS 600 A - CHP DIURNO. AF_02/2016</v>
          </cell>
          <cell r="C344" t="str">
            <v>CHP</v>
          </cell>
          <cell r="D344">
            <v>65.209999999999994</v>
          </cell>
          <cell r="E344">
            <v>13.83</v>
          </cell>
          <cell r="F344">
            <v>34.15</v>
          </cell>
          <cell r="G344">
            <v>17.23</v>
          </cell>
          <cell r="H344">
            <v>0</v>
          </cell>
          <cell r="I344">
            <v>0</v>
          </cell>
        </row>
        <row r="345">
          <cell r="A345">
            <v>87445</v>
          </cell>
          <cell r="B345" t="str">
            <v>BETONEIRA CAPACIDADE NOMINAL 400 L, CAPACIDADE DE MISTURA 310 L, MOTOR A DIESEL POTÊNCIA 5,0 HP, SEM CARREGADOR - CHP DIURNO. AF_06/2014</v>
          </cell>
          <cell r="C345" t="str">
            <v>CHP</v>
          </cell>
          <cell r="D345">
            <v>3.08</v>
          </cell>
          <cell r="E345">
            <v>0</v>
          </cell>
          <cell r="F345">
            <v>2.5299999999999998</v>
          </cell>
          <cell r="G345">
            <v>0.55000000000000004</v>
          </cell>
          <cell r="H345">
            <v>0</v>
          </cell>
          <cell r="I345">
            <v>0</v>
          </cell>
        </row>
        <row r="346">
          <cell r="A346">
            <v>88386</v>
          </cell>
          <cell r="B346" t="str">
            <v>MISTURADOR DE ARGAMASSA, EIXO HORIZONTAL, CAPACIDADE DE MISTURA 300 KG, MOTOR ELÉTRICO POTÊNCIA 5 CV - CHP DIURNO. AF_06/2014</v>
          </cell>
          <cell r="C346" t="str">
            <v>CHP</v>
          </cell>
          <cell r="D346">
            <v>2.61</v>
          </cell>
          <cell r="E346">
            <v>0</v>
          </cell>
          <cell r="F346">
            <v>0</v>
          </cell>
          <cell r="G346">
            <v>1.24</v>
          </cell>
          <cell r="H346">
            <v>0</v>
          </cell>
          <cell r="I346">
            <v>1.37</v>
          </cell>
        </row>
        <row r="347">
          <cell r="A347">
            <v>88393</v>
          </cell>
          <cell r="B347" t="str">
            <v>MISTURADOR DE ARGAMASSA, EIXO HORIZONTAL, CAPACIDADE DE MISTURA 600 KG, MOTOR ELÉTRICO POTÊNCIA 7,5 CV - CHP DIURNO. AF_06/2014</v>
          </cell>
          <cell r="C347" t="str">
            <v>CHP</v>
          </cell>
          <cell r="D347">
            <v>3.54</v>
          </cell>
          <cell r="E347">
            <v>0</v>
          </cell>
          <cell r="F347">
            <v>0</v>
          </cell>
          <cell r="G347">
            <v>1.48</v>
          </cell>
          <cell r="H347">
            <v>0</v>
          </cell>
          <cell r="I347">
            <v>2.06</v>
          </cell>
        </row>
        <row r="348">
          <cell r="A348">
            <v>88399</v>
          </cell>
          <cell r="B348" t="str">
            <v>MISTURADOR DE ARGAMASSA, EIXO HORIZONTAL, CAPACIDADE DE MISTURA 160 KG, MOTOR ELÉTRICO POTÊNCIA 3 CV - CHP DIURNO. AF_06/2014</v>
          </cell>
          <cell r="C348" t="str">
            <v>CHP</v>
          </cell>
          <cell r="D348">
            <v>1.98</v>
          </cell>
          <cell r="E348">
            <v>0</v>
          </cell>
          <cell r="F348">
            <v>0</v>
          </cell>
          <cell r="G348">
            <v>1.1599999999999999</v>
          </cell>
          <cell r="H348">
            <v>0</v>
          </cell>
          <cell r="I348">
            <v>0.82</v>
          </cell>
        </row>
        <row r="349">
          <cell r="A349">
            <v>88418</v>
          </cell>
          <cell r="B349" t="str">
            <v>PROJETOR DE ARGAMASSA, CAPACIDADE DE PROJEÇÃO 1,5 M3/H, ALCANCE DE 30 ATÉ 60 M, MOTOR ELÉTRICO POTÊNCIA 7,5 HP - CHP DIURNO. AF_06/2014</v>
          </cell>
          <cell r="C349" t="str">
            <v>CHP</v>
          </cell>
          <cell r="D349">
            <v>9.32</v>
          </cell>
          <cell r="E349">
            <v>0</v>
          </cell>
          <cell r="F349">
            <v>0</v>
          </cell>
          <cell r="G349">
            <v>7.23</v>
          </cell>
          <cell r="H349">
            <v>0</v>
          </cell>
          <cell r="I349">
            <v>2.09</v>
          </cell>
        </row>
        <row r="350">
          <cell r="A350">
            <v>88433</v>
          </cell>
          <cell r="B350" t="str">
            <v>PROJETOR DE ARGAMASSA, CAPACIDADE DE PROJEÇÃO 2 M3/H, ALCANCE ATÉ 50 M, MOTOR ELÉTRICO POTÊNCIA 7,5 HP - CHP DIURNO. AF_06/2014</v>
          </cell>
          <cell r="C350" t="str">
            <v>CHP</v>
          </cell>
          <cell r="D350">
            <v>11.67</v>
          </cell>
          <cell r="E350">
            <v>0</v>
          </cell>
          <cell r="F350">
            <v>0</v>
          </cell>
          <cell r="G350">
            <v>9.58</v>
          </cell>
          <cell r="H350">
            <v>0</v>
          </cell>
          <cell r="I350">
            <v>2.09</v>
          </cell>
        </row>
        <row r="351">
          <cell r="A351">
            <v>88830</v>
          </cell>
          <cell r="B351" t="str">
            <v>BETONEIRA CAPACIDADE NOMINAL DE 400 L, CAPACIDADE DE MISTURA 280 L, MOTOR ELÉTRICO TRIFÁSICO POTÊNCIA DE 2 CV, SEM CARREGADOR - CHP DIURNO. AF_10/2014</v>
          </cell>
          <cell r="C351" t="str">
            <v>CHP</v>
          </cell>
          <cell r="D351">
            <v>0.95</v>
          </cell>
          <cell r="E351">
            <v>0</v>
          </cell>
          <cell r="F351">
            <v>0</v>
          </cell>
          <cell r="G351">
            <v>0.4</v>
          </cell>
          <cell r="H351">
            <v>0</v>
          </cell>
          <cell r="I351">
            <v>0.55000000000000004</v>
          </cell>
        </row>
        <row r="352">
          <cell r="A352">
            <v>88843</v>
          </cell>
          <cell r="B352" t="str">
            <v>TRATOR DE ESTEIRAS, POTÊNCIA 125 HP, PESO OPERACIONAL 12,9 T, COM LÂMINA 2,7 M3 - CHP DIURNO. AF_10/2014</v>
          </cell>
          <cell r="C352" t="str">
            <v>CHP</v>
          </cell>
          <cell r="D352">
            <v>141.88999999999999</v>
          </cell>
          <cell r="E352">
            <v>20.28</v>
          </cell>
          <cell r="F352">
            <v>121.56</v>
          </cell>
          <cell r="G352">
            <v>0.05</v>
          </cell>
          <cell r="H352">
            <v>0</v>
          </cell>
          <cell r="I352">
            <v>0</v>
          </cell>
        </row>
        <row r="353">
          <cell r="A353">
            <v>88907</v>
          </cell>
          <cell r="B353" t="str">
            <v>ESCAVADEIRA HIDRÁULICA SOBRE ESTEIRAS, CAÇAMBA 1,20 M3, PESO OPERACIONAL 21 T, POTÊNCIA BRUTA 155 HP - CHP DIURNO. AF_06/2014</v>
          </cell>
          <cell r="C353" t="str">
            <v>CHP</v>
          </cell>
          <cell r="D353">
            <v>173.21</v>
          </cell>
          <cell r="E353">
            <v>22.95</v>
          </cell>
          <cell r="F353">
            <v>82.41</v>
          </cell>
          <cell r="G353">
            <v>67.849999999999994</v>
          </cell>
          <cell r="H353">
            <v>0</v>
          </cell>
          <cell r="I353">
            <v>0</v>
          </cell>
        </row>
        <row r="354">
          <cell r="A354">
            <v>89021</v>
          </cell>
          <cell r="B354" t="str">
            <v>BOMBA SUBMERSÍVEL ELÉTRICA TRIFÁSICA, POTÊNCIA 2,96 HP, Ø ROTOR 144 MM SEMI-ABERTO, BOCAL DE SAÍDA Ø 2, HM/Q = 2 MCA / 38,8 M3/H A 28 MCA / 5 M3/H - CHP DIURNO. AF_06/2014</v>
          </cell>
          <cell r="C354" t="str">
            <v>CHP</v>
          </cell>
          <cell r="D354">
            <v>1.35</v>
          </cell>
          <cell r="E354">
            <v>0</v>
          </cell>
          <cell r="F354">
            <v>0</v>
          </cell>
          <cell r="G354">
            <v>0.51</v>
          </cell>
          <cell r="H354">
            <v>0</v>
          </cell>
          <cell r="I354">
            <v>0.84</v>
          </cell>
        </row>
        <row r="355">
          <cell r="A355">
            <v>89028</v>
          </cell>
          <cell r="B355" t="str">
            <v>TANQUE DE ASFALTO ESTACIONÁRIO COM MAÇARICO, CAPACIDADE 20.000 L - CHP DIURNO. AF_06/2014</v>
          </cell>
          <cell r="C355" t="str">
            <v>CHP</v>
          </cell>
          <cell r="D355">
            <v>156.66</v>
          </cell>
          <cell r="E355">
            <v>0</v>
          </cell>
          <cell r="F355">
            <v>150.97</v>
          </cell>
          <cell r="G355">
            <v>5.69</v>
          </cell>
          <cell r="H355">
            <v>0</v>
          </cell>
          <cell r="I355">
            <v>0</v>
          </cell>
        </row>
        <row r="356">
          <cell r="A356">
            <v>89032</v>
          </cell>
          <cell r="B356" t="str">
            <v>TRATOR DE ESTEIRAS, POTÊNCIA 100 HP, PESO OPERACIONAL 9,4 T, COM LÂMINA 2,19 M3 - CHP DIURNO. AF_06/2014</v>
          </cell>
          <cell r="C356" t="str">
            <v>CHP</v>
          </cell>
          <cell r="D356">
            <v>126.78</v>
          </cell>
          <cell r="E356">
            <v>20.28</v>
          </cell>
          <cell r="F356">
            <v>54.86</v>
          </cell>
          <cell r="G356">
            <v>51.64</v>
          </cell>
          <cell r="H356">
            <v>0</v>
          </cell>
          <cell r="I356">
            <v>0</v>
          </cell>
        </row>
        <row r="357">
          <cell r="A357">
            <v>89035</v>
          </cell>
          <cell r="B357" t="str">
            <v>TRATOR DE PNEUS, POTÊNCIA 85 CV, TRAÇÃO 4X4, PESO COM LASTRO DE 4.675 KG - CHP DIURNO. AF_06/2014</v>
          </cell>
          <cell r="C357" t="str">
            <v>CHP</v>
          </cell>
          <cell r="D357">
            <v>81.91</v>
          </cell>
          <cell r="E357">
            <v>20.28</v>
          </cell>
          <cell r="F357">
            <v>46.66</v>
          </cell>
          <cell r="G357">
            <v>14.97</v>
          </cell>
          <cell r="H357">
            <v>0</v>
          </cell>
          <cell r="I357">
            <v>0</v>
          </cell>
        </row>
        <row r="358">
          <cell r="A358">
            <v>89225</v>
          </cell>
          <cell r="B358" t="str">
            <v>BETONEIRA CAPACIDADE NOMINAL DE 600 L, CAPACIDADE DE MISTURA 360 L, MOTOR ELÉTRICO TRIFÁSICO POTÊNCIA DE 4 CV, SEM CARREGADOR - CHP DIURNO. AF_11/2014</v>
          </cell>
          <cell r="C358" t="str">
            <v>CHP</v>
          </cell>
          <cell r="D358">
            <v>2.76</v>
          </cell>
          <cell r="E358">
            <v>0</v>
          </cell>
          <cell r="F358">
            <v>0</v>
          </cell>
          <cell r="G358">
            <v>1.66</v>
          </cell>
          <cell r="H358">
            <v>0</v>
          </cell>
          <cell r="I358">
            <v>1.1000000000000001</v>
          </cell>
        </row>
        <row r="359">
          <cell r="A359">
            <v>89234</v>
          </cell>
          <cell r="B359" t="str">
            <v>FRESADORA DE ASFALTO A FRIO SOBRE RODAS, LARGURA FRESAGEM DE 1,0 M, POTÊNCIA 208 HP - CHP DIURNO. AF_11/2014</v>
          </cell>
          <cell r="C359" t="str">
            <v>CHP</v>
          </cell>
          <cell r="D359">
            <v>313.39999999999998</v>
          </cell>
          <cell r="E359">
            <v>21.25</v>
          </cell>
          <cell r="F359">
            <v>109.32</v>
          </cell>
          <cell r="G359">
            <v>182.83</v>
          </cell>
          <cell r="H359">
            <v>0</v>
          </cell>
          <cell r="I359">
            <v>0</v>
          </cell>
        </row>
        <row r="360">
          <cell r="A360">
            <v>89242</v>
          </cell>
          <cell r="B360" t="str">
            <v>FRESADORA DE ASFALTO A FRIO SOBRE RODAS, LARGURA FRESAGEM DE 2,0 M, POTÊNCIA 550 HP - CHP DIURNO. AF_11/2014</v>
          </cell>
          <cell r="C360" t="str">
            <v>CHP</v>
          </cell>
          <cell r="D360">
            <v>731.31</v>
          </cell>
          <cell r="E360">
            <v>21.25</v>
          </cell>
          <cell r="F360">
            <v>282.94</v>
          </cell>
          <cell r="G360">
            <v>427.12</v>
          </cell>
          <cell r="H360">
            <v>0</v>
          </cell>
          <cell r="I360">
            <v>0</v>
          </cell>
        </row>
        <row r="361">
          <cell r="A361">
            <v>89250</v>
          </cell>
          <cell r="B361" t="str">
            <v>RECICLADORA DE ASFALTO A FRIO SOBRE RODAS, LARGURA FRESAGEM DE 2,0 M, POTÊNCIA 422 HP - CHP DIURNO. AF_11/2014</v>
          </cell>
          <cell r="C361" t="str">
            <v>CHP</v>
          </cell>
          <cell r="D361">
            <v>610.35</v>
          </cell>
          <cell r="E361">
            <v>21.25</v>
          </cell>
          <cell r="F361">
            <v>217.96</v>
          </cell>
          <cell r="G361">
            <v>371.14</v>
          </cell>
          <cell r="H361">
            <v>0</v>
          </cell>
          <cell r="I361">
            <v>0</v>
          </cell>
        </row>
        <row r="362">
          <cell r="A362">
            <v>89257</v>
          </cell>
          <cell r="B362" t="str">
            <v>VIBROACABADORA DE ASFALTO SOBRE ESTEIRAS, LARGURA DE PAVIMENTAÇÃO 2,13 M A 4,55 M, POTÊNCIA 100 HP CAPACIDADE 400 T/H - CHP DIURNO. AF_11/2014</v>
          </cell>
          <cell r="C362" t="str">
            <v>CHP</v>
          </cell>
          <cell r="D362">
            <v>178.52</v>
          </cell>
          <cell r="E362">
            <v>21.25</v>
          </cell>
          <cell r="F362">
            <v>54.51</v>
          </cell>
          <cell r="G362">
            <v>102.76</v>
          </cell>
          <cell r="H362">
            <v>0</v>
          </cell>
          <cell r="I362">
            <v>0</v>
          </cell>
        </row>
        <row r="363">
          <cell r="A363">
            <v>89272</v>
          </cell>
          <cell r="B363" t="str">
            <v>GUINDASTE HIDRÁULICO AUTOPROPELIDO, COM LANÇA TELESCÓPICA 28,80 M, CAPACIDADE MÁXIMA 30 T, POTÊNCIA 97 KW, TRAÇÃO 4 X 4 - CHP DIURNO. AF_11/2014</v>
          </cell>
          <cell r="C363" t="str">
            <v>CHP</v>
          </cell>
          <cell r="D363">
            <v>175.44</v>
          </cell>
          <cell r="E363">
            <v>26.67</v>
          </cell>
          <cell r="F363">
            <v>69.739999999999995</v>
          </cell>
          <cell r="G363">
            <v>79.03</v>
          </cell>
          <cell r="H363">
            <v>0</v>
          </cell>
          <cell r="I363">
            <v>0</v>
          </cell>
        </row>
        <row r="364">
          <cell r="A364">
            <v>89278</v>
          </cell>
          <cell r="B364" t="str">
            <v>BETONEIRA CAPACIDADE NOMINAL DE 600 L, CAPACIDADE DE MISTURA 440 L, MOTOR A DIESEL POTÊNCIA 10 HP, COM CARREGADOR - CHP DIURNO. AF_11/2014</v>
          </cell>
          <cell r="C364" t="str">
            <v>CHP</v>
          </cell>
          <cell r="D364">
            <v>7.09</v>
          </cell>
          <cell r="E364">
            <v>0</v>
          </cell>
          <cell r="F364">
            <v>5.0599999999999996</v>
          </cell>
          <cell r="G364">
            <v>2.0299999999999998</v>
          </cell>
          <cell r="H364">
            <v>0</v>
          </cell>
          <cell r="I364">
            <v>0</v>
          </cell>
        </row>
        <row r="365">
          <cell r="A365">
            <v>89843</v>
          </cell>
          <cell r="B365" t="str">
            <v>BATE-ESTACAS POR GRAVIDADE, POTÊNCIA DE 160 HP, PESO DO MARTELO ATÉ 3 TONELADAS - CHP DIURNO. AF_11/2014</v>
          </cell>
          <cell r="C365" t="str">
            <v>CHP</v>
          </cell>
          <cell r="D365">
            <v>142.07</v>
          </cell>
          <cell r="E365">
            <v>19.7</v>
          </cell>
          <cell r="F365">
            <v>88.73</v>
          </cell>
          <cell r="G365">
            <v>33.64</v>
          </cell>
          <cell r="H365">
            <v>0</v>
          </cell>
          <cell r="I365">
            <v>0</v>
          </cell>
        </row>
        <row r="366">
          <cell r="A366">
            <v>89876</v>
          </cell>
          <cell r="B366" t="str">
            <v>CAMINHÃO BASCULANTE 14 M3, COM CAVALO MECÂNICO DE CAPACIDADE MÁXIMA DE TRAÇÃO COMBINADO DE 36000 KG, POTÊNCIA 286 CV, INCLUSIVE SEMIREBOQUE COM CAÇAMBA METÁLICA - CHP DIURNO. AF_12/2014</v>
          </cell>
          <cell r="C366" t="str">
            <v>CHP</v>
          </cell>
          <cell r="D366">
            <v>219.83</v>
          </cell>
          <cell r="E366">
            <v>19.3</v>
          </cell>
          <cell r="F366">
            <v>146.19999999999999</v>
          </cell>
          <cell r="G366">
            <v>54.33</v>
          </cell>
          <cell r="H366">
            <v>0</v>
          </cell>
          <cell r="I366">
            <v>0</v>
          </cell>
        </row>
        <row r="367">
          <cell r="A367">
            <v>89883</v>
          </cell>
          <cell r="B367" t="str">
            <v>CAMINHÃO BASCULANTE 18 M3, COM CAVALO MECÂNICO DE CAPACIDADE MÁXIMA DE TRAÇÃO COMBINADO DE 45000 KG, POTÊNCIA 330 CV, INCLUSIVE SEMIREBOQUE COM CAÇAMBA METÁLICA - CHP DIURNO. AF_12/2014</v>
          </cell>
          <cell r="C367" t="str">
            <v>CHP</v>
          </cell>
          <cell r="D367">
            <v>244.97</v>
          </cell>
          <cell r="E367">
            <v>19.3</v>
          </cell>
          <cell r="F367">
            <v>168.24</v>
          </cell>
          <cell r="G367">
            <v>57.43</v>
          </cell>
          <cell r="H367">
            <v>0</v>
          </cell>
          <cell r="I367">
            <v>0</v>
          </cell>
        </row>
        <row r="368">
          <cell r="A368">
            <v>90586</v>
          </cell>
          <cell r="B368" t="str">
            <v>VIBRADOR DE IMERSÃO, DIÂMETRO DE PONTEIRA 45MM, MOTOR ELÉTRICO TRIFÁSICO POTÊNCIA DE 2 CV - CHP DIURNO. AF_06/2015</v>
          </cell>
          <cell r="C368" t="str">
            <v>CHP</v>
          </cell>
          <cell r="D368">
            <v>1.04</v>
          </cell>
          <cell r="E368">
            <v>0</v>
          </cell>
          <cell r="F368">
            <v>0</v>
          </cell>
          <cell r="G368">
            <v>0.49</v>
          </cell>
          <cell r="H368">
            <v>0</v>
          </cell>
          <cell r="I368">
            <v>0.55000000000000004</v>
          </cell>
        </row>
        <row r="369">
          <cell r="A369">
            <v>90625</v>
          </cell>
          <cell r="B369" t="str">
            <v>PERFURATRIZ MANUAL, TORQUE MÁXIMO 83 N.M, POTÊNCIA 5 CV, COM DIÂMETRO MÁXIMO 4" - CHP DIURNO. AF_06/2015</v>
          </cell>
          <cell r="C369" t="str">
            <v>CHP</v>
          </cell>
          <cell r="D369">
            <v>4.4400000000000004</v>
          </cell>
          <cell r="E369">
            <v>0</v>
          </cell>
          <cell r="F369">
            <v>0</v>
          </cell>
          <cell r="G369">
            <v>3.07</v>
          </cell>
          <cell r="H369">
            <v>0</v>
          </cell>
          <cell r="I369">
            <v>1.37</v>
          </cell>
        </row>
        <row r="370">
          <cell r="A370">
            <v>90631</v>
          </cell>
          <cell r="B370" t="str">
            <v>PERFURATRIZ SOBRE ESTEIRA, TORQUE MÁXIMO 600 KGF, PESO MÉDIO 1000 KG, POTÊNCIA 20 HP, DIÂMETRO MÁXIMO 10" - CHP DIURNO. AF_06/2015</v>
          </cell>
          <cell r="C370" t="str">
            <v>CHP</v>
          </cell>
          <cell r="D370">
            <v>90.8</v>
          </cell>
          <cell r="E370">
            <v>19.23</v>
          </cell>
          <cell r="F370">
            <v>3.75</v>
          </cell>
          <cell r="G370">
            <v>62.25</v>
          </cell>
          <cell r="H370">
            <v>0</v>
          </cell>
          <cell r="I370">
            <v>5.57</v>
          </cell>
        </row>
        <row r="371">
          <cell r="A371">
            <v>90637</v>
          </cell>
          <cell r="B371" t="str">
            <v>MISTURADOR DUPLO HORIZONTAL DE ALTA TURBULÊNCIA, CAPACIDADE / VOLUME 2 X 500 LITROS, MOTORES ELÉTRICOS MÍNIMO 5 CV CADA, PARA NATA CIMENTO, ARGAMASSA E OUTROS - CHP DIURNO. AF_06/2015</v>
          </cell>
          <cell r="C371" t="str">
            <v>CHP</v>
          </cell>
          <cell r="D371">
            <v>8.31</v>
          </cell>
          <cell r="E371">
            <v>0</v>
          </cell>
          <cell r="F371">
            <v>0</v>
          </cell>
          <cell r="G371">
            <v>5.56</v>
          </cell>
          <cell r="H371">
            <v>0</v>
          </cell>
          <cell r="I371">
            <v>2.75</v>
          </cell>
        </row>
        <row r="372">
          <cell r="A372">
            <v>90643</v>
          </cell>
          <cell r="B372" t="str">
            <v>BOMBA TRIPLEX, PARA INJEÇÃO DE NATA DE CIMENTO, VAZÃO MÁXIMA DE 100 LITROS/MINUTO, PRESSÃO MÁXIMA DE 70 BAR - CHP DIURNO. AF_06/2015</v>
          </cell>
          <cell r="C372" t="str">
            <v>CHP</v>
          </cell>
          <cell r="D372">
            <v>13.8</v>
          </cell>
          <cell r="E372">
            <v>0</v>
          </cell>
          <cell r="F372">
            <v>5.51</v>
          </cell>
          <cell r="G372">
            <v>8.2899999999999991</v>
          </cell>
          <cell r="H372">
            <v>0</v>
          </cell>
          <cell r="I372">
            <v>0</v>
          </cell>
        </row>
        <row r="373">
          <cell r="A373">
            <v>90650</v>
          </cell>
          <cell r="B373" t="str">
            <v>BOMBA CENTRÍFUGA MONOESTÁGIO COM MOTOR ELÉTRICO MONOFÁSICO, POTÊNCIA 15 HP, DIÂMETRO DO ROTOR 173 MM, HM/Q = 30 MCA / 90 M3/H A 45 MCA / 55 M3/H - CHP DIURNO. AF_06/2015</v>
          </cell>
          <cell r="C373" t="str">
            <v>CHP</v>
          </cell>
          <cell r="D373">
            <v>5.17</v>
          </cell>
          <cell r="E373">
            <v>0</v>
          </cell>
          <cell r="F373">
            <v>0</v>
          </cell>
          <cell r="G373">
            <v>0.9</v>
          </cell>
          <cell r="H373">
            <v>0</v>
          </cell>
          <cell r="I373">
            <v>4.2699999999999996</v>
          </cell>
        </row>
        <row r="374">
          <cell r="A374">
            <v>90656</v>
          </cell>
          <cell r="B374" t="str">
            <v>BOMBA DE PROJEÇÃO DE CONCRETO SECO, POTÊNCIA 10 CV, VAZÃO 3 M3/H - CHP DIURNO. AF_06/2015</v>
          </cell>
          <cell r="C374" t="str">
            <v>CHP</v>
          </cell>
          <cell r="D374">
            <v>8.2100000000000009</v>
          </cell>
          <cell r="E374">
            <v>0</v>
          </cell>
          <cell r="F374">
            <v>0</v>
          </cell>
          <cell r="G374">
            <v>5.4</v>
          </cell>
          <cell r="H374">
            <v>0</v>
          </cell>
          <cell r="I374">
            <v>2.81</v>
          </cell>
        </row>
        <row r="375">
          <cell r="A375">
            <v>90662</v>
          </cell>
          <cell r="B375" t="str">
            <v>BOMBA DE PROJEÇÃO DE CONCRETO SECO, POTÊNCIA 10 CV, VAZÃO 6 M3/H - CHP DIURNO. AF_06/2015</v>
          </cell>
          <cell r="C375" t="str">
            <v>CHP</v>
          </cell>
          <cell r="D375">
            <v>8.59</v>
          </cell>
          <cell r="E375">
            <v>0</v>
          </cell>
          <cell r="F375">
            <v>0</v>
          </cell>
          <cell r="G375">
            <v>5.78</v>
          </cell>
          <cell r="H375">
            <v>0</v>
          </cell>
          <cell r="I375">
            <v>2.81</v>
          </cell>
        </row>
        <row r="376">
          <cell r="A376">
            <v>90668</v>
          </cell>
          <cell r="B376" t="str">
            <v>PROJETOR PNEUMÁTICO DE ARGAMASSA PARA CHAPISCO E REBOCO COM RECIPIENTE ACOPLADO, TIPO CANEQUINHA, COM COMPRESSOR DE AR REBOCÁVEL VAZÃO 89 PCM E MOTOR DIESEL DE 20 CV - CHP DIURNO. AF_06/2015</v>
          </cell>
          <cell r="C376" t="str">
            <v>CHP</v>
          </cell>
          <cell r="D376">
            <v>16.98</v>
          </cell>
          <cell r="E376">
            <v>0</v>
          </cell>
          <cell r="F376">
            <v>10.01</v>
          </cell>
          <cell r="G376">
            <v>6.97</v>
          </cell>
          <cell r="H376">
            <v>0</v>
          </cell>
          <cell r="I376">
            <v>0</v>
          </cell>
        </row>
        <row r="377">
          <cell r="A377">
            <v>90674</v>
          </cell>
          <cell r="B377" t="str">
            <v>PERFURATRIZ COM TORRE METÁLICA PARA EXECUÇÃO DE ESTACA HÉLICE CONTÍNUA, PROFUNDIDADE MÁXIMA DE 30 M, DIÂMETRO MÁXIMO DE 800 MM, POTÊNCIA INSTALADA DE 268 HP, MESA ROTATIVA COM TORQUE MÁXIMO DE 170 KNM - CHP DIURNO. AF_06/2015</v>
          </cell>
          <cell r="C377" t="str">
            <v>CHP</v>
          </cell>
          <cell r="D377">
            <v>444.76</v>
          </cell>
          <cell r="E377">
            <v>19.23</v>
          </cell>
          <cell r="F377">
            <v>139.79</v>
          </cell>
          <cell r="G377">
            <v>285.74</v>
          </cell>
          <cell r="H377">
            <v>0</v>
          </cell>
          <cell r="I377">
            <v>0</v>
          </cell>
        </row>
        <row r="378">
          <cell r="A378">
            <v>90680</v>
          </cell>
          <cell r="B378" t="str">
            <v>PERFURATRIZ HIDRÁULICA SOBRE CAMINHÃO COM TRADO CURTO ACOPLADO, PROFUNDIDADE MÁXIMA DE 20 M, DIÂMETRO MÁXIMO DE 1500 MM, POTÊNCIA INSTALADA DE 137 HP, MESA ROTATIVA COM TORQUE MÁXIMO DE 30 KNM - CHP DIURNO. AF_06/2015</v>
          </cell>
          <cell r="C378" t="str">
            <v>CHP</v>
          </cell>
          <cell r="D378">
            <v>236.44</v>
          </cell>
          <cell r="E378">
            <v>19.23</v>
          </cell>
          <cell r="F378">
            <v>73.3</v>
          </cell>
          <cell r="G378">
            <v>143.91</v>
          </cell>
          <cell r="H378">
            <v>0</v>
          </cell>
          <cell r="I378">
            <v>0</v>
          </cell>
        </row>
        <row r="379">
          <cell r="A379">
            <v>90686</v>
          </cell>
          <cell r="B379" t="str">
            <v>MANIPULADOR TELESCÓPICO, POTÊNCIA DE 85 HP, CAPACIDADE DE CARGA DE 3.500 KG, ALTURA MÁXIMA DE ELEVAÇÃO DE 12,3 M - CHP DIURNO. AF_06/2015</v>
          </cell>
          <cell r="C379" t="str">
            <v>CHP</v>
          </cell>
          <cell r="D379">
            <v>120.3</v>
          </cell>
          <cell r="E379">
            <v>21.49</v>
          </cell>
          <cell r="F379">
            <v>46.87</v>
          </cell>
          <cell r="G379">
            <v>51.94</v>
          </cell>
          <cell r="H379">
            <v>0</v>
          </cell>
          <cell r="I379">
            <v>0</v>
          </cell>
        </row>
        <row r="380">
          <cell r="A380">
            <v>90692</v>
          </cell>
          <cell r="B380" t="str">
            <v>MINICARREGADEIRA SOBRE RODAS, POTÊNCIA LÍQUIDA DE 47 HP, CAPACIDADE NOMINAL DE OPERAÇÃO DE 646 KG - CHP DIURNO. AF_06/2015</v>
          </cell>
          <cell r="C380" t="str">
            <v>CHP</v>
          </cell>
          <cell r="D380">
            <v>75.459999999999994</v>
          </cell>
          <cell r="E380">
            <v>21.49</v>
          </cell>
          <cell r="F380">
            <v>27.6</v>
          </cell>
          <cell r="G380">
            <v>26.37</v>
          </cell>
          <cell r="H380">
            <v>0</v>
          </cell>
          <cell r="I380">
            <v>0</v>
          </cell>
        </row>
        <row r="381">
          <cell r="A381">
            <v>90964</v>
          </cell>
          <cell r="B381" t="str">
            <v>COMPRESSOR DE AR REBOCÁVEL, VAZÃO 89 PCM, PRESSÃO EFETIVA DE TRABALHO 102 PSI, MOTOR DIESEL, POTÊNCIA 20 CV - CHP DIURNO. AF_06/2015</v>
          </cell>
          <cell r="C381" t="str">
            <v>CHP</v>
          </cell>
          <cell r="D381">
            <v>16.260000000000002</v>
          </cell>
          <cell r="E381">
            <v>0</v>
          </cell>
          <cell r="F381">
            <v>10.01</v>
          </cell>
          <cell r="G381">
            <v>6.25</v>
          </cell>
          <cell r="H381">
            <v>0</v>
          </cell>
          <cell r="I381">
            <v>0</v>
          </cell>
        </row>
        <row r="382">
          <cell r="A382">
            <v>90972</v>
          </cell>
          <cell r="B382" t="str">
            <v>COMPRESSOR DE AR REBOCAVEL, VAZÃO 250 PCM, PRESSAO DE TRABALHO 102 PSI, MOTOR A DIESEL POTÊNCIA 81 CV - CHP DIURNO. AF_06/2015</v>
          </cell>
          <cell r="C382" t="str">
            <v>CHP</v>
          </cell>
          <cell r="D382">
            <v>46.81</v>
          </cell>
          <cell r="E382">
            <v>0</v>
          </cell>
          <cell r="F382">
            <v>40.549999999999997</v>
          </cell>
          <cell r="G382">
            <v>6.26</v>
          </cell>
          <cell r="H382">
            <v>0</v>
          </cell>
          <cell r="I382">
            <v>0</v>
          </cell>
        </row>
        <row r="383">
          <cell r="A383">
            <v>90979</v>
          </cell>
          <cell r="B383" t="str">
            <v>COMPRESSOR DE AR REBOCÁVEL, VAZÃO 748 PCM, PRESSÃO EFETIVA DE TRABALHO 102 PSI, MOTOR DIESEL, POTÊNCIA 210 CV - CHP DIURNO. AF_06/2015</v>
          </cell>
          <cell r="C383" t="str">
            <v>CHP</v>
          </cell>
          <cell r="D383">
            <v>121.09</v>
          </cell>
          <cell r="E383">
            <v>0</v>
          </cell>
          <cell r="F383">
            <v>105.15</v>
          </cell>
          <cell r="G383">
            <v>15.94</v>
          </cell>
          <cell r="H383">
            <v>0</v>
          </cell>
          <cell r="I383">
            <v>0</v>
          </cell>
        </row>
        <row r="384">
          <cell r="A384">
            <v>90991</v>
          </cell>
          <cell r="B384" t="str">
            <v>ESCAVADEIRA HIDRÁULICA SOBRE ESTEIRAS, CAÇAMBA 0,80 M3, PESO OPERACIONAL 17,8 T, POTÊNCIA LÍQUIDA 110 HP - CHP DIURNO. AF_10/2014</v>
          </cell>
          <cell r="C384" t="str">
            <v>CHP</v>
          </cell>
          <cell r="D384">
            <v>140.71</v>
          </cell>
          <cell r="E384">
            <v>22.95</v>
          </cell>
          <cell r="F384">
            <v>59.58</v>
          </cell>
          <cell r="G384">
            <v>58.18</v>
          </cell>
          <cell r="H384">
            <v>0</v>
          </cell>
          <cell r="I384">
            <v>0</v>
          </cell>
        </row>
        <row r="385">
          <cell r="A385">
            <v>90999</v>
          </cell>
          <cell r="B385" t="str">
            <v>COMPRESSOR DE AR REBOCAVEL, VAZÃO 400 PCM, PRESSAO DE TRABALHO 102 PSI, MOTOR A DIESEL POTÊNCIA 110 CV - CHP DIURNO. AF_06/2015</v>
          </cell>
          <cell r="C385" t="str">
            <v>CHP</v>
          </cell>
          <cell r="D385">
            <v>62.5</v>
          </cell>
          <cell r="E385">
            <v>0</v>
          </cell>
          <cell r="F385">
            <v>55.07</v>
          </cell>
          <cell r="G385">
            <v>7.43</v>
          </cell>
          <cell r="H385">
            <v>0</v>
          </cell>
          <cell r="I385">
            <v>0</v>
          </cell>
        </row>
        <row r="386">
          <cell r="A386">
            <v>91031</v>
          </cell>
          <cell r="B386" t="str">
            <v>CAMINHÃO TRUCADO (C/ TERCEIRO EIXO) ELETRÔNICO - POTÊNCIA 231CV - PBT = 22000KG - DIST. ENTRE EIXOS 5170 MM - INCLUI CARROCERIA FIXA ABERTA DE MADEIRA - CHP DIURNO. AF_06/2015</v>
          </cell>
          <cell r="C386" t="str">
            <v>CHP</v>
          </cell>
          <cell r="D386">
            <v>167.13</v>
          </cell>
          <cell r="E386">
            <v>19.3</v>
          </cell>
          <cell r="F386">
            <v>118.64</v>
          </cell>
          <cell r="G386">
            <v>29.19</v>
          </cell>
          <cell r="H386">
            <v>0</v>
          </cell>
          <cell r="I386">
            <v>0</v>
          </cell>
        </row>
        <row r="387">
          <cell r="A387">
            <v>91277</v>
          </cell>
          <cell r="B387" t="str">
            <v>PLACA VIBRATÓRIA REVERSÍVEL COM MOTOR 4 TEMPOS A GASOLINA, FORÇA CENTRÍFUGA DE 25 KN (2500 KGF), POTÊNCIA 5,5 CV - CHP DIURNO. AF_08/2015</v>
          </cell>
          <cell r="C387" t="str">
            <v>CHP</v>
          </cell>
          <cell r="D387">
            <v>4.3099999999999996</v>
          </cell>
          <cell r="E387">
            <v>0</v>
          </cell>
          <cell r="F387">
            <v>3.36</v>
          </cell>
          <cell r="G387">
            <v>0.95</v>
          </cell>
          <cell r="H387">
            <v>0</v>
          </cell>
          <cell r="I387">
            <v>0</v>
          </cell>
        </row>
        <row r="388">
          <cell r="A388">
            <v>91283</v>
          </cell>
          <cell r="B388" t="str">
            <v>CORTADORA DE PISO COM MOTOR 4 TEMPOS A GASOLINA, POTÊNCIA DE 13 HP, COM DISCO DE CORTE DIAMANTADO SEGMENTADO PARA CONCRETO, DIÂMETRO DE 350 MM, FURO DE 1" (14 X 1") - CHP DIURNO. AF_08/2015</v>
          </cell>
          <cell r="C388" t="str">
            <v>CHP</v>
          </cell>
          <cell r="D388">
            <v>9.33</v>
          </cell>
          <cell r="E388">
            <v>0</v>
          </cell>
          <cell r="F388">
            <v>8.0500000000000007</v>
          </cell>
          <cell r="G388">
            <v>1.28</v>
          </cell>
          <cell r="H388">
            <v>0</v>
          </cell>
          <cell r="I388">
            <v>0</v>
          </cell>
        </row>
        <row r="389">
          <cell r="A389">
            <v>91386</v>
          </cell>
          <cell r="B389" t="str">
            <v>CAMINHÃO BASCULANTE 10 M3, TRUCADO CABINE SIMPLES, PESO BRUTO TOTAL 23.000 KG, CARGA ÚTIL MÁXIMA 15.935 KG, DISTÂNCIA ENTRE EIXOS 4,80 M, POTÊNCIA 230 CV INCLUSIVE CAÇAMBA METÁLICA - CHP DIURNO. AF_06/2014</v>
          </cell>
          <cell r="C389" t="str">
            <v>CHP</v>
          </cell>
          <cell r="D389">
            <v>174.61</v>
          </cell>
          <cell r="E389">
            <v>19.3</v>
          </cell>
          <cell r="F389">
            <v>118.15</v>
          </cell>
          <cell r="G389">
            <v>37.159999999999997</v>
          </cell>
          <cell r="H389">
            <v>0</v>
          </cell>
          <cell r="I389">
            <v>0</v>
          </cell>
        </row>
        <row r="390">
          <cell r="A390">
            <v>91533</v>
          </cell>
          <cell r="B390" t="str">
            <v>COMPACTADOR DE SOLOS DE PERCUSSÃO (SOQUETE) COM MOTOR A GASOLINA 4 TEMPOS, POTÊNCIA 4 CV - CHP DIURNO. AF_08/2015</v>
          </cell>
          <cell r="C390" t="str">
            <v>CHP</v>
          </cell>
          <cell r="D390">
            <v>26.82</v>
          </cell>
          <cell r="E390">
            <v>19.23</v>
          </cell>
          <cell r="F390">
            <v>6.19</v>
          </cell>
          <cell r="G390">
            <v>1.4</v>
          </cell>
          <cell r="H390">
            <v>0</v>
          </cell>
          <cell r="I390">
            <v>0</v>
          </cell>
        </row>
        <row r="391">
          <cell r="A391">
            <v>91634</v>
          </cell>
          <cell r="B391" t="str">
            <v>GUINDAUTO HIDRÁULICO, CAPACIDADE MÁXIMA DE CARGA 6500 KG, MOMENTO MÁXIMO DE CARGA 5,8 TM, ALCANCE MÁXIMO HORIZONTAL 7,60 M, INCLUSIVE CAMINHÃO TOCO PBT 9.700 KG, POTÊNCIA DE 160 CV - CHP DIURNO. AF_08/2015</v>
          </cell>
          <cell r="C391" t="str">
            <v>CHP</v>
          </cell>
          <cell r="D391">
            <v>129.34</v>
          </cell>
          <cell r="E391">
            <v>21.35</v>
          </cell>
          <cell r="F391">
            <v>83.11</v>
          </cell>
          <cell r="G391">
            <v>24.88</v>
          </cell>
          <cell r="H391">
            <v>0</v>
          </cell>
          <cell r="I391">
            <v>0</v>
          </cell>
        </row>
        <row r="392">
          <cell r="A392">
            <v>91645</v>
          </cell>
          <cell r="B392" t="str">
            <v>CAMINHÃO DE TRANSPORTE DE MATERIAL ASFÁLTICO 30.000 L, COM CAVALO MECÂNICO DE CAPACIDADE MÁXIMA DE TRAÇÃO COMBINADO DE 66.000 KG, POTÊNCIA 360 CV, INCLUSIVE TANQUE DE ASFALTO COM SERPENTINA - CHP DIURNO. AF_08/2015</v>
          </cell>
          <cell r="C392" t="str">
            <v>CHP</v>
          </cell>
          <cell r="D392">
            <v>258.42</v>
          </cell>
          <cell r="E392">
            <v>19.329999999999998</v>
          </cell>
          <cell r="F392">
            <v>183.24</v>
          </cell>
          <cell r="G392">
            <v>55.85</v>
          </cell>
          <cell r="H392">
            <v>0</v>
          </cell>
          <cell r="I392">
            <v>0</v>
          </cell>
        </row>
        <row r="393">
          <cell r="A393">
            <v>91692</v>
          </cell>
          <cell r="B393" t="str">
            <v>SERRA CIRCULAR DE BANCADA COM MOTOR ELÉTRICO POTÊNCIA DE 5HP, COM COIFA PARA DISCO 10" - CHP DIURNO. AF_08/2015</v>
          </cell>
          <cell r="C393" t="str">
            <v>CHP</v>
          </cell>
          <cell r="D393">
            <v>24.48</v>
          </cell>
          <cell r="E393">
            <v>19.23</v>
          </cell>
          <cell r="F393">
            <v>3.75</v>
          </cell>
          <cell r="G393">
            <v>0.11</v>
          </cell>
          <cell r="H393">
            <v>0</v>
          </cell>
          <cell r="I393">
            <v>1.39</v>
          </cell>
        </row>
        <row r="394">
          <cell r="A394">
            <v>92043</v>
          </cell>
          <cell r="B394" t="str">
            <v>DISTRIBUIDOR DE AGREGADOS REBOCAVEL, CAPACIDADE 1,9 M³, LARGURA DE TRABALHO 3,66 M - CHP DIURNO. AF_11/2015</v>
          </cell>
          <cell r="C394" t="str">
            <v>CHP</v>
          </cell>
          <cell r="D394">
            <v>7.37</v>
          </cell>
          <cell r="E394">
            <v>0</v>
          </cell>
          <cell r="F394">
            <v>0</v>
          </cell>
          <cell r="G394">
            <v>7.37</v>
          </cell>
          <cell r="H394">
            <v>0</v>
          </cell>
          <cell r="I394">
            <v>0</v>
          </cell>
        </row>
        <row r="395">
          <cell r="A395">
            <v>92106</v>
          </cell>
          <cell r="B395" t="str">
            <v>CAMINHÃO PARA EQUIPAMENTO DE LIMPEZA A SUCÇÃO, COM CAMINHÃO TRUCADO DE PESO BRUTO TOTAL 23000 KG, CARGA ÚTIL MÁXIMA 15935 KG, DISTÂNCIA ENTRE EIXOS 4,80 M, POTÊNCIA 230 CV, INCLUSIVE LIMPADORA A SUCÇÃO, TANQUE 12000 L - CHP DIURNO. AF_11/2015</v>
          </cell>
          <cell r="C395" t="str">
            <v>CHP</v>
          </cell>
          <cell r="D395">
            <v>173.5</v>
          </cell>
          <cell r="E395">
            <v>19.3</v>
          </cell>
          <cell r="F395">
            <v>118.15</v>
          </cell>
          <cell r="G395">
            <v>36.049999999999997</v>
          </cell>
          <cell r="H395">
            <v>0</v>
          </cell>
          <cell r="I395">
            <v>0</v>
          </cell>
        </row>
        <row r="396">
          <cell r="A396">
            <v>92112</v>
          </cell>
          <cell r="B396" t="str">
            <v>PENEIRA ROTATIVA COM MOTOR ELÉTRICO TRIFÁSICO DE 2 CV, CILINDRO DE 1 M X 0,60 M, COM FUROS DE 3,17 MM - CHP DIURNO. AF_11/2015</v>
          </cell>
          <cell r="C396" t="str">
            <v>CHP</v>
          </cell>
          <cell r="D396">
            <v>1.66</v>
          </cell>
          <cell r="E396">
            <v>0</v>
          </cell>
          <cell r="F396">
            <v>0</v>
          </cell>
          <cell r="G396">
            <v>1.1100000000000001</v>
          </cell>
          <cell r="H396">
            <v>0</v>
          </cell>
          <cell r="I396">
            <v>0.55000000000000004</v>
          </cell>
        </row>
        <row r="397">
          <cell r="A397">
            <v>92118</v>
          </cell>
          <cell r="B397" t="str">
            <v>DOSADOR DE AREIA, CAPACIDADE DE 26 LITROS - CHP DIURNO. AF_11/2015</v>
          </cell>
          <cell r="C397" t="str">
            <v>CHP</v>
          </cell>
          <cell r="D397">
            <v>0.14000000000000001</v>
          </cell>
          <cell r="E397">
            <v>0</v>
          </cell>
          <cell r="F397">
            <v>0</v>
          </cell>
          <cell r="G397">
            <v>0.14000000000000001</v>
          </cell>
          <cell r="H397">
            <v>0</v>
          </cell>
          <cell r="I397">
            <v>0</v>
          </cell>
        </row>
        <row r="398">
          <cell r="A398">
            <v>92138</v>
          </cell>
          <cell r="B398" t="str">
            <v>CAMINHONETE COM MOTOR A DIESEL, POTÊNCIA 180 CV, CABINE DUPLA, 4X4 - CHP DIURNO. AF_11/2015</v>
          </cell>
          <cell r="C398" t="str">
            <v>CHP</v>
          </cell>
          <cell r="D398">
            <v>129.29</v>
          </cell>
          <cell r="E398">
            <v>17.850000000000001</v>
          </cell>
          <cell r="F398">
            <v>93.13</v>
          </cell>
          <cell r="G398">
            <v>18.309999999999999</v>
          </cell>
          <cell r="H398">
            <v>0</v>
          </cell>
          <cell r="I398">
            <v>0</v>
          </cell>
        </row>
        <row r="399">
          <cell r="A399">
            <v>92145</v>
          </cell>
          <cell r="B399" t="str">
            <v>CAMINHONETE CABINE SIMPLES COM MOTOR 1.6 FLEX, CÂMBIO MANUAL, POTÊNCIA 101/104 CV, 2 PORTAS - CHP DIURNO. AF_11/2015</v>
          </cell>
          <cell r="C399" t="str">
            <v>CHP</v>
          </cell>
          <cell r="D399">
            <v>88.11</v>
          </cell>
          <cell r="E399">
            <v>17.850000000000001</v>
          </cell>
          <cell r="F399">
            <v>64.69</v>
          </cell>
          <cell r="G399">
            <v>5.57</v>
          </cell>
          <cell r="H399">
            <v>0</v>
          </cell>
          <cell r="I399">
            <v>0</v>
          </cell>
        </row>
        <row r="400">
          <cell r="A400">
            <v>92242</v>
          </cell>
          <cell r="B400" t="str">
            <v>CAMINHÃO DE TRANSPORTE DE MATERIAL ASFÁLTICO 20.000 L, COM CAVALO MECÂNICO DE CAPACIDADE MÁXIMA DE TRAÇÃO COMBINADO DE 45.000 KG, POTÊNCIA 330 CV, INCLUSIVE TANQUE DE ASFALTO COM MAÇARICO - CHP DIURNO. AF_12/2015</v>
          </cell>
          <cell r="C400" t="str">
            <v>CHP</v>
          </cell>
          <cell r="D400">
            <v>228.3</v>
          </cell>
          <cell r="E400">
            <v>19.329999999999998</v>
          </cell>
          <cell r="F400">
            <v>168.24</v>
          </cell>
          <cell r="G400">
            <v>40.729999999999997</v>
          </cell>
          <cell r="H400">
            <v>0</v>
          </cell>
          <cell r="I400">
            <v>0</v>
          </cell>
        </row>
        <row r="401">
          <cell r="A401">
            <v>92716</v>
          </cell>
          <cell r="B401" t="str">
            <v>APARELHO PARA CORTE E SOLDA OXI-ACETILENO SOBRE RODAS, INCLUSIVE CILINDROS E MAÇARICOS - CHP DIURNO. AF_12/2015</v>
          </cell>
          <cell r="C401" t="str">
            <v>CHP</v>
          </cell>
          <cell r="D401">
            <v>14.74</v>
          </cell>
          <cell r="E401">
            <v>0</v>
          </cell>
          <cell r="F401">
            <v>14.33</v>
          </cell>
          <cell r="G401">
            <v>0.41</v>
          </cell>
          <cell r="H401">
            <v>0</v>
          </cell>
          <cell r="I401">
            <v>0</v>
          </cell>
        </row>
        <row r="402">
          <cell r="A402">
            <v>92960</v>
          </cell>
          <cell r="B402" t="str">
            <v>MÁQUINA EXTRUSORA DE CONCRETO PARA GUIAS E SARJETAS, MOTOR A DIESEL, POTÊNCIA 14 CV - CHP DIURNO. AF_12/2015</v>
          </cell>
          <cell r="C402" t="str">
            <v>CHP</v>
          </cell>
          <cell r="D402">
            <v>16</v>
          </cell>
          <cell r="E402">
            <v>0</v>
          </cell>
          <cell r="F402">
            <v>6.99</v>
          </cell>
          <cell r="G402">
            <v>9.01</v>
          </cell>
          <cell r="H402">
            <v>0</v>
          </cell>
          <cell r="I402">
            <v>0</v>
          </cell>
        </row>
        <row r="403">
          <cell r="A403">
            <v>92966</v>
          </cell>
          <cell r="B403" t="str">
            <v>MARTELO PERFURADOR PNEUMÁTICO MANUAL, HASTE 25 X 75 MM, 21 KG - CHP DIURNO. AF_12/2015</v>
          </cell>
          <cell r="C403" t="str">
            <v>CHP</v>
          </cell>
          <cell r="D403">
            <v>13.91</v>
          </cell>
          <cell r="E403">
            <v>7.79</v>
          </cell>
          <cell r="F403">
            <v>3.75</v>
          </cell>
          <cell r="G403">
            <v>2.37</v>
          </cell>
          <cell r="H403">
            <v>0</v>
          </cell>
          <cell r="I403">
            <v>0</v>
          </cell>
        </row>
        <row r="404">
          <cell r="A404">
            <v>93224</v>
          </cell>
          <cell r="B404" t="str">
            <v>PERFURATRIZ COM TORRE METÁLICA PARA EXECUÇÃO DE ESTACA HÉLICE CONTÍNUA, PROFUNDIDADE MÁXIMA DE 32 M, DIÂMETRO MÁXIMO DE 1000 MM, POTÊNCIA INSTALADA DE 350 HP, MESA ROTATIVA COM TORQUE MÁXIMO DE 263 KNM - CHP DIURNO. AF_01/2016</v>
          </cell>
          <cell r="C404" t="str">
            <v>CHP</v>
          </cell>
          <cell r="D404">
            <v>644.96</v>
          </cell>
          <cell r="E404">
            <v>19.23</v>
          </cell>
          <cell r="F404">
            <v>181.41</v>
          </cell>
          <cell r="G404">
            <v>444.32</v>
          </cell>
          <cell r="H404">
            <v>0</v>
          </cell>
          <cell r="I404">
            <v>0</v>
          </cell>
        </row>
        <row r="405">
          <cell r="A405">
            <v>93233</v>
          </cell>
          <cell r="B405" t="str">
            <v>BETONEIRA CAPACIDADE NOMINAL 400 L, CAPACIDADE DE MISTURA 310 L, MOTOR A GASOLINA POTÊNCIA 5,5 HP, SEM CARREGADOR - CHP DIURNO. AF_02/2016</v>
          </cell>
          <cell r="C405" t="str">
            <v>CHP</v>
          </cell>
          <cell r="D405">
            <v>3.9</v>
          </cell>
          <cell r="E405">
            <v>0</v>
          </cell>
          <cell r="F405">
            <v>3.4</v>
          </cell>
          <cell r="G405">
            <v>0.5</v>
          </cell>
          <cell r="H405">
            <v>0</v>
          </cell>
          <cell r="I405">
            <v>0</v>
          </cell>
        </row>
        <row r="406">
          <cell r="A406">
            <v>93272</v>
          </cell>
          <cell r="B406" t="str">
            <v>GRUA ASCENSIONAL, LANCA DE 30 M, CAPACIDADE DE 1,0 T A 30 M, ALTURA ATE 39 M - CHP DIURNO. AF_03/2016</v>
          </cell>
          <cell r="C406" t="str">
            <v>CHP</v>
          </cell>
          <cell r="D406">
            <v>90.05</v>
          </cell>
          <cell r="E406">
            <v>26.67</v>
          </cell>
          <cell r="F406">
            <v>3.75</v>
          </cell>
          <cell r="G406">
            <v>55.52</v>
          </cell>
          <cell r="H406">
            <v>0</v>
          </cell>
          <cell r="I406">
            <v>4.1100000000000003</v>
          </cell>
        </row>
        <row r="407">
          <cell r="A407">
            <v>93281</v>
          </cell>
          <cell r="B407" t="str">
            <v>GUINCHO ELÉTRICO DE COLUNA, CAPACIDADE 400 KG, COM MOTO FREIO, MOTOR TRIFÁSICO DE 1,25 CV - CHP DIURNO. AF_03/2016</v>
          </cell>
          <cell r="C407" t="str">
            <v>CHP</v>
          </cell>
          <cell r="D407">
            <v>12.44</v>
          </cell>
          <cell r="E407">
            <v>7.82</v>
          </cell>
          <cell r="F407">
            <v>3.75</v>
          </cell>
          <cell r="G407">
            <v>0.53</v>
          </cell>
          <cell r="H407">
            <v>0</v>
          </cell>
          <cell r="I407">
            <v>0.34</v>
          </cell>
        </row>
        <row r="408">
          <cell r="A408">
            <v>93287</v>
          </cell>
          <cell r="B408" t="str">
            <v>GUINDASTE HIDRÁULICO AUTOPROPELIDO, COM LANÇA TELESCÓPICA 40 M, CAPACIDADE MÁXIMA 60 T, POTÊNCIA 260 KW - CHP DIURNO. AF_03/2016</v>
          </cell>
          <cell r="C408" t="str">
            <v>CHP</v>
          </cell>
          <cell r="D408">
            <v>279.68</v>
          </cell>
          <cell r="E408">
            <v>26.67</v>
          </cell>
          <cell r="F408">
            <v>3.75</v>
          </cell>
          <cell r="G408">
            <v>152.02000000000001</v>
          </cell>
          <cell r="H408">
            <v>0</v>
          </cell>
          <cell r="I408">
            <v>97.24</v>
          </cell>
        </row>
        <row r="409">
          <cell r="A409">
            <v>93402</v>
          </cell>
          <cell r="B409" t="str">
            <v>GUINDAUTO HIDRÁULICO, CAPACIDADE MÁXIMA DE CARGA 3300 KG, MOMENTO MÁXIMO DE CARGA 5,8 TM, ALCANCE MÁXIMO HORIZONTAL 7,60 M, INCLUSIVE CAMINHÃO TOCO PBT 16.000 KG, POTÊNCIA DE 189 CV - CHP DIURNO. AF_03/2016</v>
          </cell>
          <cell r="C409" t="str">
            <v>CHP</v>
          </cell>
          <cell r="D409">
            <v>143.86000000000001</v>
          </cell>
          <cell r="E409">
            <v>21.35</v>
          </cell>
          <cell r="F409">
            <v>97.63</v>
          </cell>
          <cell r="G409">
            <v>24.88</v>
          </cell>
          <cell r="H409">
            <v>0</v>
          </cell>
          <cell r="I409">
            <v>0</v>
          </cell>
        </row>
        <row r="410">
          <cell r="A410">
            <v>93408</v>
          </cell>
          <cell r="B410" t="str">
            <v>MÁQUINA JATO DE PRESSAO PORTÁTIL PARA JATEAMENTO, CONTROLE AUTOMATICO REMOTO, CAMARA DE 1 SAIDA, CAPACIDADE 280 L, DIAMETRO 670 MM, BICO DE JATO CURTO VENTURI DE 5/16, MANGUEIRA DE 1 COM COMPRESSOR DE AR REBOCÁVEL VAZÃO 189 PCM E MOTOR DIESEL DE 63 CV- CHP DIURNO. AF_03/2016</v>
          </cell>
          <cell r="C410" t="str">
            <v>CHP</v>
          </cell>
          <cell r="D410">
            <v>52.26</v>
          </cell>
          <cell r="E410">
            <v>8.36</v>
          </cell>
          <cell r="F410">
            <v>35.31</v>
          </cell>
          <cell r="G410">
            <v>8.59</v>
          </cell>
          <cell r="H410">
            <v>0</v>
          </cell>
          <cell r="I410">
            <v>0</v>
          </cell>
        </row>
        <row r="411">
          <cell r="A411">
            <v>93415</v>
          </cell>
          <cell r="B411" t="str">
            <v>GERADOR PORTÁTIL MONOFÁSICO, POTÊNCIA 5500 VA, MOTOR A GASOLINA, POTÊNCIA DO MOTOR 13 CV - CHP DIURNO. AF_03/2016</v>
          </cell>
          <cell r="C411" t="str">
            <v>CHP</v>
          </cell>
          <cell r="D411">
            <v>8.25</v>
          </cell>
          <cell r="E411">
            <v>0</v>
          </cell>
          <cell r="F411">
            <v>7.92</v>
          </cell>
          <cell r="G411">
            <v>0.33</v>
          </cell>
          <cell r="H411">
            <v>0</v>
          </cell>
          <cell r="I411">
            <v>0</v>
          </cell>
        </row>
        <row r="412">
          <cell r="A412">
            <v>93421</v>
          </cell>
          <cell r="B412" t="str">
            <v>GRUPO GERADOR REBOCÁVEL, POTÊNCIA 66 KVA, MOTOR A DIESEL - CHP DIURNO. AF_03/2016</v>
          </cell>
          <cell r="C412" t="str">
            <v>CHP</v>
          </cell>
          <cell r="D412">
            <v>44.72</v>
          </cell>
          <cell r="E412">
            <v>0</v>
          </cell>
          <cell r="F412">
            <v>40.14</v>
          </cell>
          <cell r="G412">
            <v>4.58</v>
          </cell>
          <cell r="H412">
            <v>0</v>
          </cell>
          <cell r="I412">
            <v>0</v>
          </cell>
        </row>
        <row r="413">
          <cell r="A413">
            <v>93427</v>
          </cell>
          <cell r="B413" t="str">
            <v>GRUPO GERADOR ESTACIONÁRIO, POTÊNCIA 150 KVA, MOTOR A DIESEL- CHP DIURNO. AF_03/2016</v>
          </cell>
          <cell r="C413" t="str">
            <v>CHP</v>
          </cell>
          <cell r="D413">
            <v>102.4</v>
          </cell>
          <cell r="E413">
            <v>0</v>
          </cell>
          <cell r="F413">
            <v>95.93</v>
          </cell>
          <cell r="G413">
            <v>6.47</v>
          </cell>
          <cell r="H413">
            <v>0</v>
          </cell>
          <cell r="I413">
            <v>0</v>
          </cell>
        </row>
        <row r="414">
          <cell r="A414">
            <v>93433</v>
          </cell>
          <cell r="B414" t="str">
            <v>USINA DE MISTURA ASFÁLTICA À QUENTE, TIPO CONTRA FLUXO, PROD 40 A 80 TON/HORA - CHP DIURNO. AF_03/2016</v>
          </cell>
          <cell r="C414" t="str">
            <v>CHP</v>
          </cell>
          <cell r="D414">
            <v>2083.81</v>
          </cell>
          <cell r="E414">
            <v>60.26</v>
          </cell>
          <cell r="F414">
            <v>1834.55</v>
          </cell>
          <cell r="G414">
            <v>189</v>
          </cell>
          <cell r="H414">
            <v>0</v>
          </cell>
          <cell r="I414">
            <v>0</v>
          </cell>
        </row>
        <row r="415">
          <cell r="A415">
            <v>93439</v>
          </cell>
          <cell r="B415" t="str">
            <v>USINA DE ASFALTO À FRIO, CAPACIDADE DE 40 A 60 TON/HORA, ELÉTRICA POTÊNCIA 30 CV - CHP DIURNO. AF_03/2016</v>
          </cell>
          <cell r="C415" t="str">
            <v>CHP</v>
          </cell>
          <cell r="D415">
            <v>109.74</v>
          </cell>
          <cell r="E415">
            <v>60.26</v>
          </cell>
          <cell r="F415">
            <v>37.950000000000003</v>
          </cell>
          <cell r="G415">
            <v>11.53</v>
          </cell>
          <cell r="H415">
            <v>0</v>
          </cell>
          <cell r="I415">
            <v>0</v>
          </cell>
        </row>
        <row r="416">
          <cell r="A416">
            <v>95121</v>
          </cell>
          <cell r="B416" t="str">
            <v>USINA MISTURADORA DE SOLOS, CAPACIDADE DE 200 A 500 TON/H, POTENCIA 75KW - CHP DIURNO. AF_07/2016</v>
          </cell>
          <cell r="C416" t="str">
            <v>CHP</v>
          </cell>
          <cell r="D416">
            <v>194.23</v>
          </cell>
          <cell r="E416">
            <v>60.26</v>
          </cell>
          <cell r="F416">
            <v>20.149999999999999</v>
          </cell>
          <cell r="G416">
            <v>85.77</v>
          </cell>
          <cell r="H416">
            <v>0</v>
          </cell>
          <cell r="I416">
            <v>28.05</v>
          </cell>
        </row>
        <row r="417">
          <cell r="A417">
            <v>95127</v>
          </cell>
          <cell r="B417" t="str">
            <v>DISTRIBUIDOR DE AGREGADOS AUTOPROPELIDO, CAP 3 M3, A DIESEL, POTÊNCIA 176CV - CHP DIURNO. AF_07/2016</v>
          </cell>
          <cell r="C417" t="str">
            <v>CHP</v>
          </cell>
          <cell r="D417">
            <v>135.09</v>
          </cell>
          <cell r="E417">
            <v>19.23</v>
          </cell>
          <cell r="F417">
            <v>91.89</v>
          </cell>
          <cell r="G417">
            <v>23.97</v>
          </cell>
          <cell r="H417">
            <v>0</v>
          </cell>
          <cell r="I417">
            <v>0</v>
          </cell>
        </row>
        <row r="418">
          <cell r="A418">
            <v>95133</v>
          </cell>
          <cell r="B418" t="str">
            <v>MÁQUINA DEMARCADORA DE FAIXA DE TRÁFEGO À FRIO, AUTOPROPELIDA, POTÊNCIA 38 HP - CHP DIURNO. AF_07/2016</v>
          </cell>
          <cell r="C418" t="str">
            <v>CHP</v>
          </cell>
          <cell r="D418">
            <v>101.58</v>
          </cell>
          <cell r="E418">
            <v>21.25</v>
          </cell>
          <cell r="F418">
            <v>23.02</v>
          </cell>
          <cell r="G418">
            <v>57.31</v>
          </cell>
          <cell r="H418">
            <v>0</v>
          </cell>
          <cell r="I418">
            <v>0</v>
          </cell>
        </row>
        <row r="419">
          <cell r="A419">
            <v>95139</v>
          </cell>
          <cell r="B419" t="str">
            <v>TALHA MANUAL DE CORRENTE, CAPACIDADE DE 2 TON. COM ELEVAÇÃO DE 3 M - CHP DIURNO. AF_07/2016</v>
          </cell>
          <cell r="C419" t="str">
            <v>CHP</v>
          </cell>
          <cell r="D419">
            <v>0.05</v>
          </cell>
          <cell r="E419">
            <v>0</v>
          </cell>
          <cell r="F419">
            <v>0</v>
          </cell>
          <cell r="G419">
            <v>0.05</v>
          </cell>
          <cell r="H419">
            <v>0</v>
          </cell>
          <cell r="I419">
            <v>0</v>
          </cell>
        </row>
        <row r="420">
          <cell r="A420">
            <v>95212</v>
          </cell>
          <cell r="B420" t="str">
            <v>GRUA ASCENCIONAL, LANCA DE 42 M, CAPACIDADE DE 1,5 T A 30 M, ALTURA ATE 39 M - CHP DIURNO. AF_08/2016</v>
          </cell>
          <cell r="C420" t="str">
            <v>CHP</v>
          </cell>
          <cell r="D420">
            <v>97.44</v>
          </cell>
          <cell r="E420">
            <v>26.67</v>
          </cell>
          <cell r="F420">
            <v>3.75</v>
          </cell>
          <cell r="G420">
            <v>62.91</v>
          </cell>
          <cell r="H420">
            <v>0</v>
          </cell>
          <cell r="I420">
            <v>4.1100000000000003</v>
          </cell>
        </row>
        <row r="421">
          <cell r="A421">
            <v>95218</v>
          </cell>
          <cell r="B421" t="str">
            <v>PULVERIZADOR DE TINTA ELÉTRICO/MÁQUINA DE PINTURA AIRLESS, VAZÃO 2 L/MIN - CHP DIURNO. AF_08/2016</v>
          </cell>
          <cell r="C421" t="str">
            <v>CHP</v>
          </cell>
          <cell r="D421">
            <v>19.45</v>
          </cell>
          <cell r="E421">
            <v>13.65</v>
          </cell>
          <cell r="F421">
            <v>4.0999999999999996</v>
          </cell>
          <cell r="G421">
            <v>1.43</v>
          </cell>
          <cell r="H421">
            <v>0</v>
          </cell>
          <cell r="I421">
            <v>0.27</v>
          </cell>
        </row>
        <row r="422">
          <cell r="A422">
            <v>95258</v>
          </cell>
          <cell r="B422" t="str">
            <v>MARTELO DEMOLIDOR PNEUMÁTICO MANUAL, 32 KG - CHP DIURNO. AF_09/2016</v>
          </cell>
          <cell r="C422" t="str">
            <v>CHP</v>
          </cell>
          <cell r="D422">
            <v>13.58</v>
          </cell>
          <cell r="E422">
            <v>7.79</v>
          </cell>
          <cell r="F422">
            <v>3.75</v>
          </cell>
          <cell r="G422">
            <v>2.04</v>
          </cell>
          <cell r="H422">
            <v>0</v>
          </cell>
          <cell r="I422">
            <v>0</v>
          </cell>
        </row>
        <row r="423">
          <cell r="A423">
            <v>95264</v>
          </cell>
          <cell r="B423" t="str">
            <v>COMPACTADOR DE SOLOS DE PERCUSÃO (SOQUETE) COM MOTOR A GASOLINA, POTÊNCIA 3 CV - CHP DIURNO. AF_09/2016</v>
          </cell>
          <cell r="C423" t="str">
            <v>CHP</v>
          </cell>
          <cell r="D423">
            <v>3.31</v>
          </cell>
          <cell r="E423">
            <v>0</v>
          </cell>
          <cell r="F423">
            <v>1.82</v>
          </cell>
          <cell r="G423">
            <v>1.49</v>
          </cell>
          <cell r="H423">
            <v>0</v>
          </cell>
          <cell r="I423">
            <v>0</v>
          </cell>
        </row>
        <row r="424">
          <cell r="A424">
            <v>95270</v>
          </cell>
          <cell r="B424" t="str">
            <v>RÉGUA VIBRATÓRIA DUPLA PARA CONCRETO, PESO DE 60KG, COMPRIMENTO 4 M, COM MOTOR A GASOLINA, POTÊNCIA 5,5 HP - CHP DIURNO. AF_09/2016</v>
          </cell>
          <cell r="C424" t="str">
            <v>CHP</v>
          </cell>
          <cell r="D424">
            <v>4.7</v>
          </cell>
          <cell r="E424">
            <v>0</v>
          </cell>
          <cell r="F424">
            <v>3.4</v>
          </cell>
          <cell r="G424">
            <v>1.3</v>
          </cell>
          <cell r="H424">
            <v>0</v>
          </cell>
          <cell r="I424">
            <v>0</v>
          </cell>
        </row>
        <row r="425">
          <cell r="A425">
            <v>95276</v>
          </cell>
          <cell r="B425" t="str">
            <v>POLIDORA DE PISO (POLITRIZ), PESO DE 100KG, DIÂMETRO 450 MM, MOTOR ELÉTRICO, POTÊNCIA 4 HP - CHP DIURNO. AF_09/2016</v>
          </cell>
          <cell r="C425" t="str">
            <v>CHP</v>
          </cell>
          <cell r="D425">
            <v>2.2799999999999998</v>
          </cell>
          <cell r="E425">
            <v>0</v>
          </cell>
          <cell r="F425">
            <v>0</v>
          </cell>
          <cell r="G425">
            <v>1.17</v>
          </cell>
          <cell r="H425">
            <v>0</v>
          </cell>
          <cell r="I425">
            <v>1.1100000000000001</v>
          </cell>
        </row>
        <row r="426">
          <cell r="A426">
            <v>95282</v>
          </cell>
          <cell r="B426" t="str">
            <v>DESEMPENADEIRA DE CONCRETO, PESO DE 75KG, 4 PÁS, MOTOR A GASOLINA, POTÊNCIA 5,5 HP - CHP DIURNO. AF_09/2016</v>
          </cell>
          <cell r="C426" t="str">
            <v>CHP</v>
          </cell>
          <cell r="D426">
            <v>4.68</v>
          </cell>
          <cell r="E426">
            <v>0</v>
          </cell>
          <cell r="F426">
            <v>3.4</v>
          </cell>
          <cell r="G426">
            <v>1.28</v>
          </cell>
          <cell r="H426">
            <v>0</v>
          </cell>
          <cell r="I426">
            <v>0</v>
          </cell>
        </row>
        <row r="427">
          <cell r="A427">
            <v>95620</v>
          </cell>
          <cell r="B427" t="str">
            <v>PERFURATRIZ PNEUMATICA MANUAL DE PESO MEDIO, MARTELETE, 18KG, COMPRIMENTO MÁXIMO DE CURSO DE 6 M, DIAMETRO DO PISTAO DE 5,5 CM - CHP DIURNO. AF_11/2016</v>
          </cell>
          <cell r="C427" t="str">
            <v>CHP</v>
          </cell>
          <cell r="D427">
            <v>13.22</v>
          </cell>
          <cell r="E427">
            <v>7.79</v>
          </cell>
          <cell r="F427">
            <v>3.75</v>
          </cell>
          <cell r="G427">
            <v>1.68</v>
          </cell>
          <cell r="H427">
            <v>0</v>
          </cell>
          <cell r="I427">
            <v>0</v>
          </cell>
        </row>
        <row r="428">
          <cell r="A428">
            <v>95631</v>
          </cell>
          <cell r="B428" t="str">
            <v>ROLO COMPACTADOR VIBRATORIO TANDEM, ACO LISO, POTENCIA 125 HP, PESO SEM/COM LASTRO 10,20/11,65 T, LARGURA DE TRABALHO 1,73 M - CHP DIURNO. AF_11/2016</v>
          </cell>
          <cell r="C428" t="str">
            <v>CHP</v>
          </cell>
          <cell r="D428">
            <v>139.9</v>
          </cell>
          <cell r="E428">
            <v>18.510000000000002</v>
          </cell>
          <cell r="F428">
            <v>67.209999999999994</v>
          </cell>
          <cell r="G428">
            <v>54.18</v>
          </cell>
          <cell r="H428">
            <v>0</v>
          </cell>
          <cell r="I428">
            <v>0</v>
          </cell>
        </row>
        <row r="429">
          <cell r="A429">
            <v>95702</v>
          </cell>
          <cell r="B429" t="str">
            <v>PERFURATRIZ MANUAL, TORQUE MAXIMO 55 KGF.M, POTENCIA 5 CV, COM DIAMETRO MAXIMO 8 1/2" - CHP DIURNO. AF_11/2016</v>
          </cell>
          <cell r="C429" t="str">
            <v>CHP</v>
          </cell>
          <cell r="D429">
            <v>31.18</v>
          </cell>
          <cell r="E429">
            <v>19.23</v>
          </cell>
          <cell r="F429">
            <v>3.75</v>
          </cell>
          <cell r="G429">
            <v>6.83</v>
          </cell>
          <cell r="H429">
            <v>0</v>
          </cell>
          <cell r="I429">
            <v>1.37</v>
          </cell>
        </row>
        <row r="430">
          <cell r="A430">
            <v>95708</v>
          </cell>
          <cell r="B430" t="str">
            <v>PERFURATRIZ SOBRE ESTEIRA, TORQUE MÁXIMO 600 KGF, POTÊNCIA ENTRE 50 E 60 HP, DIÂMETRO MÁXIMO 10 - CHP DIURNO. AF_11/2016</v>
          </cell>
          <cell r="C430" t="str">
            <v>CHP</v>
          </cell>
          <cell r="D430">
            <v>97.98</v>
          </cell>
          <cell r="E430">
            <v>19.23</v>
          </cell>
          <cell r="F430">
            <v>3.75</v>
          </cell>
          <cell r="G430">
            <v>59.66</v>
          </cell>
          <cell r="H430">
            <v>0</v>
          </cell>
          <cell r="I430">
            <v>15.34</v>
          </cell>
        </row>
        <row r="431">
          <cell r="A431">
            <v>95714</v>
          </cell>
          <cell r="B431" t="str">
            <v>ESCAVADEIRA HIDRAULICA SOBRE ESTEIRA, COM GARRA GIRATORIA DE MANDIBULAS, PESO OPERACIONAL ENTRE 22,00 E 25,50 TON, POTENCIA LIQUIDA ENTRE 150 E 160 HP - CHP DIURNO. AF_11/2016</v>
          </cell>
          <cell r="C431" t="str">
            <v>CHP</v>
          </cell>
          <cell r="D431">
            <v>176.87</v>
          </cell>
          <cell r="E431">
            <v>22.95</v>
          </cell>
          <cell r="F431">
            <v>82.41</v>
          </cell>
          <cell r="G431">
            <v>71.510000000000005</v>
          </cell>
          <cell r="H431">
            <v>0</v>
          </cell>
          <cell r="I431">
            <v>0</v>
          </cell>
        </row>
        <row r="432">
          <cell r="A432">
            <v>95720</v>
          </cell>
          <cell r="B432" t="str">
            <v>ESCAVADEIRA HIDRAULICA SOBRE ESTEIRA, EQUIPADA COM CLAMSHELL, COM CAPACIDADE DA CAÇAMBA ENTRE 1,20 E 1,50 M3, PESO OPERACIONAL ENTRE 20,00 E 22,00 TON, POTENCIA LIQUIDA ENTRE 150 E 160 HP - CHP DIURNO. AF_11/2016</v>
          </cell>
          <cell r="C432" t="str">
            <v>CHP</v>
          </cell>
          <cell r="D432">
            <v>174.21</v>
          </cell>
          <cell r="E432">
            <v>22.95</v>
          </cell>
          <cell r="F432">
            <v>82.41</v>
          </cell>
          <cell r="G432">
            <v>68.849999999999994</v>
          </cell>
          <cell r="H432">
            <v>0</v>
          </cell>
          <cell r="I432">
            <v>0</v>
          </cell>
        </row>
        <row r="433">
          <cell r="A433">
            <v>95872</v>
          </cell>
          <cell r="B433" t="str">
            <v>GRUPO GERADOR COM CARENAGEM, MOTOR DIESEL POTÊNCIA STANDART ENTRE 250 E 260 KVA - CHP DIURNO. AF_12/2016</v>
          </cell>
          <cell r="C433" t="str">
            <v>CHP</v>
          </cell>
          <cell r="D433">
            <v>173.78</v>
          </cell>
          <cell r="E433">
            <v>0</v>
          </cell>
          <cell r="F433">
            <v>163.44</v>
          </cell>
          <cell r="G433">
            <v>10.34</v>
          </cell>
          <cell r="H433">
            <v>0</v>
          </cell>
          <cell r="I433">
            <v>0</v>
          </cell>
        </row>
        <row r="434">
          <cell r="A434">
            <v>96013</v>
          </cell>
          <cell r="B434" t="str">
            <v>TRATOR DE PNEUS COM POTÊNCIA DE 122 CV, TRAÇÃO 4X4, COM VASSOURA MECÂNICA ACOPLADA - CHP DIURNO. AF_02/2017</v>
          </cell>
          <cell r="C434" t="str">
            <v>CHP</v>
          </cell>
          <cell r="D434">
            <v>109.73</v>
          </cell>
          <cell r="E434">
            <v>20.28</v>
          </cell>
          <cell r="F434">
            <v>65.180000000000007</v>
          </cell>
          <cell r="G434">
            <v>24.27</v>
          </cell>
          <cell r="H434">
            <v>0</v>
          </cell>
          <cell r="I434">
            <v>0</v>
          </cell>
        </row>
        <row r="435">
          <cell r="A435">
            <v>96020</v>
          </cell>
          <cell r="B435" t="str">
            <v>TRATOR DE PNEUS COM POTÊNCIA DE 122 CV, TRAÇÃO 4X4, COM GRADE DE DISCOS ACOPLADA - CHP DIURNO. AF_02/2017</v>
          </cell>
          <cell r="C435" t="str">
            <v>CHP</v>
          </cell>
          <cell r="D435">
            <v>109.5</v>
          </cell>
          <cell r="E435">
            <v>20.28</v>
          </cell>
          <cell r="F435">
            <v>65.180000000000007</v>
          </cell>
          <cell r="G435">
            <v>24.04</v>
          </cell>
          <cell r="H435">
            <v>0</v>
          </cell>
          <cell r="I435">
            <v>0</v>
          </cell>
        </row>
        <row r="436">
          <cell r="A436">
            <v>96028</v>
          </cell>
          <cell r="B436" t="str">
            <v>TRATOR DE PNEUS COM POTÊNCIA DE 85 CV, TRAÇÃO 4X4, COM GRADE DE DISCOS ACOPLADA - CHP DIURNO. AF_02/2017</v>
          </cell>
          <cell r="C436" t="str">
            <v>CHP</v>
          </cell>
          <cell r="D436">
            <v>85.54</v>
          </cell>
          <cell r="E436">
            <v>20.28</v>
          </cell>
          <cell r="F436">
            <v>46.66</v>
          </cell>
          <cell r="G436">
            <v>18.600000000000001</v>
          </cell>
          <cell r="H436">
            <v>0</v>
          </cell>
          <cell r="I436">
            <v>0</v>
          </cell>
        </row>
        <row r="437">
          <cell r="A437">
            <v>96035</v>
          </cell>
          <cell r="B437" t="str">
            <v>CAMINHÃO BASCULANTE 10 M3, TRUCADO, POTÊNCIA 230 CV, INCLUSIVE CAÇAMBA METÁLICA, COM DISTRIBUIDOR DE AGREGADOS ACOPLADO - CHP DIURNO. AF_02/2017</v>
          </cell>
          <cell r="C437" t="str">
            <v>CHP</v>
          </cell>
          <cell r="D437">
            <v>181.24</v>
          </cell>
          <cell r="E437">
            <v>19.3</v>
          </cell>
          <cell r="F437">
            <v>118.15</v>
          </cell>
          <cell r="G437">
            <v>43.79</v>
          </cell>
          <cell r="H437">
            <v>0</v>
          </cell>
          <cell r="I437">
            <v>0</v>
          </cell>
        </row>
        <row r="438">
          <cell r="A438">
            <v>96157</v>
          </cell>
          <cell r="B438" t="str">
            <v>TRATOR DE PNEUS COM POTÊNCIA DE 85 CV, TRAÇÃO 4X4, COM VASSOURA MECÂNICA ACOPLADA - CHP DIURNO. AF_03/2017</v>
          </cell>
          <cell r="C438" t="str">
            <v>CHP</v>
          </cell>
          <cell r="D438">
            <v>85.77</v>
          </cell>
          <cell r="E438">
            <v>20.28</v>
          </cell>
          <cell r="F438">
            <v>46.66</v>
          </cell>
          <cell r="G438">
            <v>18.829999999999998</v>
          </cell>
          <cell r="H438">
            <v>0</v>
          </cell>
          <cell r="I438">
            <v>0</v>
          </cell>
        </row>
        <row r="439">
          <cell r="A439">
            <v>96158</v>
          </cell>
          <cell r="B439" t="str">
            <v>MINICARREGADEIRA SOBRE RODAS POTENCIA 47HP CAPACIDADE OPERACAO 646 KG, COM VASSOURA MECÂNICA ACOPLADA - CHP DIURNO. AF_03/2017</v>
          </cell>
          <cell r="C439" t="str">
            <v>CHP</v>
          </cell>
          <cell r="D439">
            <v>81.459999999999994</v>
          </cell>
          <cell r="E439">
            <v>21.49</v>
          </cell>
          <cell r="F439">
            <v>27.6</v>
          </cell>
          <cell r="G439">
            <v>32.369999999999997</v>
          </cell>
          <cell r="H439">
            <v>0</v>
          </cell>
          <cell r="I439">
            <v>0</v>
          </cell>
        </row>
        <row r="440">
          <cell r="A440">
            <v>96245</v>
          </cell>
          <cell r="B440" t="str">
            <v>MINIESCAVADEIRA SOBRE ESTEIRAS, POTENCIA LIQUIDA DE *30* HP, PESO OPERACIONAL DE *3.500* KG - CHP DIURNO. AF_04/2017</v>
          </cell>
          <cell r="C440" t="str">
            <v>CHP</v>
          </cell>
          <cell r="D440">
            <v>70.69</v>
          </cell>
          <cell r="E440">
            <v>22.95</v>
          </cell>
          <cell r="F440">
            <v>18.98</v>
          </cell>
          <cell r="G440">
            <v>28.76</v>
          </cell>
          <cell r="H440">
            <v>0</v>
          </cell>
          <cell r="I440">
            <v>0</v>
          </cell>
        </row>
        <row r="441">
          <cell r="A441">
            <v>96303</v>
          </cell>
          <cell r="B441" t="str">
            <v>PERFURATRIZ ROTATIVA SOBRE ESTEIRA, TORQUE MAXIMO 2500 KGM, POTENCIA 110 HP, MOTOR DIESEL- CHP DIURNO. AF_05/2017</v>
          </cell>
          <cell r="C441" t="str">
            <v>CHP</v>
          </cell>
          <cell r="D441">
            <v>171.97</v>
          </cell>
          <cell r="E441">
            <v>19.23</v>
          </cell>
          <cell r="F441">
            <v>59.58</v>
          </cell>
          <cell r="G441">
            <v>93.16</v>
          </cell>
          <cell r="H441">
            <v>0</v>
          </cell>
          <cell r="I441">
            <v>0</v>
          </cell>
        </row>
        <row r="442">
          <cell r="A442">
            <v>96309</v>
          </cell>
          <cell r="B442" t="str">
            <v>COMPRESSOR DE AR, VAZAO DE 10 PCM, RESERVATORIO 100 L, PRESSAO DE TRABALHO ENTRE 6,9 E 9,7 BAR, POTENCIA 2 HP, TENSAO 110/220 V - CHP DIURNO. AF_05/2017</v>
          </cell>
          <cell r="C442" t="str">
            <v>CHP</v>
          </cell>
          <cell r="D442">
            <v>0.77</v>
          </cell>
          <cell r="E442">
            <v>0</v>
          </cell>
          <cell r="F442">
            <v>0</v>
          </cell>
          <cell r="G442">
            <v>0.22</v>
          </cell>
          <cell r="H442">
            <v>0</v>
          </cell>
          <cell r="I442">
            <v>0.55000000000000004</v>
          </cell>
        </row>
        <row r="443">
          <cell r="A443">
            <v>96463</v>
          </cell>
          <cell r="B443" t="str">
            <v>ROLO COMPACTADOR DE PNEUS, ESTATICO, PRESSAO VARIAVEL, POTENCIA 110 HP, PESO SEM/COM LASTRO 10,8/27 T, LARGURA DE ROLAGEM 2,30 M - CHP DIURNO. AF_06/2017</v>
          </cell>
          <cell r="C443" t="str">
            <v>CHP</v>
          </cell>
          <cell r="D443">
            <v>138.16999999999999</v>
          </cell>
          <cell r="E443">
            <v>18.510000000000002</v>
          </cell>
          <cell r="F443">
            <v>59.58</v>
          </cell>
          <cell r="G443">
            <v>60.08</v>
          </cell>
          <cell r="H443">
            <v>0</v>
          </cell>
          <cell r="I443">
            <v>0</v>
          </cell>
        </row>
        <row r="444">
          <cell r="A444">
            <v>5632</v>
          </cell>
          <cell r="B444" t="str">
            <v>ESCAVADEIRA HIDRÁULICA SOBRE ESTEIRAS, CAÇAMBA 0,80 M3, PESO OPERACIONAL 17 T, POTENCIA BRUTA 111 HP - CHI DIURNO. AF_06/2014</v>
          </cell>
          <cell r="C444" t="str">
            <v>CHI</v>
          </cell>
          <cell r="D444">
            <v>57.28</v>
          </cell>
          <cell r="E444">
            <v>22.95</v>
          </cell>
          <cell r="F444">
            <v>3.75</v>
          </cell>
          <cell r="G444">
            <v>30.58</v>
          </cell>
          <cell r="H444">
            <v>0</v>
          </cell>
          <cell r="I444">
            <v>0</v>
          </cell>
        </row>
        <row r="445">
          <cell r="A445">
            <v>5679</v>
          </cell>
          <cell r="B445" t="str">
            <v>RETROESCAVADEIRA SOBRE RODAS COM CARREGADEIRA, TRAÇÃO 4X4, POTÊNCIA LÍQ. 88 HP, CAÇAMBA CARREG. CAP. MÍN. 1 M3, CAÇAMBA RETRO CAP. 0,26 M3, PESO OPERACIONAL MÍN. 6.674 KG, PROFUNDIDADE ESCAVAÇÃO MÁX. 4,37 M - CHI DIURNO. AF_06/2014</v>
          </cell>
          <cell r="C445" t="str">
            <v>CHI</v>
          </cell>
          <cell r="D445">
            <v>43.29</v>
          </cell>
          <cell r="E445">
            <v>22.95</v>
          </cell>
          <cell r="F445">
            <v>3.75</v>
          </cell>
          <cell r="G445">
            <v>16.59</v>
          </cell>
          <cell r="H445">
            <v>0</v>
          </cell>
          <cell r="I445">
            <v>0</v>
          </cell>
        </row>
        <row r="446">
          <cell r="A446">
            <v>5681</v>
          </cell>
          <cell r="B446" t="str">
            <v>RETROESCAVADEIRA SOBRE RODAS COM CARREGADEIRA, TRAÇÃO 4X2, POTÊNCIA LÍQ. 79 HP, CAÇAMBA CARREG. CAP. MÍN. 1 M3, CAÇAMBA RETRO CAP. 0,20 M3, PESO OPERACIONAL MÍN. 6.570 KG, PROFUNDIDADE ESCAVAÇÃO MÁX. 4,37 M - CHI DIURNO. AF_06/2014</v>
          </cell>
          <cell r="C446" t="str">
            <v>CHI</v>
          </cell>
          <cell r="D446">
            <v>41.46</v>
          </cell>
          <cell r="E446">
            <v>22.95</v>
          </cell>
          <cell r="F446">
            <v>3.75</v>
          </cell>
          <cell r="G446">
            <v>14.76</v>
          </cell>
          <cell r="H446">
            <v>0</v>
          </cell>
          <cell r="I446">
            <v>0</v>
          </cell>
        </row>
        <row r="447">
          <cell r="A447">
            <v>5685</v>
          </cell>
          <cell r="B447" t="str">
            <v>ROLO COMPACTADOR VIBRATÓRIO DE UM CILINDRO AÇO LISO, POTÊNCIA 80 HP, PESO OPERACIONAL MÁXIMO 8,1 T, IMPACTO DINÂMICO 16,15 / 9,5 T, LARGURA DE TRABALHO 1,68 M - CHI DIURNO. AF_06/2014</v>
          </cell>
          <cell r="C447" t="str">
            <v>CHI</v>
          </cell>
          <cell r="D447">
            <v>40.450000000000003</v>
          </cell>
          <cell r="E447">
            <v>18.510000000000002</v>
          </cell>
          <cell r="F447">
            <v>3.75</v>
          </cell>
          <cell r="G447">
            <v>18.190000000000001</v>
          </cell>
          <cell r="H447">
            <v>0</v>
          </cell>
          <cell r="I447">
            <v>0</v>
          </cell>
        </row>
        <row r="448">
          <cell r="A448">
            <v>5690</v>
          </cell>
          <cell r="B448" t="str">
            <v>GRADE DE DISCO CONTROLE REMOTO REBOCÁVEL, COM 24 DISCOS 24 X 6 MM COM PNEUS PARA TRANSPORTE - CHI DIURNO. AF_06/2014</v>
          </cell>
          <cell r="C448" t="str">
            <v>CHI</v>
          </cell>
          <cell r="D448">
            <v>1.88</v>
          </cell>
          <cell r="E448">
            <v>0</v>
          </cell>
          <cell r="F448">
            <v>0</v>
          </cell>
          <cell r="G448">
            <v>1.88</v>
          </cell>
          <cell r="H448">
            <v>0</v>
          </cell>
          <cell r="I448">
            <v>0</v>
          </cell>
        </row>
        <row r="449">
          <cell r="A449">
            <v>5806</v>
          </cell>
          <cell r="B449" t="str">
            <v>MOTOBOMBA CENTRÍFUGA, MOTOR A GASOLINA, POTÊNCIA 5,42 HP, BOCAIS 1 1/2" X 1", DIÂMETRO ROTOR 143 MM HM/Q = 6 MCA / 16,8 M3/H A 38 MCA / 6,6 M3/H - CHI DIURNO. AF_06/2014</v>
          </cell>
          <cell r="C449" t="str">
            <v>CHI</v>
          </cell>
          <cell r="D449">
            <v>0.13</v>
          </cell>
          <cell r="E449">
            <v>0</v>
          </cell>
          <cell r="F449">
            <v>0</v>
          </cell>
          <cell r="G449">
            <v>0.13</v>
          </cell>
          <cell r="H449">
            <v>0</v>
          </cell>
          <cell r="I449">
            <v>0</v>
          </cell>
        </row>
        <row r="450">
          <cell r="A450">
            <v>5826</v>
          </cell>
          <cell r="B450" t="str">
            <v>CAMINHÃO TOCO, PBT 16.000 KG, CARGA ÚTIL MÁX. 10.685 KG, DIST. ENTRE EIXOS 4,8 M, POTÊNCIA 189 CV, INCLUSIVE CARROCERIA FIXA ABERTA DE MADEIRA P/ TRANSPORTE GERAL DE CARGA SECA, DIMEN. APROX. 2,5 X 7,00 X 0,50 M - CHI DIURNO. AF_06/2014</v>
          </cell>
          <cell r="C450" t="str">
            <v>CHI</v>
          </cell>
          <cell r="D450">
            <v>31.4</v>
          </cell>
          <cell r="E450">
            <v>19.3</v>
          </cell>
          <cell r="F450">
            <v>2.98</v>
          </cell>
          <cell r="G450">
            <v>9.1199999999999992</v>
          </cell>
          <cell r="H450">
            <v>0</v>
          </cell>
          <cell r="I450">
            <v>0</v>
          </cell>
        </row>
        <row r="451">
          <cell r="A451">
            <v>5829</v>
          </cell>
          <cell r="B451" t="str">
            <v>USINA DE CONCRETO FIXA, CAPACIDADE NOMINAL DE 90 A 120 M3/H, SEM SILO - CHI DIURNO. AF_07/2016</v>
          </cell>
          <cell r="C451" t="str">
            <v>CHI</v>
          </cell>
          <cell r="D451">
            <v>122.19</v>
          </cell>
          <cell r="E451">
            <v>60.26</v>
          </cell>
          <cell r="F451">
            <v>20.149999999999999</v>
          </cell>
          <cell r="G451">
            <v>41.78</v>
          </cell>
          <cell r="H451">
            <v>0</v>
          </cell>
          <cell r="I451">
            <v>0</v>
          </cell>
        </row>
        <row r="452">
          <cell r="A452">
            <v>5837</v>
          </cell>
          <cell r="B452" t="str">
            <v>VIBROACABADORA DE ASFALTO SOBRE ESTEIRAS, LARGURA DE PAVIMENTAÇÃO 1,90 M A 5,30 M, POTÊNCIA 105 HP CAPACIDADE 450 T/H - CHI DIURNO. AF_11/2014</v>
          </cell>
          <cell r="C452" t="str">
            <v>CHI</v>
          </cell>
          <cell r="D452">
            <v>82.07</v>
          </cell>
          <cell r="E452">
            <v>21.25</v>
          </cell>
          <cell r="F452">
            <v>3.75</v>
          </cell>
          <cell r="G452">
            <v>57.07</v>
          </cell>
          <cell r="H452">
            <v>0</v>
          </cell>
          <cell r="I452">
            <v>0</v>
          </cell>
        </row>
        <row r="453">
          <cell r="A453">
            <v>5841</v>
          </cell>
          <cell r="B453" t="str">
            <v>VASSOURA MECÂNICA REBOCÁVEL COM ESCOVA CILÍNDRICA, LARGURA ÚTIL DE VARRIMENTO DE 2,44 M - CHI DIURNO. AF_06/2014</v>
          </cell>
          <cell r="C453" t="str">
            <v>CHI</v>
          </cell>
          <cell r="D453">
            <v>2.16</v>
          </cell>
          <cell r="E453">
            <v>0</v>
          </cell>
          <cell r="F453">
            <v>0</v>
          </cell>
          <cell r="G453">
            <v>2.16</v>
          </cell>
          <cell r="H453">
            <v>0</v>
          </cell>
          <cell r="I453">
            <v>0</v>
          </cell>
        </row>
        <row r="454">
          <cell r="A454">
            <v>5845</v>
          </cell>
          <cell r="B454" t="str">
            <v>TRATOR DE PNEUS, POTÊNCIA 122 CV, TRAÇÃO 4X4, PESO COM LASTRO DE 4.510 KG - CHI DIURNO. AF_06/2014</v>
          </cell>
          <cell r="C454" t="str">
            <v>CHI</v>
          </cell>
          <cell r="D454">
            <v>35.340000000000003</v>
          </cell>
          <cell r="E454">
            <v>20.28</v>
          </cell>
          <cell r="F454">
            <v>4.0999999999999996</v>
          </cell>
          <cell r="G454">
            <v>10.96</v>
          </cell>
          <cell r="H454">
            <v>0</v>
          </cell>
          <cell r="I454">
            <v>0</v>
          </cell>
        </row>
        <row r="455">
          <cell r="A455">
            <v>5849</v>
          </cell>
          <cell r="B455" t="str">
            <v>TRATOR DE ESTEIRAS, POTÊNCIA 170 HP, PESO OPERACIONAL 19 T, CAÇAMBA 5,2 M3 - CHI DIURNO. AF_06/2014</v>
          </cell>
          <cell r="C455" t="str">
            <v>CHI</v>
          </cell>
          <cell r="D455">
            <v>53.94</v>
          </cell>
          <cell r="E455">
            <v>20.28</v>
          </cell>
          <cell r="F455">
            <v>4.0999999999999996</v>
          </cell>
          <cell r="G455">
            <v>29.56</v>
          </cell>
          <cell r="H455">
            <v>0</v>
          </cell>
          <cell r="I455">
            <v>0</v>
          </cell>
        </row>
        <row r="456">
          <cell r="A456">
            <v>5853</v>
          </cell>
          <cell r="B456" t="str">
            <v>TRATOR DE ESTEIRAS, POTÊNCIA 150 HP, PESO OPERACIONAL 16,7 T, COM RODA MOTRIZ ELEVADA E LÂMINA 3,18 M3 - CHI DIURNO. AF_06/2014</v>
          </cell>
          <cell r="C456" t="str">
            <v>CHI</v>
          </cell>
          <cell r="D456">
            <v>54.12</v>
          </cell>
          <cell r="E456">
            <v>20.28</v>
          </cell>
          <cell r="F456">
            <v>4.0999999999999996</v>
          </cell>
          <cell r="G456">
            <v>29.74</v>
          </cell>
          <cell r="H456">
            <v>0</v>
          </cell>
          <cell r="I456">
            <v>0</v>
          </cell>
        </row>
        <row r="457">
          <cell r="A457">
            <v>5857</v>
          </cell>
          <cell r="B457" t="str">
            <v>TRATOR DE ESTEIRAS, POTÊNCIA 347 HP, PESO OPERACIONAL 38,5 T, COM LÂMINA 8,70 M3 - CHI DIURNO. AF_06/2014</v>
          </cell>
          <cell r="C457" t="str">
            <v>CHI</v>
          </cell>
          <cell r="D457">
            <v>121.72</v>
          </cell>
          <cell r="E457">
            <v>20.28</v>
          </cell>
          <cell r="F457">
            <v>4.0999999999999996</v>
          </cell>
          <cell r="G457">
            <v>97.34</v>
          </cell>
          <cell r="H457">
            <v>0</v>
          </cell>
          <cell r="I457">
            <v>0</v>
          </cell>
        </row>
        <row r="458">
          <cell r="A458">
            <v>5865</v>
          </cell>
          <cell r="B458" t="str">
            <v>ROLO COMPACTADOR VIBRATÓRIO REBOCÁVEL, CILINDRO DE AÇO LISO, POTÊNCIA DE TRAÇÃO DE 65 CV, PESO 4,7 T, IMPACTO DINÂMICO 18,3 T, LARGURA DE TRABALHO 1,67 M - CHI DIURNO. AF_02/2016</v>
          </cell>
          <cell r="C458" t="str">
            <v>CHI</v>
          </cell>
          <cell r="D458">
            <v>5.48</v>
          </cell>
          <cell r="E458">
            <v>0</v>
          </cell>
          <cell r="F458">
            <v>0</v>
          </cell>
          <cell r="G458">
            <v>5.48</v>
          </cell>
          <cell r="H458">
            <v>0</v>
          </cell>
          <cell r="I458">
            <v>0</v>
          </cell>
        </row>
        <row r="459">
          <cell r="A459">
            <v>5869</v>
          </cell>
          <cell r="B459" t="str">
            <v>ROLO COMPACTADOR VIBRATÓRIO TANDEM AÇO LISO, POTÊNCIA 58 HP, PESO SEM/COM LASTRO 6,5 / 9,4 T, LARGURA DE TRABALHO 1,2 M - CHI DIURNO. AF_06/2014</v>
          </cell>
          <cell r="C459" t="str">
            <v>CHI</v>
          </cell>
          <cell r="D459">
            <v>44.59</v>
          </cell>
          <cell r="E459">
            <v>18.510000000000002</v>
          </cell>
          <cell r="F459">
            <v>3.75</v>
          </cell>
          <cell r="G459">
            <v>22.33</v>
          </cell>
          <cell r="H459">
            <v>0</v>
          </cell>
          <cell r="I459">
            <v>0</v>
          </cell>
        </row>
        <row r="460">
          <cell r="A460">
            <v>5877</v>
          </cell>
          <cell r="B460" t="str">
            <v>RETROESCAVADEIRA SOBRE RODAS COM CARREGADEIRA, TRAÇÃO 4X4, POTÊNCIA LÍQ. 72 HP, CAÇAMBA CARREG. CAP. MÍN. 0,79 M3, CAÇAMBA RETRO CAP. 0,18 M3, PESO OPERACIONAL MÍN. 7.140 KG, PROFUNDIDADE ESCAVAÇÃO MÁX. 4,50 M - CHI DIURNO. AF_06/2014</v>
          </cell>
          <cell r="C460" t="str">
            <v>CHI</v>
          </cell>
          <cell r="D460">
            <v>42.71</v>
          </cell>
          <cell r="E460">
            <v>22.95</v>
          </cell>
          <cell r="F460">
            <v>3.75</v>
          </cell>
          <cell r="G460">
            <v>16.010000000000002</v>
          </cell>
          <cell r="H460">
            <v>0</v>
          </cell>
          <cell r="I460">
            <v>0</v>
          </cell>
        </row>
        <row r="461">
          <cell r="A461">
            <v>5881</v>
          </cell>
          <cell r="B461" t="str">
            <v>ROLO COMPACTADOR VIBRATÓRIO PÉ DE CARNEIRO, OPERADO POR CONTROLE REMOTO, POTÊNCIA 12,5 KW, PESO OPERACIONAL 1,675 T, LARGURA DE TRABALHO 0,85 M - CHI DIURNO. AF_02/2016</v>
          </cell>
          <cell r="C461" t="str">
            <v>CHI</v>
          </cell>
          <cell r="D461">
            <v>47.11</v>
          </cell>
          <cell r="E461">
            <v>18.510000000000002</v>
          </cell>
          <cell r="F461">
            <v>3.75</v>
          </cell>
          <cell r="G461">
            <v>24.85</v>
          </cell>
          <cell r="H461">
            <v>0</v>
          </cell>
          <cell r="I461">
            <v>0</v>
          </cell>
        </row>
        <row r="462">
          <cell r="A462">
            <v>5884</v>
          </cell>
          <cell r="B462" t="str">
            <v>USINA DE LAMA ASFÁLTICA, PROD 30 A 50 T/H, SILO DE AGREGADO 7 M3, RESERVATÓRIOS PARA EMULSÃO E ÁGUA DE 2,3 M3 CADA, MISTURADOR TIPO PUG MILL A SER MONTADO SOBRE CAMINHÃO - CHI DIURNO. AF_10/2014</v>
          </cell>
          <cell r="C462" t="str">
            <v>CHI</v>
          </cell>
          <cell r="D462">
            <v>32.25</v>
          </cell>
          <cell r="E462">
            <v>10.220000000000001</v>
          </cell>
          <cell r="F462">
            <v>4.0999999999999996</v>
          </cell>
          <cell r="G462">
            <v>17.93</v>
          </cell>
          <cell r="H462">
            <v>0</v>
          </cell>
          <cell r="I462">
            <v>0</v>
          </cell>
        </row>
        <row r="463">
          <cell r="A463">
            <v>5892</v>
          </cell>
          <cell r="B463" t="str">
            <v>CAMINHÃO TOCO, PESO BRUTO TOTAL 14.300 KG, CARGA ÚTIL MÁXIMA 9590 KG, DISTÂNCIA ENTRE EIXOS 4,76 M, POTÊNCIA 185 CV (NÃO INCLUI CARROCERIA) - CHI DIURNO. AF_06/2014</v>
          </cell>
          <cell r="C463" t="str">
            <v>CHI</v>
          </cell>
          <cell r="D463">
            <v>32.21</v>
          </cell>
          <cell r="E463">
            <v>19.3</v>
          </cell>
          <cell r="F463">
            <v>2.98</v>
          </cell>
          <cell r="G463">
            <v>9.93</v>
          </cell>
          <cell r="H463">
            <v>0</v>
          </cell>
          <cell r="I463">
            <v>0</v>
          </cell>
        </row>
        <row r="464">
          <cell r="A464">
            <v>5896</v>
          </cell>
          <cell r="B464" t="str">
            <v>CAMINHÃO TOCO, PESO BRUTO TOTAL 16.000 KG, CARGA ÚTIL MÁXIMA DE 10.685 KG, DISTÂNCIA ENTRE EIXOS 4,80 M, POTÊNCIA 189 CV EXCLUSIVE CARROCERIA - CHI DIURNO. AF_06/2014</v>
          </cell>
          <cell r="C464" t="str">
            <v>CHI</v>
          </cell>
          <cell r="D464">
            <v>30.64</v>
          </cell>
          <cell r="E464">
            <v>19.3</v>
          </cell>
          <cell r="F464">
            <v>2.98</v>
          </cell>
          <cell r="G464">
            <v>8.36</v>
          </cell>
          <cell r="H464">
            <v>0</v>
          </cell>
          <cell r="I464">
            <v>0</v>
          </cell>
        </row>
        <row r="465">
          <cell r="A465">
            <v>5903</v>
          </cell>
          <cell r="B465" t="str">
            <v>CAMINHÃO PIPA 10.000 L TRUCADO, PESO BRUTO TOTAL 23.000 KG, CARGA ÚTIL MÁXIMA 15.935 KG, DISTÂNCIA ENTRE EIXOS 4,8 M, POTÊNCIA 230 CV, INCLUSIVE TANQUE DE AÇO PARA TRANSPORTE DE ÁGUA - CHI DIURNO. AF_06/2014</v>
          </cell>
          <cell r="C465" t="str">
            <v>CHI</v>
          </cell>
          <cell r="D465">
            <v>36.49</v>
          </cell>
          <cell r="E465">
            <v>19.3</v>
          </cell>
          <cell r="F465">
            <v>2.98</v>
          </cell>
          <cell r="G465">
            <v>14.21</v>
          </cell>
          <cell r="H465">
            <v>0</v>
          </cell>
          <cell r="I465">
            <v>0</v>
          </cell>
        </row>
        <row r="466">
          <cell r="A466">
            <v>5911</v>
          </cell>
          <cell r="B466" t="str">
            <v>ESPARGIDOR DE ASFALTO PRESSURIZADO COM TANQUE DE 2500 L, REBOCÁVEL COM MOTOR A GASOLINA POTÊNCIA 3,4 HP - CHI DIURNO. AF_07/2014</v>
          </cell>
          <cell r="C466" t="str">
            <v>CHI</v>
          </cell>
          <cell r="D466">
            <v>17.260000000000002</v>
          </cell>
          <cell r="E466">
            <v>10.220000000000001</v>
          </cell>
          <cell r="F466">
            <v>4.0999999999999996</v>
          </cell>
          <cell r="G466">
            <v>2.94</v>
          </cell>
          <cell r="H466">
            <v>0</v>
          </cell>
          <cell r="I466">
            <v>0</v>
          </cell>
        </row>
        <row r="467">
          <cell r="A467">
            <v>5923</v>
          </cell>
          <cell r="B467" t="str">
            <v>GRADE DE DISCO REBOCÁVEL COM 20 DISCOS 24" X 6 MM COM PNEUS PARA TRANSPORTE - CHI DIURNO. AF_06/2014</v>
          </cell>
          <cell r="C467" t="str">
            <v>CHI</v>
          </cell>
          <cell r="D467">
            <v>1.48</v>
          </cell>
          <cell r="E467">
            <v>0</v>
          </cell>
          <cell r="F467">
            <v>0</v>
          </cell>
          <cell r="G467">
            <v>1.48</v>
          </cell>
          <cell r="H467">
            <v>0</v>
          </cell>
          <cell r="I467">
            <v>0</v>
          </cell>
        </row>
        <row r="468">
          <cell r="A468">
            <v>5930</v>
          </cell>
          <cell r="B468" t="str">
            <v>GUINDAUTO HIDRÁULICO, CAPACIDADE MÁXIMA DE CARGA 6200 KG, MOMENTO MÁXIMO DE CARGA 11,7 TM, ALCANCE MÁXIMO HORIZONTAL 9,70 M, INCLUSIVE CAMINHÃO TOCO PBT 16.000 KG, POTÊNCIA DE 189 CV - CHI DIURNO. AF_06/2014</v>
          </cell>
          <cell r="C468" t="str">
            <v>CHI</v>
          </cell>
          <cell r="D468">
            <v>36.369999999999997</v>
          </cell>
          <cell r="E468">
            <v>21.35</v>
          </cell>
          <cell r="F468">
            <v>2.98</v>
          </cell>
          <cell r="G468">
            <v>12.04</v>
          </cell>
          <cell r="H468">
            <v>0</v>
          </cell>
          <cell r="I468">
            <v>0</v>
          </cell>
        </row>
        <row r="469">
          <cell r="A469">
            <v>5934</v>
          </cell>
          <cell r="B469" t="str">
            <v>MOTONIVELADORA POTÊNCIA BÁSICA LÍQUIDA (PRIMEIRA MARCHA) 125 HP, PESO BRUTO 13032 KG, LARGURA DA LÂMINA DE 3,7 M - CHI DIURNO. AF_06/2014</v>
          </cell>
          <cell r="C469" t="str">
            <v>CHI</v>
          </cell>
          <cell r="D469">
            <v>67.37</v>
          </cell>
          <cell r="E469">
            <v>30.06</v>
          </cell>
          <cell r="F469">
            <v>3.75</v>
          </cell>
          <cell r="G469">
            <v>33.56</v>
          </cell>
          <cell r="H469">
            <v>0</v>
          </cell>
          <cell r="I469">
            <v>0</v>
          </cell>
        </row>
        <row r="470">
          <cell r="A470">
            <v>5942</v>
          </cell>
          <cell r="B470" t="str">
            <v>PÁ CARREGADEIRA SOBRE RODAS, POTÊNCIA LÍQUIDA 128 HP, CAPACIDADE DA CAÇAMBA 1,7 A 2,8 M3, PESO OPERACIONAL 11632 KG - CHI DIURNO. AF_06/2014</v>
          </cell>
          <cell r="C470" t="str">
            <v>CHI</v>
          </cell>
          <cell r="D470">
            <v>48.82</v>
          </cell>
          <cell r="E470">
            <v>21.49</v>
          </cell>
          <cell r="F470">
            <v>3.75</v>
          </cell>
          <cell r="G470">
            <v>23.58</v>
          </cell>
          <cell r="H470">
            <v>0</v>
          </cell>
          <cell r="I470">
            <v>0</v>
          </cell>
        </row>
        <row r="471">
          <cell r="A471">
            <v>5946</v>
          </cell>
          <cell r="B471" t="str">
            <v>PÁ CARREGADEIRA SOBRE RODAS, POTÊNCIA 197 HP, CAPACIDADE DA CAÇAMBA 2,5 A 3,5 M3, PESO OPERACIONAL 18338 KG - CHI DIURNO. AF_06/2014</v>
          </cell>
          <cell r="C471" t="str">
            <v>CHI</v>
          </cell>
          <cell r="D471">
            <v>57.93</v>
          </cell>
          <cell r="E471">
            <v>21.49</v>
          </cell>
          <cell r="F471">
            <v>3.75</v>
          </cell>
          <cell r="G471">
            <v>32.69</v>
          </cell>
          <cell r="H471">
            <v>0</v>
          </cell>
          <cell r="I471">
            <v>0</v>
          </cell>
        </row>
        <row r="472">
          <cell r="A472">
            <v>5952</v>
          </cell>
          <cell r="B472" t="str">
            <v>MARTELETE OU ROMPEDOR PNEUMÁTICO MANUAL, 28 KG, COM SILENCIADOR - CHI DIURNO. AF_07/2016</v>
          </cell>
          <cell r="C472" t="str">
            <v>CHI</v>
          </cell>
          <cell r="D472">
            <v>12.68</v>
          </cell>
          <cell r="E472">
            <v>7.79</v>
          </cell>
          <cell r="F472">
            <v>3.75</v>
          </cell>
          <cell r="G472">
            <v>1.1399999999999999</v>
          </cell>
          <cell r="H472">
            <v>0</v>
          </cell>
          <cell r="I472">
            <v>0</v>
          </cell>
        </row>
        <row r="473">
          <cell r="A473">
            <v>5954</v>
          </cell>
          <cell r="B473" t="str">
            <v>COMPRESSOR DE AR REBOCÁVEL, VAZÃO 189 PCM, PRESSÃO EFETIVA DE TRABALHO 102 PSI, MOTOR DIESEL, POTÊNCIA 63 CV - CHI DIURNO. AF_06/2015</v>
          </cell>
          <cell r="C473" t="str">
            <v>CHI</v>
          </cell>
          <cell r="D473">
            <v>2.35</v>
          </cell>
          <cell r="E473">
            <v>0</v>
          </cell>
          <cell r="F473">
            <v>0</v>
          </cell>
          <cell r="G473">
            <v>2.35</v>
          </cell>
          <cell r="H473">
            <v>0</v>
          </cell>
          <cell r="I473">
            <v>0</v>
          </cell>
        </row>
        <row r="474">
          <cell r="A474">
            <v>5961</v>
          </cell>
          <cell r="B474" t="str">
            <v>CAMINHÃO BASCULANTE 6 M3, PESO BRUTO TOTAL 16.000 KG, CARGA ÚTIL MÁXIMA 13.071 KG, DISTÂNCIA ENTRE EIXOS 4,80 M, POTÊNCIA 230 CV INCLUSIVE CAÇAMBA METÁLICA - CHI DIURNO. AF_06/2014</v>
          </cell>
          <cell r="C474" t="str">
            <v>CHI</v>
          </cell>
          <cell r="D474">
            <v>36.42</v>
          </cell>
          <cell r="E474">
            <v>19.3</v>
          </cell>
          <cell r="F474">
            <v>2.98</v>
          </cell>
          <cell r="G474">
            <v>14.14</v>
          </cell>
          <cell r="H474">
            <v>0</v>
          </cell>
          <cell r="I474">
            <v>0</v>
          </cell>
        </row>
        <row r="475">
          <cell r="A475">
            <v>6260</v>
          </cell>
          <cell r="B475" t="str">
            <v>CAMINHÃO PIPA 6.000 L, PESO BRUTO TOTAL 13.000 KG, DISTÂNCIA ENTRE EIXOS 4,80 M, POTÊNCIA 189 CV INCLUSIVE TANQUE DE AÇO PARA TRANSPORTE DE ÁGUA, CAPACIDADE 6 M3 - CHI DIURNO. AF_06/2014</v>
          </cell>
          <cell r="C475" t="str">
            <v>CHI</v>
          </cell>
          <cell r="D475">
            <v>33.32</v>
          </cell>
          <cell r="E475">
            <v>19.3</v>
          </cell>
          <cell r="F475">
            <v>2.98</v>
          </cell>
          <cell r="G475">
            <v>11.04</v>
          </cell>
          <cell r="H475">
            <v>0</v>
          </cell>
          <cell r="I475">
            <v>0</v>
          </cell>
        </row>
        <row r="476">
          <cell r="A476">
            <v>6880</v>
          </cell>
          <cell r="B476" t="str">
            <v>ROLO COMPACTADOR DE PNEUS ESTÁTICO, PRESSÃO VARIÁVEL, POTÊNCIA 111 HP, PESO SEM/COM LASTRO 9,5 / 26 T, LARGURA DE TRABALHO 1,90 M - CHI DIURNO. AF_07/2014</v>
          </cell>
          <cell r="C476" t="str">
            <v>CHI</v>
          </cell>
          <cell r="D476">
            <v>50.69</v>
          </cell>
          <cell r="E476">
            <v>18.510000000000002</v>
          </cell>
          <cell r="F476">
            <v>3.75</v>
          </cell>
          <cell r="G476">
            <v>28.43</v>
          </cell>
          <cell r="H476">
            <v>0</v>
          </cell>
          <cell r="I476">
            <v>0</v>
          </cell>
        </row>
        <row r="477">
          <cell r="A477">
            <v>7031</v>
          </cell>
          <cell r="B477" t="str">
            <v>TANQUE DE ASFALTO ESTACIONÁRIO COM SERPENTINA, CAPACIDADE 30.000 L - CHI DIURNO. AF_06/2014</v>
          </cell>
          <cell r="C477" t="str">
            <v>CHI</v>
          </cell>
          <cell r="D477">
            <v>2.99</v>
          </cell>
          <cell r="E477">
            <v>0</v>
          </cell>
          <cell r="F477">
            <v>0</v>
          </cell>
          <cell r="G477">
            <v>2.99</v>
          </cell>
          <cell r="H477">
            <v>0</v>
          </cell>
          <cell r="I477">
            <v>0</v>
          </cell>
        </row>
        <row r="478">
          <cell r="A478">
            <v>7043</v>
          </cell>
          <cell r="B478" t="str">
            <v>MOTOBOMBA TRASH (PARA ÁGUA SUJA) AUTO ESCORVANTE, MOTOR GASOLINA DE 6,41 HP, DIÂMETROS DE SUCÇÃO X RECALQUE: 3" X 3", HM/Q = 10 MCA / 60 M3/H A 23 MCA / 0 M3/H - CHI DIURNO. AF_10/2014</v>
          </cell>
          <cell r="C478" t="str">
            <v>CHI</v>
          </cell>
          <cell r="D478">
            <v>0.16</v>
          </cell>
          <cell r="E478">
            <v>0</v>
          </cell>
          <cell r="F478">
            <v>0</v>
          </cell>
          <cell r="G478">
            <v>0.16</v>
          </cell>
          <cell r="H478">
            <v>0</v>
          </cell>
          <cell r="I478">
            <v>0</v>
          </cell>
        </row>
        <row r="479">
          <cell r="A479">
            <v>7050</v>
          </cell>
          <cell r="B479" t="str">
            <v>ROLO COMPACTADOR PE DE CARNEIRO VIBRATORIO, POTENCIA 125 HP, PESO OPERACIONAL SEM/COM LASTRO 11,95 / 13,30 T, IMPACTO DINAMICO 38,5 / 22,5 T, LARGURA DE TRABALHO 2,15 M - CHI DIURNO. AF_06/2014</v>
          </cell>
          <cell r="C479" t="str">
            <v>CHI</v>
          </cell>
          <cell r="D479">
            <v>47.47</v>
          </cell>
          <cell r="E479">
            <v>18.510000000000002</v>
          </cell>
          <cell r="F479">
            <v>3.75</v>
          </cell>
          <cell r="G479">
            <v>25.21</v>
          </cell>
          <cell r="H479">
            <v>0</v>
          </cell>
          <cell r="I479">
            <v>0</v>
          </cell>
        </row>
        <row r="480">
          <cell r="A480">
            <v>67827</v>
          </cell>
          <cell r="B480" t="str">
            <v>CAMINHÃO BASCULANTE 6 M3 TOCO, PESO BRUTO TOTAL 16.000 KG, CARGA ÚTIL MÁXIMA 11.130 KG, DISTÂNCIA ENTRE EIXOS 5,36 M, POTÊNCIA 185 CV, INCLUSIVE CAÇAMBA METÁLICA - CHI DIURNO. AF_06/2014</v>
          </cell>
          <cell r="C480" t="str">
            <v>CHI</v>
          </cell>
          <cell r="D480">
            <v>35.79</v>
          </cell>
          <cell r="E480">
            <v>19.3</v>
          </cell>
          <cell r="F480">
            <v>2.98</v>
          </cell>
          <cell r="G480">
            <v>13.51</v>
          </cell>
          <cell r="H480">
            <v>0</v>
          </cell>
          <cell r="I480">
            <v>0</v>
          </cell>
        </row>
        <row r="481">
          <cell r="A481">
            <v>73395</v>
          </cell>
          <cell r="B481" t="str">
            <v>GRUPO GERADOR ESTACIONÁRIO, MOTOR DIESEL POTÊNCIA 170 KVA - CHI DIURNO. AF_02/2016</v>
          </cell>
          <cell r="C481" t="str">
            <v>CHI</v>
          </cell>
          <cell r="D481">
            <v>4.3600000000000003</v>
          </cell>
          <cell r="E481">
            <v>0</v>
          </cell>
          <cell r="F481">
            <v>0</v>
          </cell>
          <cell r="G481">
            <v>4.3600000000000003</v>
          </cell>
          <cell r="H481">
            <v>0</v>
          </cell>
          <cell r="I481">
            <v>0</v>
          </cell>
        </row>
        <row r="482">
          <cell r="A482">
            <v>83766</v>
          </cell>
          <cell r="B482" t="str">
            <v>GRUPO DE SOLDAGEM COM GERADOR A DIESEL 60 CV PARA SOLDA ELÉTRICA, SOBRE 04 RODAS, COM MOTOR 4 CILINDROS 600 A - CHI DIURNO. AF_02/2016</v>
          </cell>
          <cell r="C482" t="str">
            <v>CHI</v>
          </cell>
          <cell r="D482">
            <v>26.48</v>
          </cell>
          <cell r="E482">
            <v>13.83</v>
          </cell>
          <cell r="F482">
            <v>4.0999999999999996</v>
          </cell>
          <cell r="G482">
            <v>8.5500000000000007</v>
          </cell>
          <cell r="H482">
            <v>0</v>
          </cell>
          <cell r="I482">
            <v>0</v>
          </cell>
        </row>
        <row r="483">
          <cell r="A483">
            <v>84013</v>
          </cell>
          <cell r="B483" t="str">
            <v>ESCAVADEIRA HIDRÁULICA SOBRE ESTEIRAS, CAÇAMBA 0,80 M3, PESO OPERACIONAL 17,8 T, POTÊNCIA LÍQUIDA 110 HP - CHI DIURNO. AF_10/2014</v>
          </cell>
          <cell r="C483" t="str">
            <v>CHI</v>
          </cell>
          <cell r="D483">
            <v>55.87</v>
          </cell>
          <cell r="E483">
            <v>22.95</v>
          </cell>
          <cell r="F483">
            <v>3.75</v>
          </cell>
          <cell r="G483">
            <v>29.17</v>
          </cell>
          <cell r="H483">
            <v>0</v>
          </cell>
          <cell r="I483">
            <v>0</v>
          </cell>
        </row>
        <row r="484">
          <cell r="A484">
            <v>87446</v>
          </cell>
          <cell r="B484" t="str">
            <v>BETONEIRA CAPACIDADE NOMINAL 400 L, CAPACIDADE DE MISTURA 310 L, MOTOR A DIESEL POTÊNCIA 5,0 HP, SEM CARREGADOR - CHI DIURNO. AF_06/2014</v>
          </cell>
          <cell r="C484" t="str">
            <v>CHI</v>
          </cell>
          <cell r="D484">
            <v>0.31</v>
          </cell>
          <cell r="E484">
            <v>0</v>
          </cell>
          <cell r="F484">
            <v>0</v>
          </cell>
          <cell r="G484">
            <v>0.31</v>
          </cell>
          <cell r="H484">
            <v>0</v>
          </cell>
          <cell r="I484">
            <v>0</v>
          </cell>
        </row>
        <row r="485">
          <cell r="A485">
            <v>88392</v>
          </cell>
          <cell r="B485" t="str">
            <v>MISTURADOR DE ARGAMASSA, EIXO HORIZONTAL, CAPACIDADE DE MISTURA 300 KG, MOTOR ELÉTRICO POTÊNCIA 5 CV - CHI DIURNO. AF_06/2014</v>
          </cell>
          <cell r="C485" t="str">
            <v>CHI</v>
          </cell>
          <cell r="D485">
            <v>0.61</v>
          </cell>
          <cell r="E485">
            <v>0</v>
          </cell>
          <cell r="F485">
            <v>0</v>
          </cell>
          <cell r="G485">
            <v>0.61</v>
          </cell>
          <cell r="H485">
            <v>0</v>
          </cell>
          <cell r="I485">
            <v>0</v>
          </cell>
        </row>
        <row r="486">
          <cell r="A486">
            <v>88398</v>
          </cell>
          <cell r="B486" t="str">
            <v>MISTURADOR DE ARGAMASSA, EIXO HORIZONTAL, CAPACIDADE DE MISTURA 600 KG, MOTOR ELÉTRICO POTÊNCIA 7,5 CV - CHI DIURNO. AF_06/2014</v>
          </cell>
          <cell r="C486" t="str">
            <v>CHI</v>
          </cell>
          <cell r="D486">
            <v>0.73</v>
          </cell>
          <cell r="E486">
            <v>0</v>
          </cell>
          <cell r="F486">
            <v>0</v>
          </cell>
          <cell r="G486">
            <v>0.73</v>
          </cell>
          <cell r="H486">
            <v>0</v>
          </cell>
          <cell r="I486">
            <v>0</v>
          </cell>
        </row>
        <row r="487">
          <cell r="A487">
            <v>88404</v>
          </cell>
          <cell r="B487" t="str">
            <v>MISTURADOR DE ARGAMASSA, EIXO HORIZONTAL, CAPACIDADE DE MISTURA 160 KG, MOTOR ELÉTRICO POTÊNCIA 3 CV - CHI DIURNO. AF_06/2014</v>
          </cell>
          <cell r="C487" t="str">
            <v>CHI</v>
          </cell>
          <cell r="D487">
            <v>0.56999999999999995</v>
          </cell>
          <cell r="E487">
            <v>0</v>
          </cell>
          <cell r="F487">
            <v>0</v>
          </cell>
          <cell r="G487">
            <v>0.56999999999999995</v>
          </cell>
          <cell r="H487">
            <v>0</v>
          </cell>
          <cell r="I487">
            <v>0</v>
          </cell>
        </row>
        <row r="488">
          <cell r="A488">
            <v>88430</v>
          </cell>
          <cell r="B488" t="str">
            <v>PROJETOR DE ARGAMASSA, CAPACIDADE DE PROJEÇÃO 1,5 M3/H, ALCANCE DE 30 ATÉ 60 M, MOTOR ELÉTRICO POTÊNCIA 7,5 HP - CHI DIURNO. AF_06/2014</v>
          </cell>
          <cell r="C488" t="str">
            <v>CHI</v>
          </cell>
          <cell r="D488">
            <v>3.82</v>
          </cell>
          <cell r="E488">
            <v>0</v>
          </cell>
          <cell r="F488">
            <v>0</v>
          </cell>
          <cell r="G488">
            <v>3.82</v>
          </cell>
          <cell r="H488">
            <v>0</v>
          </cell>
          <cell r="I488">
            <v>0</v>
          </cell>
        </row>
        <row r="489">
          <cell r="A489">
            <v>88438</v>
          </cell>
          <cell r="B489" t="str">
            <v>PROJETOR DE ARGAMASSA, CAPACIDADE DE PROJEÇÃO 2 M3/H, ALCANCE ATÉ 50 M, MOTOR ELÉTRICO POTÊNCIA 7,5 HP - CHI DIURNO. AF_06/2014</v>
          </cell>
          <cell r="C489" t="str">
            <v>CHI</v>
          </cell>
          <cell r="D489">
            <v>5.0599999999999996</v>
          </cell>
          <cell r="E489">
            <v>0</v>
          </cell>
          <cell r="F489">
            <v>0</v>
          </cell>
          <cell r="G489">
            <v>5.0599999999999996</v>
          </cell>
          <cell r="H489">
            <v>0</v>
          </cell>
          <cell r="I489">
            <v>0</v>
          </cell>
        </row>
        <row r="490">
          <cell r="A490">
            <v>88831</v>
          </cell>
          <cell r="B490" t="str">
            <v>BETONEIRA CAPACIDADE NOMINAL DE 400 L, CAPACIDADE DE MISTURA 280 L, MOTOR ELÉTRICO TRIFÁSICO POTÊNCIA DE 2 CV, SEM CARREGADOR - CHI DIURNO. AF_10/2014</v>
          </cell>
          <cell r="C490" t="str">
            <v>CHI</v>
          </cell>
          <cell r="D490">
            <v>0.23</v>
          </cell>
          <cell r="E490">
            <v>0</v>
          </cell>
          <cell r="F490">
            <v>0</v>
          </cell>
          <cell r="G490">
            <v>0.23</v>
          </cell>
          <cell r="H490">
            <v>0</v>
          </cell>
          <cell r="I490">
            <v>0</v>
          </cell>
        </row>
        <row r="491">
          <cell r="A491">
            <v>88844</v>
          </cell>
          <cell r="B491" t="str">
            <v>TRATOR DE ESTEIRAS, POTÊNCIA 125 HP, PESO OPERACIONAL 12,9 T, COM LÂMINA 2,7 M3 - CHI DIURNO. AF_10/2014</v>
          </cell>
          <cell r="C491" t="str">
            <v>CHI</v>
          </cell>
          <cell r="D491">
            <v>48.4</v>
          </cell>
          <cell r="E491">
            <v>20.28</v>
          </cell>
          <cell r="F491">
            <v>28.07</v>
          </cell>
          <cell r="G491">
            <v>0.05</v>
          </cell>
          <cell r="H491">
            <v>0</v>
          </cell>
          <cell r="I491">
            <v>0</v>
          </cell>
        </row>
        <row r="492">
          <cell r="A492">
            <v>88908</v>
          </cell>
          <cell r="B492" t="str">
            <v>ESCAVADEIRA HIDRÁULICA SOBRE ESTEIRAS, CAÇAMBA 1,20 M3, PESO OPERACIONAL 21 T, POTÊNCIA BRUTA 155 HP - CHI DIURNO. AF_06/2014</v>
          </cell>
          <cell r="C492" t="str">
            <v>CHI</v>
          </cell>
          <cell r="D492">
            <v>60.72</v>
          </cell>
          <cell r="E492">
            <v>22.95</v>
          </cell>
          <cell r="F492">
            <v>3.75</v>
          </cell>
          <cell r="G492">
            <v>34.020000000000003</v>
          </cell>
          <cell r="H492">
            <v>0</v>
          </cell>
          <cell r="I492">
            <v>0</v>
          </cell>
        </row>
        <row r="493">
          <cell r="A493">
            <v>89022</v>
          </cell>
          <cell r="B493" t="str">
            <v>BOMBA SUBMERSÍVEL ELÉTRICA TRIFÁSICA, POTÊNCIA 2,96 HP, Ø ROTOR 144 MM SEMI-ABERTO, BOCAL DE SAÍDA Ø 2, HM/Q = 2 MCA / 38,8 M3/H A 28 MCA / 5 M3/H - CHI DIURNO. AF_06/2014</v>
          </cell>
          <cell r="C493" t="str">
            <v>CHI</v>
          </cell>
          <cell r="D493">
            <v>0.27</v>
          </cell>
          <cell r="E493">
            <v>0</v>
          </cell>
          <cell r="F493">
            <v>0</v>
          </cell>
          <cell r="G493">
            <v>0.27</v>
          </cell>
          <cell r="H493">
            <v>0</v>
          </cell>
          <cell r="I493">
            <v>0</v>
          </cell>
        </row>
        <row r="494">
          <cell r="A494">
            <v>89027</v>
          </cell>
          <cell r="B494" t="str">
            <v>TANQUE DE ASFALTO ESTACIONÁRIO COM MAÇARICO, CAPACIDADE 20.000 L - CHI DIURNO. AF_06/2014</v>
          </cell>
          <cell r="C494" t="str">
            <v>CHI</v>
          </cell>
          <cell r="D494">
            <v>2.4300000000000002</v>
          </cell>
          <cell r="E494">
            <v>0</v>
          </cell>
          <cell r="F494">
            <v>0</v>
          </cell>
          <cell r="G494">
            <v>2.4300000000000002</v>
          </cell>
          <cell r="H494">
            <v>0</v>
          </cell>
          <cell r="I494">
            <v>0</v>
          </cell>
        </row>
        <row r="495">
          <cell r="A495">
            <v>89031</v>
          </cell>
          <cell r="B495" t="str">
            <v>TRATOR DE ESTEIRAS, POTÊNCIA 100 HP, PESO OPERACIONAL 9,4 T, COM LÂMINA 2,19 M3 - CHI DIURNO. AF_06/2014</v>
          </cell>
          <cell r="C495" t="str">
            <v>CHI</v>
          </cell>
          <cell r="D495">
            <v>47.33</v>
          </cell>
          <cell r="E495">
            <v>20.28</v>
          </cell>
          <cell r="F495">
            <v>4.0999999999999996</v>
          </cell>
          <cell r="G495">
            <v>22.95</v>
          </cell>
          <cell r="H495">
            <v>0</v>
          </cell>
          <cell r="I495">
            <v>0</v>
          </cell>
        </row>
        <row r="496">
          <cell r="A496">
            <v>89036</v>
          </cell>
          <cell r="B496" t="str">
            <v>TRATOR DE PNEUS, POTÊNCIA 85 CV, TRAÇÃO 4X4, PESO COM LASTRO DE 4.675 KG - CHI DIURNO. AF_06/2014</v>
          </cell>
          <cell r="C496" t="str">
            <v>CHI</v>
          </cell>
          <cell r="D496">
            <v>32.42</v>
          </cell>
          <cell r="E496">
            <v>20.28</v>
          </cell>
          <cell r="F496">
            <v>4.0999999999999996</v>
          </cell>
          <cell r="G496">
            <v>8.0399999999999991</v>
          </cell>
          <cell r="H496">
            <v>0</v>
          </cell>
          <cell r="I496">
            <v>0</v>
          </cell>
        </row>
        <row r="497">
          <cell r="A497">
            <v>89218</v>
          </cell>
          <cell r="B497" t="str">
            <v>BATE-ESTACAS POR GRAVIDADE, POTÊNCIA DE 160 HP, PESO DO MARTELO ATÉ 3 TONELADAS - CHI DIURNO. AF_11/2014</v>
          </cell>
          <cell r="C497" t="str">
            <v>CHI</v>
          </cell>
          <cell r="D497">
            <v>46.73</v>
          </cell>
          <cell r="E497">
            <v>19.7</v>
          </cell>
          <cell r="F497">
            <v>7.5</v>
          </cell>
          <cell r="G497">
            <v>19.53</v>
          </cell>
          <cell r="H497">
            <v>0</v>
          </cell>
          <cell r="I497">
            <v>0</v>
          </cell>
        </row>
        <row r="498">
          <cell r="A498">
            <v>89226</v>
          </cell>
          <cell r="B498" t="str">
            <v>BETONEIRA CAPACIDADE NOMINAL DE 600 L, CAPACIDADE DE MISTURA 360 L, MOTOR ELÉTRICO TRIFÁSICO POTÊNCIA DE 4 CV, SEM CARREGADOR - CHI DIURNO. AF_11/2014</v>
          </cell>
          <cell r="C498" t="str">
            <v>CHI</v>
          </cell>
          <cell r="D498">
            <v>0.94</v>
          </cell>
          <cell r="E498">
            <v>0</v>
          </cell>
          <cell r="F498">
            <v>0</v>
          </cell>
          <cell r="G498">
            <v>0.94</v>
          </cell>
          <cell r="H498">
            <v>0</v>
          </cell>
          <cell r="I498">
            <v>0</v>
          </cell>
        </row>
        <row r="499">
          <cell r="A499">
            <v>89235</v>
          </cell>
          <cell r="B499" t="str">
            <v>FRESADORA DE ASFALTO A FRIO SOBRE RODAS, LARGURA FRESAGEM DE 1,0 M, POTÊNCIA 208 HP - CHI DIURNO. AF_11/2014</v>
          </cell>
          <cell r="C499" t="str">
            <v>CHI</v>
          </cell>
          <cell r="D499">
            <v>102.06</v>
          </cell>
          <cell r="E499">
            <v>21.25</v>
          </cell>
          <cell r="F499">
            <v>3.75</v>
          </cell>
          <cell r="G499">
            <v>77.06</v>
          </cell>
          <cell r="H499">
            <v>0</v>
          </cell>
          <cell r="I499">
            <v>0</v>
          </cell>
        </row>
        <row r="500">
          <cell r="A500">
            <v>89243</v>
          </cell>
          <cell r="B500" t="str">
            <v>FRESADORA DE ASFALTO A FRIO SOBRE RODAS, LARGURA FRESAGEM DE 2,0 M, POTÊNCIA 550 HP - CHI DIURNO. AF_11/2014</v>
          </cell>
          <cell r="C500" t="str">
            <v>CHI</v>
          </cell>
          <cell r="D500">
            <v>205.04</v>
          </cell>
          <cell r="E500">
            <v>21.25</v>
          </cell>
          <cell r="F500">
            <v>3.75</v>
          </cell>
          <cell r="G500">
            <v>180.04</v>
          </cell>
          <cell r="H500">
            <v>0</v>
          </cell>
          <cell r="I500">
            <v>0</v>
          </cell>
        </row>
        <row r="501">
          <cell r="A501">
            <v>89251</v>
          </cell>
          <cell r="B501" t="str">
            <v>RECICLADORA DE ASFALTO A FRIO SOBRE RODAS, LARGURA FRESAGEM DE 2,0 M, POTÊNCIA 422 HP - CHI DIURNO. AF_11/2014</v>
          </cell>
          <cell r="C501" t="str">
            <v>CHI</v>
          </cell>
          <cell r="D501">
            <v>181.44</v>
          </cell>
          <cell r="E501">
            <v>21.25</v>
          </cell>
          <cell r="F501">
            <v>3.75</v>
          </cell>
          <cell r="G501">
            <v>156.44</v>
          </cell>
          <cell r="H501">
            <v>0</v>
          </cell>
          <cell r="I501">
            <v>0</v>
          </cell>
        </row>
        <row r="502">
          <cell r="A502">
            <v>89258</v>
          </cell>
          <cell r="B502" t="str">
            <v>VIBROACABADORA DE ASFALTO SOBRE ESTEIRAS, LARGURA DE PAVIMENTAÇÃO 2,13 M A 4,55 M, POTÊNCIA 100 HP, CAPACIDADE 400 T/H - CHI DIURNO. AF_11/2014</v>
          </cell>
          <cell r="C502" t="str">
            <v>CHI</v>
          </cell>
          <cell r="D502">
            <v>71.760000000000005</v>
          </cell>
          <cell r="E502">
            <v>21.25</v>
          </cell>
          <cell r="F502">
            <v>3.75</v>
          </cell>
          <cell r="G502">
            <v>46.76</v>
          </cell>
          <cell r="H502">
            <v>0</v>
          </cell>
          <cell r="I502">
            <v>0</v>
          </cell>
        </row>
        <row r="503">
          <cell r="A503">
            <v>89273</v>
          </cell>
          <cell r="B503" t="str">
            <v>GUINDASTE HIDRÁULICO AUTOPROPELIDO, COM LANÇA TELESCÓPICA 28,80 M, CAPACIDADE MÁXIMA 30 T, POTÊNCIA 97 KW, TRAÇÃO 4 X 4 - CHI DIURNO. AF_11/2014</v>
          </cell>
          <cell r="C503" t="str">
            <v>CHI</v>
          </cell>
          <cell r="D503">
            <v>67.38</v>
          </cell>
          <cell r="E503">
            <v>26.67</v>
          </cell>
          <cell r="F503">
            <v>3.75</v>
          </cell>
          <cell r="G503">
            <v>36.96</v>
          </cell>
          <cell r="H503">
            <v>0</v>
          </cell>
          <cell r="I503">
            <v>0</v>
          </cell>
        </row>
        <row r="504">
          <cell r="A504">
            <v>89279</v>
          </cell>
          <cell r="B504" t="str">
            <v>BETONEIRA CAPACIDADE NOMINAL DE 600 L, CAPACIDADE DE MISTURA 440 L, MOTOR A DIESEL POTÊNCIA 10 HP, COM CARREGADOR - CHI DIURNO. AF_11/2014</v>
          </cell>
          <cell r="C504" t="str">
            <v>CHI</v>
          </cell>
          <cell r="D504">
            <v>1.1499999999999999</v>
          </cell>
          <cell r="E504">
            <v>0</v>
          </cell>
          <cell r="F504">
            <v>0</v>
          </cell>
          <cell r="G504">
            <v>1.1499999999999999</v>
          </cell>
          <cell r="H504">
            <v>0</v>
          </cell>
          <cell r="I504">
            <v>0</v>
          </cell>
        </row>
        <row r="505">
          <cell r="A505">
            <v>89877</v>
          </cell>
          <cell r="B505" t="str">
            <v>CAMINHÃO BASCULANTE 14 M3, COM CAVALO MECÂNICO DE CAPACIDADE MÁXIMA DE TRAÇÃO COMBINADO DE 36000 KG, POTÊNCIA 286 CV, INCLUSIVE SEMIREBOQUE COM CAÇAMBA METÁLICA - CHI DIURNO. AF_12/2014</v>
          </cell>
          <cell r="C505" t="str">
            <v>CHI</v>
          </cell>
          <cell r="D505">
            <v>45.7</v>
          </cell>
          <cell r="E505">
            <v>19.3</v>
          </cell>
          <cell r="F505">
            <v>2.98</v>
          </cell>
          <cell r="G505">
            <v>23.42</v>
          </cell>
          <cell r="H505">
            <v>0</v>
          </cell>
          <cell r="I505">
            <v>0</v>
          </cell>
        </row>
        <row r="506">
          <cell r="A506">
            <v>89884</v>
          </cell>
          <cell r="B506" t="str">
            <v>CAMINHÃO BASCULANTE 18 M3, COM CAVALO MECÂNICO DE CAPACIDADE MÁXIMA DE TRAÇÃO COMBINADO DE 45000 KG, POTÊNCIA 330 CV, INCLUSIVE SEMIREBOQUE COM CAÇAMBA METÁLICA - CHI DIURNO. AF_12/2014</v>
          </cell>
          <cell r="C506" t="str">
            <v>CHI</v>
          </cell>
          <cell r="D506">
            <v>47.04</v>
          </cell>
          <cell r="E506">
            <v>19.3</v>
          </cell>
          <cell r="F506">
            <v>2.98</v>
          </cell>
          <cell r="G506">
            <v>24.76</v>
          </cell>
          <cell r="H506">
            <v>0</v>
          </cell>
          <cell r="I506">
            <v>0</v>
          </cell>
        </row>
        <row r="507">
          <cell r="A507">
            <v>90587</v>
          </cell>
          <cell r="B507" t="str">
            <v>VIBRADOR DE IMERSÃO, DIÂMETRO DE PONTEIRA 45MM, MOTOR ELÉTRICO TRIFÁSICO POTÊNCIA DE 2 CV - CHI DIURNO. AF_06/2015</v>
          </cell>
          <cell r="C507" t="str">
            <v>CHI</v>
          </cell>
          <cell r="D507">
            <v>0.3</v>
          </cell>
          <cell r="E507">
            <v>0</v>
          </cell>
          <cell r="F507">
            <v>0</v>
          </cell>
          <cell r="G507">
            <v>0.3</v>
          </cell>
          <cell r="H507">
            <v>0</v>
          </cell>
          <cell r="I507">
            <v>0</v>
          </cell>
        </row>
        <row r="508">
          <cell r="A508">
            <v>90626</v>
          </cell>
          <cell r="B508" t="str">
            <v>PERFURATRIZ MANUAL, TORQUE MÁXIMO 83 N.M, POTÊNCIA 5 CV, COM DIÂMETRO MÁXIMO 4" - CHI DIURNO. AF_06/2015</v>
          </cell>
          <cell r="C508" t="str">
            <v>CHI</v>
          </cell>
          <cell r="D508">
            <v>1.52</v>
          </cell>
          <cell r="E508">
            <v>0</v>
          </cell>
          <cell r="F508">
            <v>0</v>
          </cell>
          <cell r="G508">
            <v>1.52</v>
          </cell>
          <cell r="H508">
            <v>0</v>
          </cell>
          <cell r="I508">
            <v>0</v>
          </cell>
        </row>
        <row r="509">
          <cell r="A509">
            <v>90632</v>
          </cell>
          <cell r="B509" t="str">
            <v>PERFURATRIZ SOBRE ESTEIRA, TORQUE MÁXIMO 600 KGF, PESO MÉDIO 1000 KG, POTÊNCIA 20 HP, DIÂMETRO MÁXIMO 10" - CHI DIURNO. AF_06/2015</v>
          </cell>
          <cell r="C509" t="str">
            <v>CHI</v>
          </cell>
          <cell r="D509">
            <v>54.24</v>
          </cell>
          <cell r="E509">
            <v>19.23</v>
          </cell>
          <cell r="F509">
            <v>3.75</v>
          </cell>
          <cell r="G509">
            <v>31.26</v>
          </cell>
          <cell r="H509">
            <v>0</v>
          </cell>
          <cell r="I509">
            <v>0</v>
          </cell>
        </row>
        <row r="510">
          <cell r="A510">
            <v>90638</v>
          </cell>
          <cell r="B510" t="str">
            <v>MISTURADOR DUPLO HORIZONTAL DE ALTA TURBULÊNCIA, CAPACIDADE / VOLUME 2 X 500 LITROS, MOTORES ELÉTRICOS MÍNIMO 5 CV CADA, PARA NATA CIMENTO, ARGAMASSA E OUTROS - CHI DIURNO. AF_06/2015</v>
          </cell>
          <cell r="C510" t="str">
            <v>CHI</v>
          </cell>
          <cell r="D510">
            <v>2.94</v>
          </cell>
          <cell r="E510">
            <v>0</v>
          </cell>
          <cell r="F510">
            <v>0</v>
          </cell>
          <cell r="G510">
            <v>2.94</v>
          </cell>
          <cell r="H510">
            <v>0</v>
          </cell>
          <cell r="I510">
            <v>0</v>
          </cell>
        </row>
        <row r="511">
          <cell r="A511">
            <v>90644</v>
          </cell>
          <cell r="B511" t="str">
            <v>BOMBA TRIPLEX, PARA INJEÇÃO DE NATA DE CIMENTO, VAZÃO MÁXIMA DE 100 LITROS/MINUTO, PRESSÃO MÁXIMA DE 70 BAR - CHI DIURNO. AF_06/2015</v>
          </cell>
          <cell r="C511" t="str">
            <v>CHI</v>
          </cell>
          <cell r="D511">
            <v>4.38</v>
          </cell>
          <cell r="E511">
            <v>0</v>
          </cell>
          <cell r="F511">
            <v>0</v>
          </cell>
          <cell r="G511">
            <v>4.38</v>
          </cell>
          <cell r="H511">
            <v>0</v>
          </cell>
          <cell r="I511">
            <v>0</v>
          </cell>
        </row>
        <row r="512">
          <cell r="A512">
            <v>90651</v>
          </cell>
          <cell r="B512" t="str">
            <v>BOMBA CENTRÍFUGA MONOESTÁGIO COM MOTOR ELÉTRICO MONOFÁSICO, POTÊNCIA 15 HP, DIÂMETRO DO ROTOR 173 MM, HM/Q = 30 MCA / 90 M3/H A 45 MCA / 55 M3/H - CHI DIURNO. AF_06/2015</v>
          </cell>
          <cell r="C512" t="str">
            <v>CHI</v>
          </cell>
          <cell r="D512">
            <v>0.47</v>
          </cell>
          <cell r="E512">
            <v>0</v>
          </cell>
          <cell r="F512">
            <v>0</v>
          </cell>
          <cell r="G512">
            <v>0.47</v>
          </cell>
          <cell r="H512">
            <v>0</v>
          </cell>
          <cell r="I512">
            <v>0</v>
          </cell>
        </row>
        <row r="513">
          <cell r="A513">
            <v>90657</v>
          </cell>
          <cell r="B513" t="str">
            <v>BOMBA DE PROJEÇÃO DE CONCRETO SECO, POTÊNCIA 10 CV, VAZÃO 3 M3/H - CHI DIURNO. AF_06/2015</v>
          </cell>
          <cell r="C513" t="str">
            <v>CHI</v>
          </cell>
          <cell r="D513">
            <v>2.85</v>
          </cell>
          <cell r="E513">
            <v>0</v>
          </cell>
          <cell r="F513">
            <v>0</v>
          </cell>
          <cell r="G513">
            <v>2.85</v>
          </cell>
          <cell r="H513">
            <v>0</v>
          </cell>
          <cell r="I513">
            <v>0</v>
          </cell>
        </row>
        <row r="514">
          <cell r="A514">
            <v>90663</v>
          </cell>
          <cell r="B514" t="str">
            <v>BOMBA DE PROJEÇÃO DE CONCRETO SECO, POTÊNCIA 10 CV, VAZÃO 6 M3/H - CHI DIURNO. AF_06/2015</v>
          </cell>
          <cell r="C514" t="str">
            <v>CHI</v>
          </cell>
          <cell r="D514">
            <v>3.05</v>
          </cell>
          <cell r="E514">
            <v>0</v>
          </cell>
          <cell r="F514">
            <v>0</v>
          </cell>
          <cell r="G514">
            <v>3.05</v>
          </cell>
          <cell r="H514">
            <v>0</v>
          </cell>
          <cell r="I514">
            <v>0</v>
          </cell>
        </row>
        <row r="515">
          <cell r="A515">
            <v>90669</v>
          </cell>
          <cell r="B515" t="str">
            <v>PROJETOR PNEUMÁTICO DE ARGAMASSA PARA CHAPISCO E REBOCO COM RECIPIENTE ACOPLADO, TIPO CANEQUINHA, COM COMPRESSOR DE AR REBOCÁVEL VAZÃO 89 PCM E MOTOR DIESEL DE 20 CV - CHI DIURNO. AF_06/2015</v>
          </cell>
          <cell r="C515" t="str">
            <v>CHI</v>
          </cell>
          <cell r="D515">
            <v>3.68</v>
          </cell>
          <cell r="E515">
            <v>0</v>
          </cell>
          <cell r="F515">
            <v>0</v>
          </cell>
          <cell r="G515">
            <v>3.68</v>
          </cell>
          <cell r="H515">
            <v>0</v>
          </cell>
          <cell r="I515">
            <v>0</v>
          </cell>
        </row>
        <row r="516">
          <cell r="A516">
            <v>90675</v>
          </cell>
          <cell r="B516" t="str">
            <v>PERFURATRIZ COM TORRE METÁLICA PARA EXECUÇÃO DE ESTACA HÉLICE CONTÍNUA, PROFUNDIDADE MÁXIMA DE 30 M, DIÂMETRO MÁXIMO DE 800 MM, POTÊNCIA INSTALADA DE 268 HP, MESA ROTATIVA COM TORQUE MÁXIMO DE 170 KNM - CHI DIURNO. AF_06/2015</v>
          </cell>
          <cell r="C516" t="str">
            <v>CHI</v>
          </cell>
          <cell r="D516">
            <v>166.49</v>
          </cell>
          <cell r="E516">
            <v>19.23</v>
          </cell>
          <cell r="F516">
            <v>3.75</v>
          </cell>
          <cell r="G516">
            <v>143.51</v>
          </cell>
          <cell r="H516">
            <v>0</v>
          </cell>
          <cell r="I516">
            <v>0</v>
          </cell>
        </row>
        <row r="517">
          <cell r="A517">
            <v>90681</v>
          </cell>
          <cell r="B517" t="str">
            <v>PERFURATRIZ HIDRÁULICA SOBRE CAMINHÃO COM TRADO CURTO ACOPLADO, PROFUNDIDADE MÁXIMA DE 20 M, DIÂMETRO MÁXIMO DE 1500 MM, POTÊNCIA INSTALADA DE 137 HP, MESA ROTATIVA COM TORQUE MÁXIMO DE 30 KNM - CHI DIURNO. AF_06/2015</v>
          </cell>
          <cell r="C517" t="str">
            <v>CHI</v>
          </cell>
          <cell r="D517">
            <v>96.77</v>
          </cell>
          <cell r="E517">
            <v>19.23</v>
          </cell>
          <cell r="F517">
            <v>3.75</v>
          </cell>
          <cell r="G517">
            <v>73.790000000000006</v>
          </cell>
          <cell r="H517">
            <v>0</v>
          </cell>
          <cell r="I517">
            <v>0</v>
          </cell>
        </row>
        <row r="518">
          <cell r="A518">
            <v>90687</v>
          </cell>
          <cell r="B518" t="str">
            <v>MANIPULADOR TELESCÓPICO, POTÊNCIA DE 85 HP, CAPACIDADE DE CARGA DE 3.500 KG, ALTURA MÁXIMA DE ELEVAÇÃO DE 12,3 M - CHI DIURNO. AF_06/2015</v>
          </cell>
          <cell r="C518" t="str">
            <v>CHI</v>
          </cell>
          <cell r="D518">
            <v>52.68</v>
          </cell>
          <cell r="E518">
            <v>21.49</v>
          </cell>
          <cell r="F518">
            <v>3.75</v>
          </cell>
          <cell r="G518">
            <v>27.44</v>
          </cell>
          <cell r="H518">
            <v>0</v>
          </cell>
          <cell r="I518">
            <v>0</v>
          </cell>
        </row>
        <row r="519">
          <cell r="A519">
            <v>90693</v>
          </cell>
          <cell r="B519" t="str">
            <v>MINICARREGADEIRA SOBRE RODAS, POTÊNCIA LÍQUIDA DE 47 HP, CAPACIDADE NOMINAL DE OPERAÇÃO DE 646 KG - CHI DIURNO. AF_06/2015</v>
          </cell>
          <cell r="C519" t="str">
            <v>CHI</v>
          </cell>
          <cell r="D519">
            <v>38.11</v>
          </cell>
          <cell r="E519">
            <v>21.49</v>
          </cell>
          <cell r="F519">
            <v>3.75</v>
          </cell>
          <cell r="G519">
            <v>12.87</v>
          </cell>
          <cell r="H519">
            <v>0</v>
          </cell>
          <cell r="I519">
            <v>0</v>
          </cell>
        </row>
        <row r="520">
          <cell r="A520">
            <v>90965</v>
          </cell>
          <cell r="B520" t="str">
            <v>COMPRESSOR DE AR REBOCÁVEL, VAZÃO 89 PCM, PRESSÃO EFETIVA DE TRABALHO 102 PSI, MOTOR DIESEL, POTÊNCIA 20 CV - CHI DIURNO. AF_06/2015</v>
          </cell>
          <cell r="C520" t="str">
            <v>CHI</v>
          </cell>
          <cell r="D520">
            <v>3.14</v>
          </cell>
          <cell r="E520">
            <v>0</v>
          </cell>
          <cell r="F520">
            <v>0</v>
          </cell>
          <cell r="G520">
            <v>3.14</v>
          </cell>
          <cell r="H520">
            <v>0</v>
          </cell>
          <cell r="I520">
            <v>0</v>
          </cell>
        </row>
        <row r="521">
          <cell r="A521">
            <v>90973</v>
          </cell>
          <cell r="B521" t="str">
            <v>COMPRESSOR DE AR REBOCAVEL, VAZÃO 250 PCM, PRESSAO DE TRABALHO 102 PSI, MOTOR A DIESEL POTÊNCIA 81 CV - CHI DIURNO. AF_06/2015</v>
          </cell>
          <cell r="C521" t="str">
            <v>CHI</v>
          </cell>
          <cell r="D521">
            <v>3.14</v>
          </cell>
          <cell r="E521">
            <v>0</v>
          </cell>
          <cell r="F521">
            <v>0</v>
          </cell>
          <cell r="G521">
            <v>3.14</v>
          </cell>
          <cell r="H521">
            <v>0</v>
          </cell>
          <cell r="I521">
            <v>0</v>
          </cell>
        </row>
        <row r="522">
          <cell r="A522">
            <v>90982</v>
          </cell>
          <cell r="B522" t="str">
            <v>COMPRESSOR DE AR REBOCÁVEL, VAZÃO 748 PCM, PRESSÃO EFETIVA DE TRABALHO 102 PSI, MOTOR DIESEL, POTÊNCIA 210 CV - CHI DIURNO. AF_06/2015</v>
          </cell>
          <cell r="C522" t="str">
            <v>CHI</v>
          </cell>
          <cell r="D522">
            <v>8</v>
          </cell>
          <cell r="E522">
            <v>0</v>
          </cell>
          <cell r="F522">
            <v>0</v>
          </cell>
          <cell r="G522">
            <v>8</v>
          </cell>
          <cell r="H522">
            <v>0</v>
          </cell>
          <cell r="I522">
            <v>0</v>
          </cell>
        </row>
        <row r="523">
          <cell r="A523">
            <v>91001</v>
          </cell>
          <cell r="B523" t="str">
            <v>COMPRESSOR DE AR REBOCAVEL, VAZÃO 400 PCM, PRESSAO DE TRABALHO 102 PSI, MOTOR A DIESEL POTÊNCIA 110 CV - CHI DIURNO. AF_06/2015</v>
          </cell>
          <cell r="C523" t="str">
            <v>CHI</v>
          </cell>
          <cell r="D523">
            <v>3.73</v>
          </cell>
          <cell r="E523">
            <v>0</v>
          </cell>
          <cell r="F523">
            <v>0</v>
          </cell>
          <cell r="G523">
            <v>3.73</v>
          </cell>
          <cell r="H523">
            <v>0</v>
          </cell>
          <cell r="I523">
            <v>0</v>
          </cell>
        </row>
        <row r="524">
          <cell r="A524">
            <v>91032</v>
          </cell>
          <cell r="B524" t="str">
            <v>CAMINHÃO TRUCADO (C/ TERCEIRO EIXO) ELETRÔNICO - POTÊNCIA 231CV - PBT = 22000KG - DIST. ENTRE EIXOS 5170 MM - INCLUI CARROCERIA FIXA ABERTA DE MADEIRA - CHI DIURNO. AF_06/2015</v>
          </cell>
          <cell r="C524" t="str">
            <v>CHI</v>
          </cell>
          <cell r="D524">
            <v>35.15</v>
          </cell>
          <cell r="E524">
            <v>19.3</v>
          </cell>
          <cell r="F524">
            <v>2.98</v>
          </cell>
          <cell r="G524">
            <v>12.87</v>
          </cell>
          <cell r="H524">
            <v>0</v>
          </cell>
          <cell r="I524">
            <v>0</v>
          </cell>
        </row>
        <row r="525">
          <cell r="A525">
            <v>91278</v>
          </cell>
          <cell r="B525" t="str">
            <v>PLACA VIBRATÓRIA REVERSÍVEL COM MOTOR 4 TEMPOS A GASOLINA, FORÇA CENTRÍFUGA DE 25 KN (2500 KGF), POTÊNCIA 5,5 CV - CHI DIURNO. AF_08/2015</v>
          </cell>
          <cell r="C525" t="str">
            <v>CHI</v>
          </cell>
          <cell r="D525">
            <v>0.48</v>
          </cell>
          <cell r="E525">
            <v>0</v>
          </cell>
          <cell r="F525">
            <v>0</v>
          </cell>
          <cell r="G525">
            <v>0.48</v>
          </cell>
          <cell r="H525">
            <v>0</v>
          </cell>
          <cell r="I525">
            <v>0</v>
          </cell>
        </row>
        <row r="526">
          <cell r="A526">
            <v>91285</v>
          </cell>
          <cell r="B526" t="str">
            <v>CORTADORA DE PISO COM MOTOR 4 TEMPOS A GASOLINA, POTÊNCIA DE 13 HP, COM DISCO DE CORTE DIAMANTADO SEGMENTADO PARA CONCRETO, DIÂMETRO DE 350 MM, FURO DE 1" (14 X 1") - CHI DIURNO. AF_08/2015</v>
          </cell>
          <cell r="C526" t="str">
            <v>CHI</v>
          </cell>
          <cell r="D526">
            <v>0.63</v>
          </cell>
          <cell r="E526">
            <v>0</v>
          </cell>
          <cell r="F526">
            <v>0</v>
          </cell>
          <cell r="G526">
            <v>0.63</v>
          </cell>
          <cell r="H526">
            <v>0</v>
          </cell>
          <cell r="I526">
            <v>0</v>
          </cell>
        </row>
        <row r="527">
          <cell r="A527">
            <v>91387</v>
          </cell>
          <cell r="B527" t="str">
            <v>CAMINHÃO BASCULANTE 10 M3, TRUCADO CABINE SIMPLES, PESO BRUTO TOTAL 23.000 KG, CARGA ÚTIL MÁXIMA 15.935 KG, DISTÂNCIA ENTRE EIXOS 4,80 M, POTÊNCIA 230 CV INCLUSIVE CAÇAMBA METÁLICA - CHI DIURNO. AF_06/2014</v>
          </cell>
          <cell r="C527" t="str">
            <v>CHI</v>
          </cell>
          <cell r="D527">
            <v>38.299999999999997</v>
          </cell>
          <cell r="E527">
            <v>19.3</v>
          </cell>
          <cell r="F527">
            <v>2.98</v>
          </cell>
          <cell r="G527">
            <v>16.02</v>
          </cell>
          <cell r="H527">
            <v>0</v>
          </cell>
          <cell r="I527">
            <v>0</v>
          </cell>
        </row>
        <row r="528">
          <cell r="A528">
            <v>91395</v>
          </cell>
          <cell r="B528" t="str">
            <v>CAMINHÃO TOCO, PBT 14.300 KG, CARGA ÚTIL MÁX. 9.710 KG, DIST. ENTRE EIXOS 3,56 M, POTÊNCIA 185 CV, INCLUSIVE CARROCERIA FIXA ABERTA DE MADEIRA P/ TRANSPORTE GERAL DE CARGA SECA, DIMEN. APROX. 2,50 X 6,50 X 0,50 M - CHI DIURNO. AF_06/2014</v>
          </cell>
          <cell r="C528" t="str">
            <v>CHI</v>
          </cell>
          <cell r="D528">
            <v>33.090000000000003</v>
          </cell>
          <cell r="E528">
            <v>19.3</v>
          </cell>
          <cell r="F528">
            <v>2.98</v>
          </cell>
          <cell r="G528">
            <v>10.81</v>
          </cell>
          <cell r="H528">
            <v>0</v>
          </cell>
          <cell r="I528">
            <v>0</v>
          </cell>
        </row>
        <row r="529">
          <cell r="A529">
            <v>91486</v>
          </cell>
          <cell r="B529" t="str">
            <v>ESPARGIDOR DE ASFALTO PRESSURIZADO, TANQUE 6 M3 COM ISOLAÇÃO TÉRMICA, AQUECIDO COM 2 MAÇARICOS, COM BARRA ESPARGIDORA 3,60 M, MONTADO SOBRE CAMINHÃO  TOCO, PBT 14.300 KG, POTÊNCIA 185 CV - CHI DIURNO. AF_08/2015</v>
          </cell>
          <cell r="C529" t="str">
            <v>CHI</v>
          </cell>
          <cell r="D529">
            <v>37.909999999999997</v>
          </cell>
          <cell r="E529">
            <v>19.3</v>
          </cell>
          <cell r="F529">
            <v>2.98</v>
          </cell>
          <cell r="G529">
            <v>15.63</v>
          </cell>
          <cell r="H529">
            <v>0</v>
          </cell>
          <cell r="I529">
            <v>0</v>
          </cell>
        </row>
        <row r="530">
          <cell r="A530">
            <v>91534</v>
          </cell>
          <cell r="B530" t="str">
            <v>COMPACTADOR DE SOLOS DE PERCUSSÃO (SOQUETE) COM MOTOR A GASOLINA 4 TEMPOS, POTÊNCIA 4 CV - CHI DIURNO. AF_08/2015</v>
          </cell>
          <cell r="C530" t="str">
            <v>CHI</v>
          </cell>
          <cell r="D530">
            <v>23.68</v>
          </cell>
          <cell r="E530">
            <v>19.23</v>
          </cell>
          <cell r="F530">
            <v>3.75</v>
          </cell>
          <cell r="G530">
            <v>0.7</v>
          </cell>
          <cell r="H530">
            <v>0</v>
          </cell>
          <cell r="I530">
            <v>0</v>
          </cell>
        </row>
        <row r="531">
          <cell r="A531">
            <v>91635</v>
          </cell>
          <cell r="B531" t="str">
            <v>GUINDAUTO HIDRÁULICO, CAPACIDADE MÁXIMA DE CARGA 6500 KG, MOMENTO MÁXIMO DE CARGA 5,8 TM, ALCANCE MÁXIMO HORIZONTAL 7,60 M, INCLUSIVE CAMINHÃO TOCO PBT 9.700 KG, POTÊNCIA DE 160 CV - CHI DIURNO. AF_08/2015</v>
          </cell>
          <cell r="C531" t="str">
            <v>CHI</v>
          </cell>
          <cell r="D531">
            <v>35.299999999999997</v>
          </cell>
          <cell r="E531">
            <v>21.35</v>
          </cell>
          <cell r="F531">
            <v>2.98</v>
          </cell>
          <cell r="G531">
            <v>10.97</v>
          </cell>
          <cell r="H531">
            <v>0</v>
          </cell>
          <cell r="I531">
            <v>0</v>
          </cell>
        </row>
        <row r="532">
          <cell r="A532">
            <v>91646</v>
          </cell>
          <cell r="B532" t="str">
            <v>CAMINHÃO DE TRANSPORTE DE MATERIAL ASFÁLTICO 30.000 L, COM CAVALO MECÂNICO DE CAPACIDADE MÁXIMA DE TRAÇÃO COMBINADO DE 66.000 KG, POTÊNCIA 360 CV, INCLUSIVE TANQUE DE ASFALTO COM SERPENTINA - CHI DIURNO. AF_08/2015</v>
          </cell>
          <cell r="C532" t="str">
            <v>CHI</v>
          </cell>
          <cell r="D532">
            <v>46.95</v>
          </cell>
          <cell r="E532">
            <v>19.329999999999998</v>
          </cell>
          <cell r="F532">
            <v>2.98</v>
          </cell>
          <cell r="G532">
            <v>24.64</v>
          </cell>
          <cell r="H532">
            <v>0</v>
          </cell>
          <cell r="I532">
            <v>0</v>
          </cell>
        </row>
        <row r="533">
          <cell r="A533">
            <v>91693</v>
          </cell>
          <cell r="B533" t="str">
            <v>SERRA CIRCULAR DE BANCADA COM MOTOR ELÉTRICO POTÊNCIA DE 5HP, COM COIFA PARA DISCO 10" - CHI DIURNO. AF_08/2015</v>
          </cell>
          <cell r="C533" t="str">
            <v>CHI</v>
          </cell>
          <cell r="D533">
            <v>23.05</v>
          </cell>
          <cell r="E533">
            <v>19.23</v>
          </cell>
          <cell r="F533">
            <v>3.75</v>
          </cell>
          <cell r="G533">
            <v>7.0000000000000007E-2</v>
          </cell>
          <cell r="H533">
            <v>0</v>
          </cell>
          <cell r="I533">
            <v>0</v>
          </cell>
        </row>
        <row r="534">
          <cell r="A534">
            <v>92044</v>
          </cell>
          <cell r="B534" t="str">
            <v>DISTRIBUIDOR DE AGREGADOS REBOCAVEL, CAPACIDADE 1,9 M³, LARGURA DE TRABALHO 3,66 M - CHI DIURNO. AF_11/2015</v>
          </cell>
          <cell r="C534" t="str">
            <v>CHI</v>
          </cell>
          <cell r="D534">
            <v>4.3499999999999996</v>
          </cell>
          <cell r="E534">
            <v>0</v>
          </cell>
          <cell r="F534">
            <v>0</v>
          </cell>
          <cell r="G534">
            <v>4.3499999999999996</v>
          </cell>
          <cell r="H534">
            <v>0</v>
          </cell>
          <cell r="I534">
            <v>0</v>
          </cell>
        </row>
        <row r="535">
          <cell r="A535">
            <v>92107</v>
          </cell>
          <cell r="B535" t="str">
            <v>CAMINHÃO PARA EQUIPAMENTO DE LIMPEZA A SUCÇÃO COM CAMINHÃO TRUCADO DE PESO BRUTO TOTAL 23000 KG, CARGA ÚTIL MÁXIMA 15935 KG, DISTÂNCIA ENTRE EIXOS 4,80 M, POTÊNCIA 230 CV, INCLUSIVE LIMPADORA A SUCÇÃO, TANQUE 12000 L - CHI DIURNO. AF_11/2015</v>
          </cell>
          <cell r="C535" t="str">
            <v>CHI</v>
          </cell>
          <cell r="D535">
            <v>38.18</v>
          </cell>
          <cell r="E535">
            <v>19.3</v>
          </cell>
          <cell r="F535">
            <v>2.98</v>
          </cell>
          <cell r="G535">
            <v>15.9</v>
          </cell>
          <cell r="H535">
            <v>0</v>
          </cell>
          <cell r="I535">
            <v>0</v>
          </cell>
        </row>
        <row r="536">
          <cell r="A536">
            <v>92113</v>
          </cell>
          <cell r="B536" t="str">
            <v>PENEIRA ROTATIVA COM MOTOR ELÉTRICO TRIFÁSICO DE 2 CV, CILINDRO DE 1 M X 0,60 M, COM FUROS DE 3,17 MM - CHI DIURNO. AF_11/2015</v>
          </cell>
          <cell r="C536" t="str">
            <v>CHI</v>
          </cell>
          <cell r="D536">
            <v>0.68</v>
          </cell>
          <cell r="E536">
            <v>0</v>
          </cell>
          <cell r="F536">
            <v>0</v>
          </cell>
          <cell r="G536">
            <v>0.68</v>
          </cell>
          <cell r="H536">
            <v>0</v>
          </cell>
          <cell r="I536">
            <v>0</v>
          </cell>
        </row>
        <row r="537">
          <cell r="A537">
            <v>92119</v>
          </cell>
          <cell r="B537" t="str">
            <v>DOSADOR DE AREIA, CAPACIDADE DE 26 LITROS - CHI DIURNO. AF_11/2015</v>
          </cell>
          <cell r="C537" t="str">
            <v>CHI</v>
          </cell>
          <cell r="D537">
            <v>7.0000000000000007E-2</v>
          </cell>
          <cell r="E537">
            <v>0</v>
          </cell>
          <cell r="F537">
            <v>0</v>
          </cell>
          <cell r="G537">
            <v>7.0000000000000007E-2</v>
          </cell>
          <cell r="H537">
            <v>0</v>
          </cell>
          <cell r="I537">
            <v>0</v>
          </cell>
        </row>
        <row r="538">
          <cell r="A538">
            <v>92139</v>
          </cell>
          <cell r="B538" t="str">
            <v>CAMINHONETE COM MOTOR A DIESEL, POTÊNCIA 180 CV, CABINE DUPLA, 4X4 - CHI DIURNO. AF_11/2015</v>
          </cell>
          <cell r="C538" t="str">
            <v>CHI</v>
          </cell>
          <cell r="D538">
            <v>30.37</v>
          </cell>
          <cell r="E538">
            <v>17.850000000000001</v>
          </cell>
          <cell r="F538">
            <v>2.98</v>
          </cell>
          <cell r="G538">
            <v>9.5399999999999991</v>
          </cell>
          <cell r="H538">
            <v>0</v>
          </cell>
          <cell r="I538">
            <v>0</v>
          </cell>
        </row>
        <row r="539">
          <cell r="A539">
            <v>92146</v>
          </cell>
          <cell r="B539" t="str">
            <v>CAMINHONETE CABINE SIMPLES COM MOTOR 1.6 FLEX, CÂMBIO MANUAL, POTÊNCIA 101/104 CV, 2 PORTAS - CHI DIURNO. AF_11/2015</v>
          </cell>
          <cell r="C539" t="str">
            <v>CHI</v>
          </cell>
          <cell r="D539">
            <v>23.73</v>
          </cell>
          <cell r="E539">
            <v>17.850000000000001</v>
          </cell>
          <cell r="F539">
            <v>2.98</v>
          </cell>
          <cell r="G539">
            <v>2.9</v>
          </cell>
          <cell r="H539">
            <v>0</v>
          </cell>
          <cell r="I539">
            <v>0</v>
          </cell>
        </row>
        <row r="540">
          <cell r="A540">
            <v>92243</v>
          </cell>
          <cell r="B540" t="str">
            <v>CAMINHÃO DE TRANSPORTE DE MATERIAL ASFÁLTICO 20.000 L, COM CAVALO MECÂNICO DE CAPACIDADE MÁXIMA DE TRAÇÃO COMBINADO DE 45.000 KG, POTÊNCIA 330 CV, INCLUSIVE TANQUE DE ASFALTO COM MAÇARICO - CHI DIURNO. AF_12/2015</v>
          </cell>
          <cell r="C540" t="str">
            <v>CHI</v>
          </cell>
          <cell r="D540">
            <v>40.270000000000003</v>
          </cell>
          <cell r="E540">
            <v>19.329999999999998</v>
          </cell>
          <cell r="F540">
            <v>2.98</v>
          </cell>
          <cell r="G540">
            <v>17.96</v>
          </cell>
          <cell r="H540">
            <v>0</v>
          </cell>
          <cell r="I540">
            <v>0</v>
          </cell>
        </row>
        <row r="541">
          <cell r="A541">
            <v>92717</v>
          </cell>
          <cell r="B541" t="str">
            <v>APARELHO PARA CORTE E SOLDA OXI-ACETILENO SOBRE RODAS, INCLUSIVE CILINDROS E MAÇARICOS - CHI DIURNO. AF_12/2015</v>
          </cell>
          <cell r="C541" t="str">
            <v>CHI</v>
          </cell>
          <cell r="D541">
            <v>0.2</v>
          </cell>
          <cell r="E541">
            <v>0</v>
          </cell>
          <cell r="F541">
            <v>0</v>
          </cell>
          <cell r="G541">
            <v>0.2</v>
          </cell>
          <cell r="H541">
            <v>0</v>
          </cell>
          <cell r="I541">
            <v>0</v>
          </cell>
        </row>
        <row r="542">
          <cell r="A542">
            <v>92961</v>
          </cell>
          <cell r="B542" t="str">
            <v>MÁQUINA EXTRUSORA DE CONCRETO PARA GUIAS E SARJETAS, MOTOR A DIESEL, POTÊNCIA 14 CV - CHI DIURNO. AF_12/2015</v>
          </cell>
          <cell r="C542" t="str">
            <v>CHI</v>
          </cell>
          <cell r="D542">
            <v>4.76</v>
          </cell>
          <cell r="E542">
            <v>0</v>
          </cell>
          <cell r="F542">
            <v>0</v>
          </cell>
          <cell r="G542">
            <v>4.76</v>
          </cell>
          <cell r="H542">
            <v>0</v>
          </cell>
          <cell r="I542">
            <v>0</v>
          </cell>
        </row>
        <row r="543">
          <cell r="A543">
            <v>92967</v>
          </cell>
          <cell r="B543" t="str">
            <v>MARTELO PERFURADOR PNEUMÁTICO MANUAL, HASTE 25 X 75 MM, 21 KG - CHI DIURNO. AF_12/2015</v>
          </cell>
          <cell r="C543" t="str">
            <v>CHI</v>
          </cell>
          <cell r="D543">
            <v>12.71</v>
          </cell>
          <cell r="E543">
            <v>7.79</v>
          </cell>
          <cell r="F543">
            <v>3.75</v>
          </cell>
          <cell r="G543">
            <v>1.17</v>
          </cell>
          <cell r="H543">
            <v>0</v>
          </cell>
          <cell r="I543">
            <v>0</v>
          </cell>
        </row>
        <row r="544">
          <cell r="A544">
            <v>93225</v>
          </cell>
          <cell r="B544" t="str">
            <v>PERFURATRIZ COM TORRE METÁLICA PARA EXECUÇÃO DE ESTACA HÉLICE CONTÍNUA, PROFUNDIDADE MÁXIMA DE 32 M, DIÂMETRO MÁXIMO DE 1000 MM, POTÊNCIA INSTALADA DE 350 HP, MESA ROTATIVA COM TORQUE MÁXIMO DE 263 KNM - CHI DIURNO. AF_01/2016</v>
          </cell>
          <cell r="C544" t="str">
            <v>CHI</v>
          </cell>
          <cell r="D544">
            <v>246.13</v>
          </cell>
          <cell r="E544">
            <v>19.23</v>
          </cell>
          <cell r="F544">
            <v>3.75</v>
          </cell>
          <cell r="G544">
            <v>223.15</v>
          </cell>
          <cell r="H544">
            <v>0</v>
          </cell>
          <cell r="I544">
            <v>0</v>
          </cell>
        </row>
        <row r="545">
          <cell r="A545">
            <v>93234</v>
          </cell>
          <cell r="B545" t="str">
            <v>BETONEIRA CAPACIDADE NOMINAL 400 L, CAPACIDADE DE MISTURA 310 L, MOTOR A GASOLINA POTÊNCIA 5,5 HP, SEM CARREGADOR - CHI DIURNO. AF_02/2016</v>
          </cell>
          <cell r="C545" t="str">
            <v>CHI</v>
          </cell>
          <cell r="D545">
            <v>0.28000000000000003</v>
          </cell>
          <cell r="E545">
            <v>0</v>
          </cell>
          <cell r="F545">
            <v>0</v>
          </cell>
          <cell r="G545">
            <v>0.28000000000000003</v>
          </cell>
          <cell r="H545">
            <v>0</v>
          </cell>
          <cell r="I545">
            <v>0</v>
          </cell>
        </row>
        <row r="546">
          <cell r="A546">
            <v>93244</v>
          </cell>
          <cell r="B546" t="str">
            <v>ROLO COMPACTADOR VIBRATÓRIO PÉ DE CARNEIRO PARA SOLOS, POTÊNCIA 80 HP, PESO OPERACIONAL SEM/COM LASTRO 7,4 / 8,8 T, LARGURA DE TRABALHO 1,68 M - CHI DIURNO. AF_02/2016</v>
          </cell>
          <cell r="C546" t="str">
            <v>CHI</v>
          </cell>
          <cell r="D546">
            <v>41.17</v>
          </cell>
          <cell r="E546">
            <v>18.510000000000002</v>
          </cell>
          <cell r="F546">
            <v>3.75</v>
          </cell>
          <cell r="G546">
            <v>18.91</v>
          </cell>
          <cell r="H546">
            <v>0</v>
          </cell>
          <cell r="I546">
            <v>0</v>
          </cell>
        </row>
        <row r="547">
          <cell r="A547">
            <v>93274</v>
          </cell>
          <cell r="B547" t="str">
            <v>GRUA ASCENSIONAL, LANÇA DE 30 M, CAPACIDADE DE 1,0 T A 30 M, ALTURA ATÉ 39 M - CHI DIURNO. AF_03/2016</v>
          </cell>
          <cell r="C547" t="str">
            <v>CHI</v>
          </cell>
          <cell r="D547">
            <v>59.75</v>
          </cell>
          <cell r="E547">
            <v>26.67</v>
          </cell>
          <cell r="F547">
            <v>3.75</v>
          </cell>
          <cell r="G547">
            <v>29.33</v>
          </cell>
          <cell r="H547">
            <v>0</v>
          </cell>
          <cell r="I547">
            <v>0</v>
          </cell>
        </row>
        <row r="548">
          <cell r="A548">
            <v>93282</v>
          </cell>
          <cell r="B548" t="str">
            <v>GUINCHO ELÉTRICO DE COLUNA, CAPACIDADE 400 KG, COM MOTO FREIO, MOTOR TRIFÁSICO DE 1,25 CV - CHI DIURNO. AF_03/2016</v>
          </cell>
          <cell r="C548" t="str">
            <v>CHI</v>
          </cell>
          <cell r="D548">
            <v>11.87</v>
          </cell>
          <cell r="E548">
            <v>7.82</v>
          </cell>
          <cell r="F548">
            <v>3.75</v>
          </cell>
          <cell r="G548">
            <v>0.3</v>
          </cell>
          <cell r="H548">
            <v>0</v>
          </cell>
          <cell r="I548">
            <v>0</v>
          </cell>
        </row>
        <row r="549">
          <cell r="A549">
            <v>93288</v>
          </cell>
          <cell r="B549" t="str">
            <v>GUINDASTE HIDRÁULICO AUTOPROPELIDO, COM LANÇA TELESCÓPICA 40 M, CAPACIDADE MÁXIMA 60 T, POTÊNCIA 260 KW - CHI DIURNO. AF_03/2016</v>
          </cell>
          <cell r="C549" t="str">
            <v>CHI</v>
          </cell>
          <cell r="D549">
            <v>101.52</v>
          </cell>
          <cell r="E549">
            <v>26.67</v>
          </cell>
          <cell r="F549">
            <v>3.75</v>
          </cell>
          <cell r="G549">
            <v>71.099999999999994</v>
          </cell>
          <cell r="H549">
            <v>0</v>
          </cell>
          <cell r="I549">
            <v>0</v>
          </cell>
        </row>
        <row r="550">
          <cell r="A550">
            <v>93403</v>
          </cell>
          <cell r="B550" t="str">
            <v>GUINDAUTO HIDRÁULICO, CAPACIDADE MÁXIMA DE CARGA 3300 KG, MOMENTO MÁXIMO DE CARGA 5,8 TM, ALCANCE MÁXIMO HORIZONTAL 7,60 M, INCLUSIVE CAMINHÃO TOCO PBT 16.000 KG, POTÊNCIA DE 189 CV - CHI DIURNO. AF_03/2016</v>
          </cell>
          <cell r="C550" t="str">
            <v>CHI</v>
          </cell>
          <cell r="D550">
            <v>35.299999999999997</v>
          </cell>
          <cell r="E550">
            <v>21.35</v>
          </cell>
          <cell r="F550">
            <v>2.98</v>
          </cell>
          <cell r="G550">
            <v>10.97</v>
          </cell>
          <cell r="H550">
            <v>0</v>
          </cell>
          <cell r="I550">
            <v>0</v>
          </cell>
        </row>
        <row r="551">
          <cell r="A551">
            <v>93409</v>
          </cell>
          <cell r="B551" t="str">
            <v>MÁQUINA JATO DE PRESSAO PORTÁTIL PARA JATEAMENTO, CONTROLE AUTOMATICO REMOTO, CAMARA DE 1 SAIDA, CAPACIDADE 280 L, DIAMETRO 670 MM, BICO DE JATO CURTO VENTURI DE 5/16, MANGUEIRA DE 1 COM COMPRESSOR DE AR REBOCÁVEL VAZÃO 189 PCM E MOTOR DIESEL DE 63 CV- CHI DIURNO. AF_03/2016</v>
          </cell>
          <cell r="C551" t="str">
            <v>CHI</v>
          </cell>
          <cell r="D551">
            <v>16.309999999999999</v>
          </cell>
          <cell r="E551">
            <v>8.36</v>
          </cell>
          <cell r="F551">
            <v>3.75</v>
          </cell>
          <cell r="G551">
            <v>4.2</v>
          </cell>
          <cell r="H551">
            <v>0</v>
          </cell>
          <cell r="I551">
            <v>0</v>
          </cell>
        </row>
        <row r="552">
          <cell r="A552">
            <v>93416</v>
          </cell>
          <cell r="B552" t="str">
            <v>GERADOR PORTÁTIL MONOFÁSICO, POTÊNCIA 5500 VA, MOTOR A GASOLINA, POTÊNCIA DO MOTOR 13 CV - CHI DIURNO. AF_03/2016</v>
          </cell>
          <cell r="C552" t="str">
            <v>CHI</v>
          </cell>
          <cell r="D552">
            <v>0.2</v>
          </cell>
          <cell r="E552">
            <v>0</v>
          </cell>
          <cell r="F552">
            <v>0</v>
          </cell>
          <cell r="G552">
            <v>0.2</v>
          </cell>
          <cell r="H552">
            <v>0</v>
          </cell>
          <cell r="I552">
            <v>0</v>
          </cell>
        </row>
        <row r="553">
          <cell r="A553">
            <v>93422</v>
          </cell>
          <cell r="B553" t="str">
            <v>GRUPO GERADOR REBOCÁVEL, POTÊNCIA 66 KVA, MOTOR A DIESEL - CHI DIURNO. AF_03/2016</v>
          </cell>
          <cell r="C553" t="str">
            <v>CHI</v>
          </cell>
          <cell r="D553">
            <v>2.75</v>
          </cell>
          <cell r="E553">
            <v>0</v>
          </cell>
          <cell r="F553">
            <v>0</v>
          </cell>
          <cell r="G553">
            <v>2.75</v>
          </cell>
          <cell r="H553">
            <v>0</v>
          </cell>
          <cell r="I553">
            <v>0</v>
          </cell>
        </row>
        <row r="554">
          <cell r="A554">
            <v>93428</v>
          </cell>
          <cell r="B554" t="str">
            <v>GRUPO GERADOR ESTACIONÁRIO, POTÊNCIA 150 KVA, MOTOR A DIESEL- CHI DIURNO. AF_03/2016</v>
          </cell>
          <cell r="C554" t="str">
            <v>CHI</v>
          </cell>
          <cell r="D554">
            <v>3.89</v>
          </cell>
          <cell r="E554">
            <v>0</v>
          </cell>
          <cell r="F554">
            <v>0</v>
          </cell>
          <cell r="G554">
            <v>3.89</v>
          </cell>
          <cell r="H554">
            <v>0</v>
          </cell>
          <cell r="I554">
            <v>0</v>
          </cell>
        </row>
        <row r="555">
          <cell r="A555">
            <v>93434</v>
          </cell>
          <cell r="B555" t="str">
            <v>USINA DE MISTURA ASFÁLTICA À QUENTE, TIPO CONTRA FLUXO, PROD 40 A 80 TON/HORA - CHI DIURNO. AF_03/2016</v>
          </cell>
          <cell r="C555" t="str">
            <v>CHI</v>
          </cell>
          <cell r="D555">
            <v>166.53</v>
          </cell>
          <cell r="E555">
            <v>60.26</v>
          </cell>
          <cell r="F555">
            <v>20.149999999999999</v>
          </cell>
          <cell r="G555">
            <v>86.12</v>
          </cell>
          <cell r="H555">
            <v>0</v>
          </cell>
          <cell r="I555">
            <v>0</v>
          </cell>
        </row>
        <row r="556">
          <cell r="A556">
            <v>93440</v>
          </cell>
          <cell r="B556" t="str">
            <v>USINA DE ASFALTO À FRIO, CAPACIDADE DE 40 A 60 TON/HORA, ELÉTRICA POTÊNCIA 30 CV - CHI DIURNO. AF_03/2016</v>
          </cell>
          <cell r="C556" t="str">
            <v>CHI</v>
          </cell>
          <cell r="D556">
            <v>85.45</v>
          </cell>
          <cell r="E556">
            <v>60.26</v>
          </cell>
          <cell r="F556">
            <v>20.149999999999999</v>
          </cell>
          <cell r="G556">
            <v>5.04</v>
          </cell>
          <cell r="H556">
            <v>0</v>
          </cell>
          <cell r="I556">
            <v>0</v>
          </cell>
        </row>
        <row r="557">
          <cell r="A557">
            <v>95122</v>
          </cell>
          <cell r="B557" t="str">
            <v>USINA MISTURADORA DE SOLOS, CAPACIDADE DE 200 A 500 TON/H, POTENCIA 75KW - CHI DIURNO. AF_07/2016</v>
          </cell>
          <cell r="C557" t="str">
            <v>CHI</v>
          </cell>
          <cell r="D557">
            <v>124.92</v>
          </cell>
          <cell r="E557">
            <v>60.26</v>
          </cell>
          <cell r="F557">
            <v>20.149999999999999</v>
          </cell>
          <cell r="G557">
            <v>44.51</v>
          </cell>
          <cell r="H557">
            <v>0</v>
          </cell>
          <cell r="I557">
            <v>0</v>
          </cell>
        </row>
        <row r="558">
          <cell r="A558">
            <v>95128</v>
          </cell>
          <cell r="B558" t="str">
            <v>DISTRIBUIDOR DE AGREGADOS AUTOPROPELIDO, CAP 3 M3, A DIESEL, POTÊNCIA 176CV - CHI DIURNO. AF_07/2016</v>
          </cell>
          <cell r="C558" t="str">
            <v>CHI</v>
          </cell>
          <cell r="D558">
            <v>35.99</v>
          </cell>
          <cell r="E558">
            <v>19.23</v>
          </cell>
          <cell r="F558">
            <v>3.75</v>
          </cell>
          <cell r="G558">
            <v>13.01</v>
          </cell>
          <cell r="H558">
            <v>0</v>
          </cell>
          <cell r="I558">
            <v>0</v>
          </cell>
        </row>
        <row r="559">
          <cell r="A559">
            <v>95140</v>
          </cell>
          <cell r="B559" t="str">
            <v>TALHA MANUAL DE CORRENTE, CAPACIDADE DE 2 TON. COM ELEVAÇÃO DE 3 M - CHI DIURNO. AF_07/2016</v>
          </cell>
          <cell r="C559" t="str">
            <v>CHI</v>
          </cell>
          <cell r="D559">
            <v>0.03</v>
          </cell>
          <cell r="E559">
            <v>0</v>
          </cell>
          <cell r="F559">
            <v>0</v>
          </cell>
          <cell r="G559">
            <v>0.03</v>
          </cell>
          <cell r="H559">
            <v>0</v>
          </cell>
          <cell r="I559">
            <v>0</v>
          </cell>
        </row>
        <row r="560">
          <cell r="A560">
            <v>95213</v>
          </cell>
          <cell r="B560" t="str">
            <v>GRUA ASCENCIONAL, LANÇA DE 42 M, CAPACIDADE DE 1,5 T A 30 M, ALTURA ATÉ 39 M - CHI DIURNO. AF_08/2016</v>
          </cell>
          <cell r="C560" t="str">
            <v>CHI</v>
          </cell>
          <cell r="D560">
            <v>63.65</v>
          </cell>
          <cell r="E560">
            <v>26.67</v>
          </cell>
          <cell r="F560">
            <v>3.75</v>
          </cell>
          <cell r="G560">
            <v>33.229999999999997</v>
          </cell>
          <cell r="H560">
            <v>0</v>
          </cell>
          <cell r="I560">
            <v>0</v>
          </cell>
        </row>
        <row r="561">
          <cell r="A561">
            <v>95219</v>
          </cell>
          <cell r="B561" t="str">
            <v>PULVERIZADOR DE TINTA ELÉTRICO/MÁQUINA DE PINTURA AIRLESS, VAZÃO 2 L/MIN - CHI DIURNO. AF_08/2016</v>
          </cell>
          <cell r="C561" t="str">
            <v>CHI</v>
          </cell>
          <cell r="D561">
            <v>18.670000000000002</v>
          </cell>
          <cell r="E561">
            <v>13.65</v>
          </cell>
          <cell r="F561">
            <v>4.0999999999999996</v>
          </cell>
          <cell r="G561">
            <v>0.92</v>
          </cell>
          <cell r="H561">
            <v>0</v>
          </cell>
          <cell r="I561">
            <v>0</v>
          </cell>
        </row>
        <row r="562">
          <cell r="A562">
            <v>95259</v>
          </cell>
          <cell r="B562" t="str">
            <v>MARTELO DEMOLIDOR PNEUMÁTICO MANUAL, 32 KG - CHI DIURNO. AF_09/2016</v>
          </cell>
          <cell r="C562" t="str">
            <v>CHI</v>
          </cell>
          <cell r="D562">
            <v>12.55</v>
          </cell>
          <cell r="E562">
            <v>7.79</v>
          </cell>
          <cell r="F562">
            <v>3.75</v>
          </cell>
          <cell r="G562">
            <v>1.01</v>
          </cell>
          <cell r="H562">
            <v>0</v>
          </cell>
          <cell r="I562">
            <v>0</v>
          </cell>
        </row>
        <row r="563">
          <cell r="A563">
            <v>95265</v>
          </cell>
          <cell r="B563" t="str">
            <v>COMPACTADOR DE SOLOS DE PERCUSÃO (SOQUETE) COM MOTOR A GASOLINA, POTÊNCIA 3 CV - CHI DIURNO. AF_09/2016</v>
          </cell>
          <cell r="C563" t="str">
            <v>CHI</v>
          </cell>
          <cell r="D563">
            <v>0.63</v>
          </cell>
          <cell r="E563">
            <v>0</v>
          </cell>
          <cell r="F563">
            <v>0</v>
          </cell>
          <cell r="G563">
            <v>0.63</v>
          </cell>
          <cell r="H563">
            <v>0</v>
          </cell>
          <cell r="I563">
            <v>0</v>
          </cell>
        </row>
        <row r="564">
          <cell r="A564">
            <v>95271</v>
          </cell>
          <cell r="B564" t="str">
            <v>RÉGUA VIBRATÓRIA DUPLA PARA CONCRETO, PESO DE 60KG, COMPRIMENTO 4 M, COM MOTOR A GASOLINA, POTÊNCIA 5,5 HP - CHI DIURNO. AF_09/2016</v>
          </cell>
          <cell r="C564" t="str">
            <v>CHI</v>
          </cell>
          <cell r="D564">
            <v>0.72</v>
          </cell>
          <cell r="E564">
            <v>0</v>
          </cell>
          <cell r="F564">
            <v>0</v>
          </cell>
          <cell r="G564">
            <v>0.72</v>
          </cell>
          <cell r="H564">
            <v>0</v>
          </cell>
          <cell r="I564">
            <v>0</v>
          </cell>
        </row>
        <row r="565">
          <cell r="A565">
            <v>95277</v>
          </cell>
          <cell r="B565" t="str">
            <v>POLIDORA DE PISO (POLITRIZ), PESO DE 100KG, DIÂMETRO 450 MM, MOTOR ELÉTRICO, POTÊNCIA 4 HP - CHI DIURNO. AF_09/2016</v>
          </cell>
          <cell r="C565" t="str">
            <v>CHI</v>
          </cell>
          <cell r="D565">
            <v>0.71</v>
          </cell>
          <cell r="E565">
            <v>0</v>
          </cell>
          <cell r="F565">
            <v>0</v>
          </cell>
          <cell r="G565">
            <v>0.71</v>
          </cell>
          <cell r="H565">
            <v>0</v>
          </cell>
          <cell r="I565">
            <v>0</v>
          </cell>
        </row>
        <row r="566">
          <cell r="A566">
            <v>95283</v>
          </cell>
          <cell r="B566" t="str">
            <v>DESEMPENADEIRA DE CONCRETO, PESO DE 75KG, 4 PÁS, MOTOR A GASOLINA, POTÊNCIA 5,5 HP - CHI DIURNO. AF_09/2016</v>
          </cell>
          <cell r="C566" t="str">
            <v>CHI</v>
          </cell>
          <cell r="D566">
            <v>0.78</v>
          </cell>
          <cell r="E566">
            <v>0</v>
          </cell>
          <cell r="F566">
            <v>0</v>
          </cell>
          <cell r="G566">
            <v>0.78</v>
          </cell>
          <cell r="H566">
            <v>0</v>
          </cell>
          <cell r="I566">
            <v>0</v>
          </cell>
        </row>
        <row r="567">
          <cell r="A567">
            <v>95621</v>
          </cell>
          <cell r="B567" t="str">
            <v>PERFURATRIZ PNEUMATICA MANUAL DE PESO MEDIO, MARTELETE, 18KG, COMPRIMENTO MÁXIMO DE CURSO DE 6 M, DIAMETRO DO PISTAO DE 5,5 CM - CHI DIURNO. AF_11/2016</v>
          </cell>
          <cell r="C567" t="str">
            <v>CHI</v>
          </cell>
          <cell r="D567">
            <v>12.37</v>
          </cell>
          <cell r="E567">
            <v>7.79</v>
          </cell>
          <cell r="F567">
            <v>3.75</v>
          </cell>
          <cell r="G567">
            <v>0.83</v>
          </cell>
          <cell r="H567">
            <v>0</v>
          </cell>
          <cell r="I567">
            <v>0</v>
          </cell>
        </row>
        <row r="568">
          <cell r="A568">
            <v>95632</v>
          </cell>
          <cell r="B568" t="str">
            <v>ROLO COMPACTADOR VIBRATORIO TANDEM, ACO LISO, POTENCIA 125 HP, PESO SEM/COM LASTRO 10,20/11,65 T, LARGURA DE TRABALHO 1,73 M - CHI DIURNO. AF_11/2016</v>
          </cell>
          <cell r="C568" t="str">
            <v>CHI</v>
          </cell>
          <cell r="D568">
            <v>49.47</v>
          </cell>
          <cell r="E568">
            <v>18.510000000000002</v>
          </cell>
          <cell r="F568">
            <v>3.75</v>
          </cell>
          <cell r="G568">
            <v>27.21</v>
          </cell>
          <cell r="H568">
            <v>0</v>
          </cell>
          <cell r="I568">
            <v>0</v>
          </cell>
        </row>
        <row r="569">
          <cell r="A569">
            <v>95703</v>
          </cell>
          <cell r="B569" t="str">
            <v>PERFURATRIZ MANUAL, TORQUE MAXIMO 55 KGF.M, POTENCIA 5 CV, COM DIAMETRO MAXIMO 8 1/2" - CHI DIURNO. AF_11/2016</v>
          </cell>
          <cell r="C569" t="str">
            <v>CHI</v>
          </cell>
          <cell r="D569">
            <v>26.36</v>
          </cell>
          <cell r="E569">
            <v>19.23</v>
          </cell>
          <cell r="F569">
            <v>3.75</v>
          </cell>
          <cell r="G569">
            <v>3.38</v>
          </cell>
          <cell r="H569">
            <v>0</v>
          </cell>
          <cell r="I569">
            <v>0</v>
          </cell>
        </row>
        <row r="570">
          <cell r="A570">
            <v>95709</v>
          </cell>
          <cell r="B570" t="str">
            <v>PERFURATRIZ SOBRE ESTEIRA, TORQUE MÁXIMO 600 KGF, POTÊNCIA ENTRE 50 E 60 HP, DIÂMETRO MÁXIMO 10 - CHI DIURNO. AF_11/2016</v>
          </cell>
          <cell r="C570" t="str">
            <v>CHI</v>
          </cell>
          <cell r="D570">
            <v>52.94</v>
          </cell>
          <cell r="E570">
            <v>19.23</v>
          </cell>
          <cell r="F570">
            <v>3.75</v>
          </cell>
          <cell r="G570">
            <v>29.96</v>
          </cell>
          <cell r="H570">
            <v>0</v>
          </cell>
          <cell r="I570">
            <v>0</v>
          </cell>
        </row>
        <row r="571">
          <cell r="A571">
            <v>95715</v>
          </cell>
          <cell r="B571" t="str">
            <v>ESCAVADEIRA HIDRAULICA SOBRE ESTEIRA, COM GARRA GIRATORIA DE MANDIBULAS, PESO OPERACIONAL ENTRE 22,00 E 25,50 TON, POTENCIA LIQUIDA ENTRE 150 E 160 HP - CHI DIURNO. AF_11/2016</v>
          </cell>
          <cell r="C571" t="str">
            <v>CHI</v>
          </cell>
          <cell r="D571">
            <v>62.55</v>
          </cell>
          <cell r="E571">
            <v>22.95</v>
          </cell>
          <cell r="F571">
            <v>3.75</v>
          </cell>
          <cell r="G571">
            <v>35.85</v>
          </cell>
          <cell r="H571">
            <v>0</v>
          </cell>
          <cell r="I571">
            <v>0</v>
          </cell>
        </row>
        <row r="572">
          <cell r="A572">
            <v>95721</v>
          </cell>
          <cell r="B572" t="str">
            <v>ESCAVADEIRA HIDRAULICA SOBRE ESTEIRA, EQUIPADA COM CLAMSHELL, COM CAPACIDADE DA CAÇAMBA ENTRE 1,20 E 1,50 M3, PESO OPERACIONAL ENTRE 20,00 E 22,00 TON, POTENCIA LIQUIDA ENTRE 150 E 160 HP - CHI DIURNO. AF_11/2016</v>
          </cell>
          <cell r="C572" t="str">
            <v>CHI</v>
          </cell>
          <cell r="D572">
            <v>61.22</v>
          </cell>
          <cell r="E572">
            <v>22.95</v>
          </cell>
          <cell r="F572">
            <v>3.75</v>
          </cell>
          <cell r="G572">
            <v>34.520000000000003</v>
          </cell>
          <cell r="H572">
            <v>0</v>
          </cell>
          <cell r="I572">
            <v>0</v>
          </cell>
        </row>
        <row r="573">
          <cell r="A573">
            <v>95873</v>
          </cell>
          <cell r="B573" t="str">
            <v>GRUPO GERADOR COM CARENAGEM, MOTOR DIESEL POTÊNCIA STANDART ENTRE 250 E 260 KVA - CHI DIURNO. AF_12/2016</v>
          </cell>
          <cell r="C573" t="str">
            <v>CHI</v>
          </cell>
          <cell r="D573">
            <v>6.21</v>
          </cell>
          <cell r="E573">
            <v>0</v>
          </cell>
          <cell r="F573">
            <v>0</v>
          </cell>
          <cell r="G573">
            <v>6.21</v>
          </cell>
          <cell r="H573">
            <v>0</v>
          </cell>
          <cell r="I573">
            <v>0</v>
          </cell>
        </row>
        <row r="574">
          <cell r="A574">
            <v>96014</v>
          </cell>
          <cell r="B574" t="str">
            <v>TRATOR DE PNEUS COM POTÊNCIA DE 122 CV, TRAÇÃO 4X4, COM VASSOURA MECÂNICA ACOPLADA - CHI DIURNO. AF_02/2017</v>
          </cell>
          <cell r="C574" t="str">
            <v>CHI</v>
          </cell>
          <cell r="D574">
            <v>37.409999999999997</v>
          </cell>
          <cell r="E574">
            <v>20.28</v>
          </cell>
          <cell r="F574">
            <v>4.0999999999999996</v>
          </cell>
          <cell r="G574">
            <v>13.03</v>
          </cell>
          <cell r="H574">
            <v>0</v>
          </cell>
          <cell r="I574">
            <v>0</v>
          </cell>
        </row>
        <row r="575">
          <cell r="A575">
            <v>96021</v>
          </cell>
          <cell r="B575" t="str">
            <v>TRATOR DE PNEUS COM POTÊNCIA DE 122 CV, TRAÇÃO 4X4, COM GRADE DE DISCOS ACOPLADA - CHI DIURNO. AF_02/2017</v>
          </cell>
          <cell r="C575" t="str">
            <v>CHI</v>
          </cell>
          <cell r="D575">
            <v>37.28</v>
          </cell>
          <cell r="E575">
            <v>20.28</v>
          </cell>
          <cell r="F575">
            <v>4.0999999999999996</v>
          </cell>
          <cell r="G575">
            <v>12.9</v>
          </cell>
          <cell r="H575">
            <v>0</v>
          </cell>
          <cell r="I575">
            <v>0</v>
          </cell>
        </row>
        <row r="576">
          <cell r="A576">
            <v>96029</v>
          </cell>
          <cell r="B576" t="str">
            <v>TRATOR DE PNEUS COM POTÊNCIA DE 85 CV, TRAÇÃO 4X4, COM GRADE DE DISCOS ACOPLADA - CHI DIURNO. AF_02/2017</v>
          </cell>
          <cell r="C576" t="str">
            <v>CHI</v>
          </cell>
          <cell r="D576">
            <v>34.36</v>
          </cell>
          <cell r="E576">
            <v>20.28</v>
          </cell>
          <cell r="F576">
            <v>4.0999999999999996</v>
          </cell>
          <cell r="G576">
            <v>9.98</v>
          </cell>
          <cell r="H576">
            <v>0</v>
          </cell>
          <cell r="I576">
            <v>0</v>
          </cell>
        </row>
        <row r="577">
          <cell r="A577">
            <v>96036</v>
          </cell>
          <cell r="B577" t="str">
            <v>CAMINHÃO BASCULANTE 10 M3, TRUCADO, POTÊNCIA 230 CV, INCLUSIVE CAÇAMBA METÁLICA, COM DISTRIBUIDOR DE AGREGADOS ACOPLADO - CHI DIURNO. AF_02/2017</v>
          </cell>
          <cell r="C577" t="str">
            <v>CHI</v>
          </cell>
          <cell r="D577">
            <v>41.15</v>
          </cell>
          <cell r="E577">
            <v>19.3</v>
          </cell>
          <cell r="F577">
            <v>2.98</v>
          </cell>
          <cell r="G577">
            <v>18.87</v>
          </cell>
          <cell r="H577">
            <v>0</v>
          </cell>
          <cell r="I577">
            <v>0</v>
          </cell>
        </row>
        <row r="578">
          <cell r="A578">
            <v>96155</v>
          </cell>
          <cell r="B578" t="str">
            <v>TRATOR DE PNEUS COM POTÊNCIA DE 85 CV, TRAÇÃO 4X4, COM VASSOURA MECÂNICA ACOPLADA - CHI DIURNO. AF_02/2017</v>
          </cell>
          <cell r="C578" t="str">
            <v>CHI</v>
          </cell>
          <cell r="D578">
            <v>34.49</v>
          </cell>
          <cell r="E578">
            <v>20.28</v>
          </cell>
          <cell r="F578">
            <v>4.0999999999999996</v>
          </cell>
          <cell r="G578">
            <v>10.11</v>
          </cell>
          <cell r="H578">
            <v>0</v>
          </cell>
          <cell r="I578">
            <v>0</v>
          </cell>
        </row>
        <row r="579">
          <cell r="A579">
            <v>96156</v>
          </cell>
          <cell r="B579" t="str">
            <v>MINICARREGADEIRA SOBRE RODAS POTENCIA 47HP CAPACIDADE OPERACAO 646 KG, COM VASSOURA MECÂNICA ACOPLADA - CHI DIURNO. AF_03/2017</v>
          </cell>
          <cell r="C579" t="str">
            <v>CHI</v>
          </cell>
          <cell r="D579">
            <v>41.04</v>
          </cell>
          <cell r="E579">
            <v>21.49</v>
          </cell>
          <cell r="F579">
            <v>3.75</v>
          </cell>
          <cell r="G579">
            <v>15.8</v>
          </cell>
          <cell r="H579">
            <v>0</v>
          </cell>
          <cell r="I579">
            <v>0</v>
          </cell>
        </row>
        <row r="580">
          <cell r="A580">
            <v>96159</v>
          </cell>
          <cell r="B580" t="str">
            <v>MÁQUINA DEMARCADORA DE FAIXA DE TRÁFEGO À FRIO, AUTOPROPELIDA, POTÊNCIA 38 HP - CHI DIURNO. AF_07/2016</v>
          </cell>
          <cell r="C580" t="str">
            <v>CHI</v>
          </cell>
          <cell r="D580">
            <v>48.99</v>
          </cell>
          <cell r="E580">
            <v>21.25</v>
          </cell>
          <cell r="F580">
            <v>3.75</v>
          </cell>
          <cell r="G580">
            <v>23.99</v>
          </cell>
          <cell r="H580">
            <v>0</v>
          </cell>
          <cell r="I580">
            <v>0</v>
          </cell>
        </row>
        <row r="581">
          <cell r="A581">
            <v>96246</v>
          </cell>
          <cell r="B581" t="str">
            <v>MINIESCAVADEIRA SOBRE ESTEIRAS, POTENCIA LIQUIDA DE *30* HP, PESO OPERACIONAL DE *3.500* KG - CHI DIURNO. AF_04/2017</v>
          </cell>
          <cell r="C581" t="str">
            <v>CHI</v>
          </cell>
          <cell r="D581">
            <v>41.12</v>
          </cell>
          <cell r="E581">
            <v>22.95</v>
          </cell>
          <cell r="F581">
            <v>3.75</v>
          </cell>
          <cell r="G581">
            <v>14.42</v>
          </cell>
          <cell r="H581">
            <v>0</v>
          </cell>
          <cell r="I581">
            <v>0</v>
          </cell>
        </row>
        <row r="582">
          <cell r="A582">
            <v>96302</v>
          </cell>
          <cell r="B582" t="str">
            <v>PERFURATRIZ ROTATIVA SOBRE ESTEIRA, TORQUE MAXIMO 2500 KGM, POTENCIA 110 HP, MOTOR DIESEL - CHI DIURNO. AF_05/2017</v>
          </cell>
          <cell r="C582" t="str">
            <v>CHI</v>
          </cell>
          <cell r="D582">
            <v>69.77</v>
          </cell>
          <cell r="E582">
            <v>19.23</v>
          </cell>
          <cell r="F582">
            <v>3.75</v>
          </cell>
          <cell r="G582">
            <v>46.79</v>
          </cell>
          <cell r="H582">
            <v>0</v>
          </cell>
          <cell r="I582">
            <v>0</v>
          </cell>
        </row>
        <row r="583">
          <cell r="A583">
            <v>96308</v>
          </cell>
          <cell r="B583" t="str">
            <v>COMPRESSOR DE AR, VAZAO DE 10 PCM, RESERVATORIO 100 L, PRESSAO DE TRABALHO ENTRE 6,9 E 9,7 BAR  POTENCIA 2 HP, TENSAO 110/220 V  CHI DIURNO. AF_05/2017</v>
          </cell>
          <cell r="C583" t="str">
            <v>CHI</v>
          </cell>
          <cell r="D583">
            <v>0.11</v>
          </cell>
          <cell r="E583">
            <v>0</v>
          </cell>
          <cell r="F583">
            <v>0</v>
          </cell>
          <cell r="G583">
            <v>0.11</v>
          </cell>
          <cell r="H583">
            <v>0</v>
          </cell>
          <cell r="I583">
            <v>0</v>
          </cell>
        </row>
        <row r="584">
          <cell r="A584">
            <v>96464</v>
          </cell>
          <cell r="B584" t="str">
            <v>ROLO COMPACTADOR DE PNEUS, ESTATICO, PRESSAO VARIAVEL, POTENCIA 110 HP, PESO SEM/COM LASTRO 10,8/27 T, LARGURA DE ROLAGEM 2,30 M - CHI DIURNO. AF_06/2017</v>
          </cell>
          <cell r="C584" t="str">
            <v>CHI</v>
          </cell>
          <cell r="D584">
            <v>52.43</v>
          </cell>
          <cell r="E584">
            <v>18.510000000000002</v>
          </cell>
          <cell r="F584">
            <v>3.75</v>
          </cell>
          <cell r="G584">
            <v>30.17</v>
          </cell>
          <cell r="H584">
            <v>0</v>
          </cell>
          <cell r="I584">
            <v>0</v>
          </cell>
        </row>
        <row r="585">
          <cell r="A585">
            <v>5089</v>
          </cell>
          <cell r="B585" t="str">
            <v>ROLO COMPACTADOR VIBRATÓRIO PÉ DE CARNEIRO PARA SOLOS, POTÊNCIA 80 HP, PESO OPERACIONAL SEM/COM LASTRO 7,4 / 8,8 T, LARGURA DE TRABALHO 1,68 M - MANUTENÇÃO. AF_02/2016</v>
          </cell>
          <cell r="C585" t="str">
            <v>H</v>
          </cell>
          <cell r="D585">
            <v>18.739999999999998</v>
          </cell>
          <cell r="E585">
            <v>0</v>
          </cell>
          <cell r="F585">
            <v>0</v>
          </cell>
          <cell r="G585">
            <v>18.739999999999998</v>
          </cell>
          <cell r="H585">
            <v>0</v>
          </cell>
          <cell r="I585">
            <v>0</v>
          </cell>
        </row>
        <row r="586">
          <cell r="A586">
            <v>5627</v>
          </cell>
          <cell r="B586" t="str">
            <v>ESCAVADEIRA HIDRÁULICA SOBRE ESTEIRAS, CAÇAMBA 0,80 M3, PESO OPERACIONAL 17 T, POTENCIA BRUTA 111 HP - DEPRECIAÇÃO. AF_06/2014</v>
          </cell>
          <cell r="C586" t="str">
            <v>H</v>
          </cell>
          <cell r="D586">
            <v>24.33</v>
          </cell>
          <cell r="E586">
            <v>0</v>
          </cell>
          <cell r="F586">
            <v>0</v>
          </cell>
          <cell r="G586">
            <v>24.33</v>
          </cell>
          <cell r="H586">
            <v>0</v>
          </cell>
          <cell r="I586">
            <v>0</v>
          </cell>
        </row>
        <row r="587">
          <cell r="A587">
            <v>5628</v>
          </cell>
          <cell r="B587" t="str">
            <v>ESCAVADEIRA HIDRÁULICA SOBRE ESTEIRAS, CAÇAMBA 0,80 M3, PESO OPERACIONAL 17 T, POTENCIA BRUTA 111 HP - JUROS. AF_06/2014</v>
          </cell>
          <cell r="C587" t="str">
            <v>H</v>
          </cell>
          <cell r="D587">
            <v>6.25</v>
          </cell>
          <cell r="E587">
            <v>0</v>
          </cell>
          <cell r="F587">
            <v>0</v>
          </cell>
          <cell r="G587">
            <v>6.25</v>
          </cell>
          <cell r="H587">
            <v>0</v>
          </cell>
          <cell r="I587">
            <v>0</v>
          </cell>
        </row>
        <row r="588">
          <cell r="A588">
            <v>5629</v>
          </cell>
          <cell r="B588" t="str">
            <v>ESCAVADEIRA HIDRÁULICA SOBRE ESTEIRAS, CAÇAMBA 0,80 M3, PESO OPERACIONAL 17 T, POTENCIA BRUTA 111 HP - MANUTENÇÃO. AF_06/2014</v>
          </cell>
          <cell r="C588" t="str">
            <v>H</v>
          </cell>
          <cell r="D588">
            <v>30.41</v>
          </cell>
          <cell r="E588">
            <v>0</v>
          </cell>
          <cell r="F588">
            <v>0</v>
          </cell>
          <cell r="G588">
            <v>30.41</v>
          </cell>
          <cell r="H588">
            <v>0</v>
          </cell>
          <cell r="I588">
            <v>0</v>
          </cell>
        </row>
        <row r="589">
          <cell r="A589">
            <v>5630</v>
          </cell>
          <cell r="B589" t="str">
            <v>ESCAVADEIRA HIDRÁULICA SOBRE ESTEIRAS, CAÇAMBA 0,80 M3, PESO OPERACIONAL 17 T, POTENCIA BRUTA 111 HP - MATERIAIS NA OPERAÇÃO. AF_06/2014</v>
          </cell>
          <cell r="C589" t="str">
            <v>H</v>
          </cell>
          <cell r="D589">
            <v>56.35</v>
          </cell>
          <cell r="E589">
            <v>0</v>
          </cell>
          <cell r="F589">
            <v>56.35</v>
          </cell>
          <cell r="G589">
            <v>0</v>
          </cell>
          <cell r="H589">
            <v>0</v>
          </cell>
          <cell r="I589">
            <v>0</v>
          </cell>
        </row>
        <row r="590">
          <cell r="A590">
            <v>5658</v>
          </cell>
          <cell r="B590" t="str">
            <v>GRADE DE DISCO CONTROLE REMOTO REBOCÁVEL, COM 24 DISCOS 24 X 6 MM COM PNEUS PARA TRANSPORTE - MANUTENÇÃO. AF_06/2014</v>
          </cell>
          <cell r="C590" t="str">
            <v>H</v>
          </cell>
          <cell r="D590">
            <v>1.03</v>
          </cell>
          <cell r="E590">
            <v>0</v>
          </cell>
          <cell r="F590">
            <v>0</v>
          </cell>
          <cell r="G590">
            <v>1.03</v>
          </cell>
          <cell r="H590">
            <v>0</v>
          </cell>
          <cell r="I590">
            <v>0</v>
          </cell>
        </row>
        <row r="591">
          <cell r="A591">
            <v>5664</v>
          </cell>
          <cell r="B591" t="str">
            <v>RETROESCAVADEIRA SOBRE RODAS COM CARREGADEIRA, TRAÇÃO 4X4, POTÊNCIA LÍQ. 88 HP, CAÇAMBA CARREG. CAP. MÍN. 1 M3, CAÇAMBA RETRO CAP. 0,26 M3, PESO OPERACIONAL MÍN. 6.674 KG, PROFUNDIDADE ESCAVAÇÃO MÁX. 4,37 M - MANUTENÇÃO. AF_06/2014</v>
          </cell>
          <cell r="C591" t="str">
            <v>H</v>
          </cell>
          <cell r="D591">
            <v>16.5</v>
          </cell>
          <cell r="E591">
            <v>0</v>
          </cell>
          <cell r="F591">
            <v>0</v>
          </cell>
          <cell r="G591">
            <v>16.5</v>
          </cell>
          <cell r="H591">
            <v>0</v>
          </cell>
          <cell r="I591">
            <v>0</v>
          </cell>
        </row>
        <row r="592">
          <cell r="A592">
            <v>5667</v>
          </cell>
          <cell r="B592" t="str">
            <v>RETROESCAVADEIRA SOBRE RODAS COM CARREGADEIRA, TRAÇÃO 4X2, POTÊNCIA LÍQ. 79 HP, CAÇAMBA CARREG. CAP. MÍN. 1 M3, CAÇAMBA RETRO CAP. 0,20 M3, PESO OPERACIONAL MÍN. 6.570 KG, PROFUNDIDADE ESCAVAÇÃO MÁX. 4,37 M - MANUTENÇÃO. AF_06/2014</v>
          </cell>
          <cell r="C592" t="str">
            <v>H</v>
          </cell>
          <cell r="D592">
            <v>14.68</v>
          </cell>
          <cell r="E592">
            <v>0</v>
          </cell>
          <cell r="F592">
            <v>0</v>
          </cell>
          <cell r="G592">
            <v>14.68</v>
          </cell>
          <cell r="H592">
            <v>0</v>
          </cell>
          <cell r="I592">
            <v>0</v>
          </cell>
        </row>
        <row r="593">
          <cell r="A593">
            <v>5668</v>
          </cell>
          <cell r="B593" t="str">
            <v>RETROESCAVADEIRA SOBRE RODAS COM CARREGADEIRA, TRAÇÃO 4X2, POTÊNCIA LÍQ. 79 HP, CAÇAMBA CARREG. CAP. MÍN. 1 M3, CAÇAMBA RETRO CAP. 0,20 M3, PESO OPERACIONAL MÍN. 6.570 KG, PROFUNDIDADE ESCAVAÇÃO MÁX. 4,37 M - MATERIAIS NA OPERAÇÃO. AF_06/2014</v>
          </cell>
          <cell r="C593" t="str">
            <v>H</v>
          </cell>
          <cell r="D593">
            <v>43.12</v>
          </cell>
          <cell r="E593">
            <v>0</v>
          </cell>
          <cell r="F593">
            <v>43.12</v>
          </cell>
          <cell r="G593">
            <v>0</v>
          </cell>
          <cell r="H593">
            <v>0</v>
          </cell>
          <cell r="I593">
            <v>0</v>
          </cell>
        </row>
        <row r="594">
          <cell r="A594">
            <v>5674</v>
          </cell>
          <cell r="B594" t="str">
            <v>ROLO COMPACTADOR VIBRATÓRIO DE UM CILINDRO AÇO LISO, POTÊNCIA 80 HP, PESO OPERACIONAL MÁXIMO 8,1 T, IMPACTO DINÂMICO 16,15 / 9,5 T, LARGURA DE TRABALHO 1,68 M - MANUTENÇÃO. AF_06/2014</v>
          </cell>
          <cell r="C594" t="str">
            <v>H</v>
          </cell>
          <cell r="D594">
            <v>18.03</v>
          </cell>
          <cell r="E594">
            <v>0</v>
          </cell>
          <cell r="F594">
            <v>0</v>
          </cell>
          <cell r="G594">
            <v>18.03</v>
          </cell>
          <cell r="H594">
            <v>0</v>
          </cell>
          <cell r="I594">
            <v>0</v>
          </cell>
        </row>
        <row r="595">
          <cell r="A595">
            <v>5692</v>
          </cell>
          <cell r="B595" t="str">
            <v>MOTOBOMBA CENTRÍFUGA, MOTOR A GASOLINA, POTÊNCIA 5,42 HP, BOCAIS 1 1/2" X 1", DIÂMETRO ROTOR 143 MM HM/Q = 6 MCA / 16,8 M3/H A 38 MCA / 6,6 M3/H - MANUTENÇÃO. AF_06/2014</v>
          </cell>
          <cell r="C595" t="str">
            <v>H</v>
          </cell>
          <cell r="D595">
            <v>0.12</v>
          </cell>
          <cell r="E595">
            <v>0</v>
          </cell>
          <cell r="F595">
            <v>0</v>
          </cell>
          <cell r="G595">
            <v>0.12</v>
          </cell>
          <cell r="H595">
            <v>0</v>
          </cell>
          <cell r="I595">
            <v>0</v>
          </cell>
        </row>
        <row r="596">
          <cell r="A596">
            <v>5693</v>
          </cell>
          <cell r="B596" t="str">
            <v>MOTOBOMBA CENTRÍFUGA, MOTOR A GASOLINA, POTÊNCIA 5,42 HP, BOCAIS 1 1/2" X 1", DIÂMETRO ROTOR 143 MM HM/Q = 6 MCA / 16,8 M3/H A 38 MCA / 6,6 M3/H - MATERIAIS NA OPERAÇÃO. AF_06/2014</v>
          </cell>
          <cell r="C596" t="str">
            <v>H</v>
          </cell>
          <cell r="D596">
            <v>3.36</v>
          </cell>
          <cell r="E596">
            <v>0</v>
          </cell>
          <cell r="F596">
            <v>3.36</v>
          </cell>
          <cell r="G596">
            <v>0</v>
          </cell>
          <cell r="H596">
            <v>0</v>
          </cell>
          <cell r="I596">
            <v>0</v>
          </cell>
        </row>
        <row r="597">
          <cell r="A597">
            <v>5695</v>
          </cell>
          <cell r="B597" t="str">
            <v>CAMINHÃO BASCULANTE 6 M3, PESO BRUTO TOTAL 16.000 KG, CARGA ÚTIL MÁXIMA 13.071 KG, DISTÂNCIA ENTRE EIXOS 4,80 M, POTÊNCIA 230 CV INCLUSIVE CAÇAMBA METÁLICA - MANUTENÇÃO. AF_06/2014</v>
          </cell>
          <cell r="C597" t="str">
            <v>H</v>
          </cell>
          <cell r="D597">
            <v>18.68</v>
          </cell>
          <cell r="E597">
            <v>0</v>
          </cell>
          <cell r="F597">
            <v>0</v>
          </cell>
          <cell r="G597">
            <v>18.68</v>
          </cell>
          <cell r="H597">
            <v>0</v>
          </cell>
          <cell r="I597">
            <v>0</v>
          </cell>
        </row>
        <row r="598">
          <cell r="A598">
            <v>5703</v>
          </cell>
          <cell r="B598" t="str">
            <v>USINA DE CONCRETO FIXA, CAPACIDADE NOMINAL DE 90 A 120 M3/H, SEM SILO - MATERIAIS NA OPERAÇÃO. AF_07/2016</v>
          </cell>
          <cell r="C598" t="str">
            <v>H</v>
          </cell>
          <cell r="D598">
            <v>10.47</v>
          </cell>
          <cell r="E598">
            <v>0</v>
          </cell>
          <cell r="F598">
            <v>0</v>
          </cell>
          <cell r="G598">
            <v>0</v>
          </cell>
          <cell r="H598">
            <v>0</v>
          </cell>
          <cell r="I598">
            <v>10.47</v>
          </cell>
        </row>
        <row r="599">
          <cell r="A599">
            <v>5705</v>
          </cell>
          <cell r="B599" t="str">
            <v>CAMINHÃO TOCO, PBT 16.000 KG, CARGA ÚTIL MÁX. 10.685 KG, DIST. ENTRE EIXOS 4,8 M, POTÊNCIA 189 CV, INCLUSIVE CARROCERIA FIXA ABERTA DE MADEIRA P/ TRANSPORTE GERAL DE CARGA SECA, DIMEN. APROX. 2,5 X 7,00 X 0,50 M - MANUTENÇÃO. AF_06/2014</v>
          </cell>
          <cell r="C599" t="str">
            <v>H</v>
          </cell>
          <cell r="D599">
            <v>11.57</v>
          </cell>
          <cell r="E599">
            <v>0</v>
          </cell>
          <cell r="F599">
            <v>0</v>
          </cell>
          <cell r="G599">
            <v>11.57</v>
          </cell>
          <cell r="H599">
            <v>0</v>
          </cell>
          <cell r="I599">
            <v>0</v>
          </cell>
        </row>
        <row r="600">
          <cell r="A600">
            <v>5707</v>
          </cell>
          <cell r="B600" t="str">
            <v>USINA MISTURADORA DE SOLOS, CAPACIDADE DE 200 A 500 TON/H, POTENCIA 75KW - MANUTENÇÃO. AF_07/2016</v>
          </cell>
          <cell r="C600" t="str">
            <v>H</v>
          </cell>
          <cell r="D600">
            <v>41.26</v>
          </cell>
          <cell r="E600">
            <v>0</v>
          </cell>
          <cell r="F600">
            <v>0</v>
          </cell>
          <cell r="G600">
            <v>41.26</v>
          </cell>
          <cell r="H600">
            <v>0</v>
          </cell>
          <cell r="I600">
            <v>0</v>
          </cell>
        </row>
        <row r="601">
          <cell r="A601">
            <v>5710</v>
          </cell>
          <cell r="B601" t="str">
            <v>VIBROACABADORA DE ASFALTO SOBRE ESTEIRAS, LARGURA DE PAVIMENTAÇÃO 1,90 M A 5,30 M, POTÊNCIA 105 HP CAPACIDADE 450 T/H - MANUTENÇÃO. AF_11/2014</v>
          </cell>
          <cell r="C601" t="str">
            <v>H</v>
          </cell>
          <cell r="D601">
            <v>68.33</v>
          </cell>
          <cell r="E601">
            <v>0</v>
          </cell>
          <cell r="F601">
            <v>0</v>
          </cell>
          <cell r="G601">
            <v>68.33</v>
          </cell>
          <cell r="H601">
            <v>0</v>
          </cell>
          <cell r="I601">
            <v>0</v>
          </cell>
        </row>
        <row r="602">
          <cell r="A602">
            <v>5711</v>
          </cell>
          <cell r="B602" t="str">
            <v>VIBROACABADORA DE ASFALTO SOBRE ESTEIRAS, LARGURA DE PAVIMENTAÇÃO 1,90 M A 5,30 M, POTÊNCIA 105 HP CAPACIDADE 450 T/H - MATERIAIS NA OPERAÇÃO. AF_11/2014</v>
          </cell>
          <cell r="C602" t="str">
            <v>H</v>
          </cell>
          <cell r="D602">
            <v>53.29</v>
          </cell>
          <cell r="E602">
            <v>0</v>
          </cell>
          <cell r="F602">
            <v>53.29</v>
          </cell>
          <cell r="G602">
            <v>0</v>
          </cell>
          <cell r="H602">
            <v>0</v>
          </cell>
          <cell r="I602">
            <v>0</v>
          </cell>
        </row>
        <row r="603">
          <cell r="A603">
            <v>5714</v>
          </cell>
          <cell r="B603" t="str">
            <v>TRATOR DE PNEUS, POTÊNCIA 85 CV, TRAÇÃO 4X4, PESO COM LASTRO DE 4.675 KG - MANUTENÇÃO. AF_06/2014</v>
          </cell>
          <cell r="C603" t="str">
            <v>H</v>
          </cell>
          <cell r="D603">
            <v>6.93</v>
          </cell>
          <cell r="E603">
            <v>0</v>
          </cell>
          <cell r="F603">
            <v>0</v>
          </cell>
          <cell r="G603">
            <v>6.93</v>
          </cell>
          <cell r="H603">
            <v>0</v>
          </cell>
          <cell r="I603">
            <v>0</v>
          </cell>
        </row>
        <row r="604">
          <cell r="A604">
            <v>5715</v>
          </cell>
          <cell r="B604" t="str">
            <v>TRATOR DE PNEUS, POTÊNCIA 85 CV, TRAÇÃO 4X4, PESO COM LASTRO DE 4.675 KG - MATERIAIS NA OPERAÇÃO. AF_06/2014</v>
          </cell>
          <cell r="C604" t="str">
            <v>H</v>
          </cell>
          <cell r="D604">
            <v>42.56</v>
          </cell>
          <cell r="E604">
            <v>0</v>
          </cell>
          <cell r="F604">
            <v>42.56</v>
          </cell>
          <cell r="G604">
            <v>0</v>
          </cell>
          <cell r="H604">
            <v>0</v>
          </cell>
          <cell r="I604">
            <v>0</v>
          </cell>
        </row>
        <row r="605">
          <cell r="A605">
            <v>5718</v>
          </cell>
          <cell r="B605" t="str">
            <v>TRATOR DE ESTEIRAS, POTÊNCIA 170 HP, PESO OPERACIONAL 19 T, CAÇAMBA 5,2 M3 - MATERIAIS NA OPERAÇÃO. AF_06/2014</v>
          </cell>
          <cell r="C605" t="str">
            <v>H</v>
          </cell>
          <cell r="D605">
            <v>86.29</v>
          </cell>
          <cell r="E605">
            <v>0</v>
          </cell>
          <cell r="F605">
            <v>86.29</v>
          </cell>
          <cell r="G605">
            <v>0</v>
          </cell>
          <cell r="H605">
            <v>0</v>
          </cell>
          <cell r="I605">
            <v>0</v>
          </cell>
        </row>
        <row r="606">
          <cell r="A606">
            <v>5721</v>
          </cell>
          <cell r="B606" t="str">
            <v>TRATOR DE ESTEIRAS, POTÊNCIA 150 HP, PESO OPERACIONAL 16,7 T, COM RODA MOTRIZ ELEVADA E LÂMINA 3,18 M3 - MATERIAIS NA OPERAÇÃO. AF_06/2014</v>
          </cell>
          <cell r="C606" t="str">
            <v>H</v>
          </cell>
          <cell r="D606">
            <v>76.12</v>
          </cell>
          <cell r="E606">
            <v>0</v>
          </cell>
          <cell r="F606">
            <v>76.12</v>
          </cell>
          <cell r="G606">
            <v>0</v>
          </cell>
          <cell r="H606">
            <v>0</v>
          </cell>
          <cell r="I606">
            <v>0</v>
          </cell>
        </row>
        <row r="607">
          <cell r="A607">
            <v>5722</v>
          </cell>
          <cell r="B607" t="str">
            <v>TRATOR DE ESTEIRAS, POTÊNCIA 347 HP, PESO OPERACIONAL 38,5 T, COM LÂMINA 8,70 M3 - MATERIAIS NA OPERAÇÃO. AF_06/2014</v>
          </cell>
          <cell r="C607" t="str">
            <v>H</v>
          </cell>
          <cell r="D607">
            <v>176.14</v>
          </cell>
          <cell r="E607">
            <v>0</v>
          </cell>
          <cell r="F607">
            <v>176.14</v>
          </cell>
          <cell r="G607">
            <v>0</v>
          </cell>
          <cell r="H607">
            <v>0</v>
          </cell>
          <cell r="I607">
            <v>0</v>
          </cell>
        </row>
        <row r="608">
          <cell r="A608">
            <v>5724</v>
          </cell>
          <cell r="B608" t="str">
            <v>TRATOR DE ESTEIRAS, POTÊNCIA 100 HP, PESO OPERACIONAL 9,4 T, COM LÂMINA 2,19 M3 - MANUTENÇÃO. AF_06/2014</v>
          </cell>
          <cell r="C608" t="str">
            <v>H</v>
          </cell>
          <cell r="D608">
            <v>28.69</v>
          </cell>
          <cell r="E608">
            <v>0</v>
          </cell>
          <cell r="F608">
            <v>0</v>
          </cell>
          <cell r="G608">
            <v>28.69</v>
          </cell>
          <cell r="H608">
            <v>0</v>
          </cell>
          <cell r="I608">
            <v>0</v>
          </cell>
        </row>
        <row r="609">
          <cell r="A609">
            <v>5727</v>
          </cell>
          <cell r="B609" t="str">
            <v>ROLO COMPACTADOR VIBRATÓRIO REBOCÁVEL, CILINDRO DE AÇO LISO, POTÊNCIA DE TRAÇÃO DE 65 CV, PESO 4,7 T, IMPACTO DINÂMICO 18,3 T, LARGURA DE TRABALHO 1,67 M - MANUTENÇÃO. AF_02/2016</v>
          </cell>
          <cell r="C609" t="str">
            <v>H</v>
          </cell>
          <cell r="D609">
            <v>5.44</v>
          </cell>
          <cell r="E609">
            <v>0</v>
          </cell>
          <cell r="F609">
            <v>0</v>
          </cell>
          <cell r="G609">
            <v>5.44</v>
          </cell>
          <cell r="H609">
            <v>0</v>
          </cell>
          <cell r="I609">
            <v>0</v>
          </cell>
        </row>
        <row r="610">
          <cell r="A610">
            <v>5729</v>
          </cell>
          <cell r="B610" t="str">
            <v>ROLO COMPACTADOR VIBRATÓRIO TANDEM AÇO LISO, POTÊNCIA 58 HP, PESO SEM/COM LASTRO 6,5 / 9,4 T, LARGURA DE TRABALHO 1,2 M - MANUTENÇÃO. AF_06/2014</v>
          </cell>
          <cell r="C610" t="str">
            <v>H</v>
          </cell>
          <cell r="D610">
            <v>22.14</v>
          </cell>
          <cell r="E610">
            <v>0</v>
          </cell>
          <cell r="F610">
            <v>0</v>
          </cell>
          <cell r="G610">
            <v>22.14</v>
          </cell>
          <cell r="H610">
            <v>0</v>
          </cell>
          <cell r="I610">
            <v>0</v>
          </cell>
        </row>
        <row r="611">
          <cell r="A611">
            <v>5730</v>
          </cell>
          <cell r="B611" t="str">
            <v>ROLO COMPACTADOR VIBRATÓRIO TANDEM AÇO LISO, POTÊNCIA 58 HP, PESO SEM/COM LASTRO 6,5 / 9,4 T, LARGURA DE TRABALHO 1,2 M - MATERIAIS NA OPERAÇÃO. AF_06/2014</v>
          </cell>
          <cell r="C611" t="str">
            <v>H</v>
          </cell>
          <cell r="D611">
            <v>29.44</v>
          </cell>
          <cell r="E611">
            <v>0</v>
          </cell>
          <cell r="F611">
            <v>29.44</v>
          </cell>
          <cell r="G611">
            <v>0</v>
          </cell>
          <cell r="H611">
            <v>0</v>
          </cell>
          <cell r="I611">
            <v>0</v>
          </cell>
        </row>
        <row r="612">
          <cell r="A612">
            <v>5735</v>
          </cell>
          <cell r="B612" t="str">
            <v>RETROESCAVADEIRA SOBRE RODAS COM CARREGADEIRA, TRAÇÃO 4X4, POTÊNCIA LÍQ. 72 HP, CAÇAMBA CARREG. CAP. MÍN. 0,79 M3, CAÇAMBA RETRO CAP. 0,18 M3, PESO OPERACIONAL MÍN. 7.140 KG, PROFUNDIDADE ESCAVAÇÃO MÁX. 4,50 M - MANUTENÇÃO. AF_06/2014</v>
          </cell>
          <cell r="C612" t="str">
            <v>H</v>
          </cell>
          <cell r="D612">
            <v>15.92</v>
          </cell>
          <cell r="E612">
            <v>0</v>
          </cell>
          <cell r="F612">
            <v>0</v>
          </cell>
          <cell r="G612">
            <v>15.92</v>
          </cell>
          <cell r="H612">
            <v>0</v>
          </cell>
          <cell r="I612">
            <v>0</v>
          </cell>
        </row>
        <row r="613">
          <cell r="A613">
            <v>5736</v>
          </cell>
          <cell r="B613" t="str">
            <v>RETROESCAVADEIRA SOBRE RODAS COM CARREGADEIRA, TRAÇÃO 4X4, POTÊNCIA LÍQ. 72 HP, CAÇAMBA CARREG. CAP. MÍN. 0,79 M3, CAÇAMBA RETRO CAP. 0,18 M3, PESO OPERACIONAL MÍN. 7.140 KG, PROFUNDIDADE ESCAVAÇÃO MÁX. 4,50 M - MATERIAIS NA OPERAÇÃO. AF_06/2014</v>
          </cell>
          <cell r="C613" t="str">
            <v>H</v>
          </cell>
          <cell r="D613">
            <v>39.57</v>
          </cell>
          <cell r="E613">
            <v>0</v>
          </cell>
          <cell r="F613">
            <v>39.57</v>
          </cell>
          <cell r="G613">
            <v>0</v>
          </cell>
          <cell r="H613">
            <v>0</v>
          </cell>
          <cell r="I613">
            <v>0</v>
          </cell>
        </row>
        <row r="614">
          <cell r="A614">
            <v>5738</v>
          </cell>
          <cell r="B614" t="str">
            <v>ROLO COMPACTADOR VIBRATÓRIO PÉ DE CARNEIRO, OPERADO POR CONTROLE REMOTO, POTÊNCIA 12,5 KW, PESO OPERACIONAL 1,675 T, LARGURA DE TRABALHO 0,85 M - DEPRECIAÇÃO. AF_02/2016</v>
          </cell>
          <cell r="C614" t="str">
            <v>H</v>
          </cell>
          <cell r="D614">
            <v>19.68</v>
          </cell>
          <cell r="E614">
            <v>0</v>
          </cell>
          <cell r="F614">
            <v>0</v>
          </cell>
          <cell r="G614">
            <v>19.68</v>
          </cell>
          <cell r="H614">
            <v>0</v>
          </cell>
          <cell r="I614">
            <v>0</v>
          </cell>
        </row>
        <row r="615">
          <cell r="A615">
            <v>5739</v>
          </cell>
          <cell r="B615" t="str">
            <v>ROLO COMPACTADOR VIBRATÓRIO PÉ DE CARNEIRO, OPERADO POR CONTROLE REMOTO, POTÊNCIA 12,5 KW, PESO OPERACIONAL 1,675 T, LARGURA DE TRABALHO 0,85 M - MANUTENÇÃO. AF_02/2016</v>
          </cell>
          <cell r="C615" t="str">
            <v>H</v>
          </cell>
          <cell r="D615">
            <v>24.63</v>
          </cell>
          <cell r="E615">
            <v>0</v>
          </cell>
          <cell r="F615">
            <v>0</v>
          </cell>
          <cell r="G615">
            <v>24.63</v>
          </cell>
          <cell r="H615">
            <v>0</v>
          </cell>
          <cell r="I615">
            <v>0</v>
          </cell>
        </row>
        <row r="616">
          <cell r="A616">
            <v>5741</v>
          </cell>
          <cell r="B616" t="str">
            <v>USINA DE LAMA ASFÁLTICA, PROD 30 A 50 T/H, SILO DE AGREGADO 7 M3, RESERVATÓRIOS PARA EMULSÃO E ÁGUA DE 2,3 M3 CADA, MISTURADOR TIPO PUG MILL A SER MONTADO SOBRE CAMINHÃO - MANUTENÇÃO. AF_10/2014</v>
          </cell>
          <cell r="C616" t="str">
            <v>H</v>
          </cell>
          <cell r="D616">
            <v>23.97</v>
          </cell>
          <cell r="E616">
            <v>0</v>
          </cell>
          <cell r="F616">
            <v>0</v>
          </cell>
          <cell r="G616">
            <v>23.97</v>
          </cell>
          <cell r="H616">
            <v>0</v>
          </cell>
          <cell r="I616">
            <v>0</v>
          </cell>
        </row>
        <row r="617">
          <cell r="A617">
            <v>5742</v>
          </cell>
          <cell r="B617" t="str">
            <v>USINA DE LAMA ASFÁLTICA, PROD 30 A 50 T/H, SILO DE AGREGADO 7 M3, RESERVATÓRIOS PARA EMULSÃO E ÁGUA DE 2,3 M3 CADA, MISTURADOR TIPO PUG MILL A SER MONTADO SOBRE CAMINHÃO - MATERIAIS NA OPERAÇÃO. AF_10/2014</v>
          </cell>
          <cell r="C617" t="str">
            <v>H</v>
          </cell>
          <cell r="D617">
            <v>16.510000000000002</v>
          </cell>
          <cell r="E617">
            <v>0</v>
          </cell>
          <cell r="F617">
            <v>16.510000000000002</v>
          </cell>
          <cell r="G617">
            <v>0</v>
          </cell>
          <cell r="H617">
            <v>0</v>
          </cell>
          <cell r="I617">
            <v>0</v>
          </cell>
        </row>
        <row r="618">
          <cell r="A618">
            <v>5747</v>
          </cell>
          <cell r="B618" t="str">
            <v>CAMINHÃO PIPA 6.000 L, PESO BRUTO TOTAL 13.000 KG, DISTÂNCIA ENTRE EIXOS 4,80 M, POTÊNCIA 189 CV INCLUSIVE TANQUE DE AÇO PARA TRANSPORTE DE ÁGUA, CAPACIDADE 6 M3 - MATERIAIS NA OPERAÇÃO. AF_06/2014</v>
          </cell>
          <cell r="C618" t="str">
            <v>H</v>
          </cell>
          <cell r="D618">
            <v>94.65</v>
          </cell>
          <cell r="E618">
            <v>0</v>
          </cell>
          <cell r="F618">
            <v>94.65</v>
          </cell>
          <cell r="G618">
            <v>0</v>
          </cell>
          <cell r="H618">
            <v>0</v>
          </cell>
          <cell r="I618">
            <v>0</v>
          </cell>
        </row>
        <row r="619">
          <cell r="A619">
            <v>5751</v>
          </cell>
          <cell r="B619" t="str">
            <v>CAMINHÃO TOCO, PESO BRUTO TOTAL 14.300 KG, CARGA ÚTIL MÁXIMA 9590 KG, DISTÂNCIA ENTRE EIXOS 4,76 M, POTÊNCIA 185 CV (NÃO INCLUI CARROCERIA) - MANUTENÇÃO. AF_06/2014</v>
          </cell>
          <cell r="C619" t="str">
            <v>H</v>
          </cell>
          <cell r="D619">
            <v>12.59</v>
          </cell>
          <cell r="E619">
            <v>0</v>
          </cell>
          <cell r="F619">
            <v>0</v>
          </cell>
          <cell r="G619">
            <v>12.59</v>
          </cell>
          <cell r="H619">
            <v>0</v>
          </cell>
          <cell r="I619">
            <v>0</v>
          </cell>
        </row>
        <row r="620">
          <cell r="A620">
            <v>5754</v>
          </cell>
          <cell r="B620" t="str">
            <v>CAMINHÃO TOCO, PESO BRUTO TOTAL 16.000 KG, CARGA ÚTIL MÁXIMA DE 10.685 KG, DISTÂNCIA ENTRE EIXOS 4,80 M, POTÊNCIA 189 CV EXCLUSIVE CARROCERIA - MANUTENÇÃO. AF_06/2014</v>
          </cell>
          <cell r="C620" t="str">
            <v>H</v>
          </cell>
          <cell r="D620">
            <v>10.6</v>
          </cell>
          <cell r="E620">
            <v>0</v>
          </cell>
          <cell r="F620">
            <v>0</v>
          </cell>
          <cell r="G620">
            <v>10.6</v>
          </cell>
          <cell r="H620">
            <v>0</v>
          </cell>
          <cell r="I620">
            <v>0</v>
          </cell>
        </row>
        <row r="621">
          <cell r="A621">
            <v>5763</v>
          </cell>
          <cell r="B621" t="str">
            <v>CAMINHÃO PIPA 10.000 L TRUCADO, PESO BRUTO TOTAL 23.000 KG, CARGA ÚTIL MÁXIMA 15.935 KG, DISTÂNCIA ENTRE EIXOS 4,8 M, POTÊNCIA 230 CV, INCLUSIVE TANQUE DE AÇO PARA TRANSPORTE DE ÁGUA - MANUTENÇÃO. AF_06/2014</v>
          </cell>
          <cell r="C621" t="str">
            <v>H</v>
          </cell>
          <cell r="D621">
            <v>17.989999999999998</v>
          </cell>
          <cell r="E621">
            <v>0</v>
          </cell>
          <cell r="F621">
            <v>0</v>
          </cell>
          <cell r="G621">
            <v>17.989999999999998</v>
          </cell>
          <cell r="H621">
            <v>0</v>
          </cell>
          <cell r="I621">
            <v>0</v>
          </cell>
        </row>
        <row r="622">
          <cell r="A622">
            <v>5765</v>
          </cell>
          <cell r="B622" t="str">
            <v>ESPARGIDOR DE ASFALTO PRESSURIZADO COM TANQUE DE 2500 L, REBOCÁVEL COM MOTOR A GASOLINA POTÊNCIA 3,4 HP - MANUTENÇÃO. AF_07/2014</v>
          </cell>
          <cell r="C622" t="str">
            <v>H</v>
          </cell>
          <cell r="D622">
            <v>1.69</v>
          </cell>
          <cell r="E622">
            <v>0</v>
          </cell>
          <cell r="F622">
            <v>0</v>
          </cell>
          <cell r="G622">
            <v>1.69</v>
          </cell>
          <cell r="H622">
            <v>0</v>
          </cell>
          <cell r="I622">
            <v>0</v>
          </cell>
        </row>
        <row r="623">
          <cell r="A623">
            <v>5766</v>
          </cell>
          <cell r="B623" t="str">
            <v>ESPARGIDOR DE ASFALTO PRESSURIZADO COM TANQUE DE 2500 L, REBOCÁVEL COM MOTOR A GASOLINA POTÊNCIA 3,4 HP - MATERIAIS NA OPERAÇÃO. AF_07/2014</v>
          </cell>
          <cell r="C623" t="str">
            <v>H</v>
          </cell>
          <cell r="D623">
            <v>2.11</v>
          </cell>
          <cell r="E623">
            <v>0</v>
          </cell>
          <cell r="F623">
            <v>2.11</v>
          </cell>
          <cell r="G623">
            <v>0</v>
          </cell>
          <cell r="H623">
            <v>0</v>
          </cell>
          <cell r="I623">
            <v>0</v>
          </cell>
        </row>
        <row r="624">
          <cell r="A624">
            <v>5779</v>
          </cell>
          <cell r="B624" t="str">
            <v>MOTONIVELADORA POTÊNCIA BÁSICA LÍQUIDA (PRIMEIRA MARCHA) 125 HP, PESO BRUTO 13032 KG, LARGURA DA LÂMINA DE 3,7 M - MANUTENÇÃO. AF_06/2014</v>
          </cell>
          <cell r="C624" t="str">
            <v>H</v>
          </cell>
          <cell r="D624">
            <v>40.18</v>
          </cell>
          <cell r="E624">
            <v>0</v>
          </cell>
          <cell r="F624">
            <v>0</v>
          </cell>
          <cell r="G624">
            <v>40.18</v>
          </cell>
          <cell r="H624">
            <v>0</v>
          </cell>
          <cell r="I624">
            <v>0</v>
          </cell>
        </row>
        <row r="625">
          <cell r="A625">
            <v>5787</v>
          </cell>
          <cell r="B625" t="str">
            <v>PÁ CARREGADEIRA SOBRE RODAS, POTÊNCIA 197 HP, CAPACIDADE DA CAÇAMBA 2,5 A 3,5 M3, PESO OPERACIONAL 18338 KG - MATERIAIS NA OPERAÇÃO. AF_06/2014</v>
          </cell>
          <cell r="C625" t="str">
            <v>H</v>
          </cell>
          <cell r="D625">
            <v>99.98</v>
          </cell>
          <cell r="E625">
            <v>0</v>
          </cell>
          <cell r="F625">
            <v>99.98</v>
          </cell>
          <cell r="G625">
            <v>0</v>
          </cell>
          <cell r="H625">
            <v>0</v>
          </cell>
          <cell r="I625">
            <v>0</v>
          </cell>
        </row>
        <row r="626">
          <cell r="A626">
            <v>5797</v>
          </cell>
          <cell r="B626" t="str">
            <v>COMPRESSOR DE AR REBOCÁVEL, VAZÃO 189 PCM, PRESSÃO EFETIVA DE TRABALHO 102 PSI, MOTOR DIESEL, POTÊNCIA 63 CV - MANUTENÇÃO. AF_06/2015</v>
          </cell>
          <cell r="C626" t="str">
            <v>H</v>
          </cell>
          <cell r="D626">
            <v>2.33</v>
          </cell>
          <cell r="E626">
            <v>0</v>
          </cell>
          <cell r="F626">
            <v>0</v>
          </cell>
          <cell r="G626">
            <v>2.33</v>
          </cell>
          <cell r="H626">
            <v>0</v>
          </cell>
          <cell r="I626">
            <v>0</v>
          </cell>
        </row>
        <row r="627">
          <cell r="A627">
            <v>5800</v>
          </cell>
          <cell r="B627" t="str">
            <v>BOMBA SUBMERSÍVEL ELÉTRICA TRIFÁSICA, POTÊNCIA 2,96 HP, Ø ROTOR 144 MM SEMI-ABERTO, BOCAL DE SAÍDA Ø 2, HM/Q = 2 MCA / 38,8 M3/H A 28 MCA / 5 M3/H - MANUTENÇÃO. AF_06/2014</v>
          </cell>
          <cell r="C627" t="str">
            <v>H</v>
          </cell>
          <cell r="D627">
            <v>0.24</v>
          </cell>
          <cell r="E627">
            <v>0</v>
          </cell>
          <cell r="F627">
            <v>0</v>
          </cell>
          <cell r="G627">
            <v>0.24</v>
          </cell>
          <cell r="H627">
            <v>0</v>
          </cell>
          <cell r="I627">
            <v>0</v>
          </cell>
        </row>
        <row r="628">
          <cell r="A628">
            <v>7032</v>
          </cell>
          <cell r="B628" t="str">
            <v>TANQUE DE ASFALTO ESTACIONÁRIO COM SERPENTINA, CAPACIDADE 30.000 L - DEPRECIAÇÃO. AF_06/2014</v>
          </cell>
          <cell r="C628" t="str">
            <v>H</v>
          </cell>
          <cell r="D628">
            <v>2.14</v>
          </cell>
          <cell r="E628">
            <v>0</v>
          </cell>
          <cell r="F628">
            <v>0</v>
          </cell>
          <cell r="G628">
            <v>2.14</v>
          </cell>
          <cell r="H628">
            <v>0</v>
          </cell>
          <cell r="I628">
            <v>0</v>
          </cell>
        </row>
        <row r="629">
          <cell r="A629">
            <v>7033</v>
          </cell>
          <cell r="B629" t="str">
            <v>TANQUE DE ASFALTO ESTACIONÁRIO COM SERPENTINA, CAPACIDADE 30.000 L - JUROS. AF_06/2014</v>
          </cell>
          <cell r="C629" t="str">
            <v>H</v>
          </cell>
          <cell r="D629">
            <v>0.85</v>
          </cell>
          <cell r="E629">
            <v>0</v>
          </cell>
          <cell r="F629">
            <v>0</v>
          </cell>
          <cell r="G629">
            <v>0.85</v>
          </cell>
          <cell r="H629">
            <v>0</v>
          </cell>
          <cell r="I629">
            <v>0</v>
          </cell>
        </row>
        <row r="630">
          <cell r="A630">
            <v>7034</v>
          </cell>
          <cell r="B630" t="str">
            <v>TANQUE DE ASFALTO ESTACIONÁRIO COM SERPENTINA, CAPACIDADE 30.000 L - MANUTENÇÃO. AF_06/2014</v>
          </cell>
          <cell r="C630" t="str">
            <v>H</v>
          </cell>
          <cell r="D630">
            <v>4.01</v>
          </cell>
          <cell r="E630">
            <v>0</v>
          </cell>
          <cell r="F630">
            <v>0</v>
          </cell>
          <cell r="G630">
            <v>4.01</v>
          </cell>
          <cell r="H630">
            <v>0</v>
          </cell>
          <cell r="I630">
            <v>0</v>
          </cell>
        </row>
        <row r="631">
          <cell r="A631">
            <v>7035</v>
          </cell>
          <cell r="B631" t="str">
            <v>TANQUE DE ASFALTO ESTACIONÁRIO COM SERPENTINA, CAPACIDADE 30.000 L - MATERIAIS NA OPERAÇÃO. AF_06/2014</v>
          </cell>
          <cell r="C631" t="str">
            <v>H</v>
          </cell>
          <cell r="D631">
            <v>162.01</v>
          </cell>
          <cell r="E631">
            <v>0</v>
          </cell>
          <cell r="F631">
            <v>162.01</v>
          </cell>
          <cell r="G631">
            <v>0</v>
          </cell>
          <cell r="H631">
            <v>0</v>
          </cell>
          <cell r="I631">
            <v>0</v>
          </cell>
        </row>
        <row r="632">
          <cell r="A632">
            <v>7038</v>
          </cell>
          <cell r="B632" t="str">
            <v>ROLO COMPACTADOR DE PNEUS ESTÁTICO, PRESSÃO VARIÁVEL, POTÊNCIA 111 HP, PESO SEM/COM LASTRO 9,5 / 26 T, LARGURA DE TRABALHO 1,90 M - DEPRECIAÇÃO. AF_07/2014</v>
          </cell>
          <cell r="C632" t="str">
            <v>H</v>
          </cell>
          <cell r="D632">
            <v>22.52</v>
          </cell>
          <cell r="E632">
            <v>0</v>
          </cell>
          <cell r="F632">
            <v>0</v>
          </cell>
          <cell r="G632">
            <v>22.52</v>
          </cell>
          <cell r="H632">
            <v>0</v>
          </cell>
          <cell r="I632">
            <v>0</v>
          </cell>
        </row>
        <row r="633">
          <cell r="A633">
            <v>7039</v>
          </cell>
          <cell r="B633" t="str">
            <v>ROLO COMPACTADOR DE PNEUS ESTÁTICO, PRESSÃO VARIÁVEL, POTÊNCIA 111 HP, PESO SEM/COM LASTRO 9,5 / 26 T, LARGURA DE TRABALHO 1,90 M - JUROS. AF_07/2014</v>
          </cell>
          <cell r="C633" t="str">
            <v>H</v>
          </cell>
          <cell r="D633">
            <v>5.91</v>
          </cell>
          <cell r="E633">
            <v>0</v>
          </cell>
          <cell r="F633">
            <v>0</v>
          </cell>
          <cell r="G633">
            <v>5.91</v>
          </cell>
          <cell r="H633">
            <v>0</v>
          </cell>
          <cell r="I633">
            <v>0</v>
          </cell>
        </row>
        <row r="634">
          <cell r="A634">
            <v>7040</v>
          </cell>
          <cell r="B634" t="str">
            <v>ROLO COMPACTADOR DE PNEUS ESTÁTICO, PRESSÃO VARIÁVEL, POTÊNCIA 111 HP, PESO SEM/COM LASTRO 9,5 / 26 T, LARGURA DE TRABALHO 1,90 M - MANUTENÇÃO. AF_07/2014</v>
          </cell>
          <cell r="C634" t="str">
            <v>H</v>
          </cell>
          <cell r="D634">
            <v>28.18</v>
          </cell>
          <cell r="E634">
            <v>0</v>
          </cell>
          <cell r="F634">
            <v>0</v>
          </cell>
          <cell r="G634">
            <v>28.18</v>
          </cell>
          <cell r="H634">
            <v>0</v>
          </cell>
          <cell r="I634">
            <v>0</v>
          </cell>
        </row>
        <row r="635">
          <cell r="A635">
            <v>7044</v>
          </cell>
          <cell r="B635" t="str">
            <v>MOTOBOMBA TRASH (PARA ÁGUA SUJA) AUTO ESCORVANTE, MOTOR GASOLINA DE 6,41 HP, DIÂMETROS DE SUCÇÃO X RECALQUE: 3" X 3", HM/Q = 10 MCA / 60 M3/H A 23 MCA / 0 M3/H - DEPRECIAÇÃO. AF_10/2014</v>
          </cell>
          <cell r="C635" t="str">
            <v>H</v>
          </cell>
          <cell r="D635">
            <v>0.13</v>
          </cell>
          <cell r="E635">
            <v>0</v>
          </cell>
          <cell r="F635">
            <v>0</v>
          </cell>
          <cell r="G635">
            <v>0.13</v>
          </cell>
          <cell r="H635">
            <v>0</v>
          </cell>
          <cell r="I635">
            <v>0</v>
          </cell>
        </row>
        <row r="636">
          <cell r="A636">
            <v>7045</v>
          </cell>
          <cell r="B636" t="str">
            <v>MOTOBOMBA TRASH (PARA ÁGUA SUJA) AUTO ESCORVANTE, MOTOR GASOLINA DE 6,41 HP, DIÂMETROS DE SUCÇÃO X RECALQUE: 3" X 3", HM/Q = 10 MCA / 60 M3/H A 23 MCA / 0 M3/H - JUROS. AF_10/2014</v>
          </cell>
          <cell r="C636" t="str">
            <v>H</v>
          </cell>
          <cell r="D636">
            <v>0.03</v>
          </cell>
          <cell r="E636">
            <v>0</v>
          </cell>
          <cell r="F636">
            <v>0</v>
          </cell>
          <cell r="G636">
            <v>0.03</v>
          </cell>
          <cell r="H636">
            <v>0</v>
          </cell>
          <cell r="I636">
            <v>0</v>
          </cell>
        </row>
        <row r="637">
          <cell r="A637">
            <v>7046</v>
          </cell>
          <cell r="B637" t="str">
            <v>MOTOBOMBA TRASH (PARA ÁGUA SUJA) AUTO ESCORVANTE, MOTOR GASOLINA DE 6,41 HP, DIÂMETROS DE SUCÇÃO X RECALQUE: 3" X 3", HM/Q = 10 MCA / 60 M3/H A 23 MCA / 0 M3/H - MANUTENÇÃO. AF_10/2014</v>
          </cell>
          <cell r="C637" t="str">
            <v>H</v>
          </cell>
          <cell r="D637">
            <v>0.15</v>
          </cell>
          <cell r="E637">
            <v>0</v>
          </cell>
          <cell r="F637">
            <v>0</v>
          </cell>
          <cell r="G637">
            <v>0.15</v>
          </cell>
          <cell r="H637">
            <v>0</v>
          </cell>
          <cell r="I637">
            <v>0</v>
          </cell>
        </row>
        <row r="638">
          <cell r="A638">
            <v>7047</v>
          </cell>
          <cell r="B638" t="str">
            <v>MOTOBOMBA TRASH (PARA ÁGUA SUJA) AUTO ESCORVANTE, MOTOR GASOLINA DE 6,41 HP, DIÂMETROS DE SUCÇÃO X RECALQUE: 3" X 3", HM/Q = 10 MCA / 60 M3/H A 23 MCA / 0 M3/H - MATERIAIS NA OPERAÇÃO. AF_10/2014</v>
          </cell>
          <cell r="C638" t="str">
            <v>H</v>
          </cell>
          <cell r="D638">
            <v>3.98</v>
          </cell>
          <cell r="E638">
            <v>0</v>
          </cell>
          <cell r="F638">
            <v>3.98</v>
          </cell>
          <cell r="G638">
            <v>0</v>
          </cell>
          <cell r="H638">
            <v>0</v>
          </cell>
          <cell r="I638">
            <v>0</v>
          </cell>
        </row>
        <row r="639">
          <cell r="A639">
            <v>7051</v>
          </cell>
          <cell r="B639" t="str">
            <v>ROLO COMPACTADOR PE DE CARNEIRO VIBRATORIO, POTENCIA 125 HP, PESO OPERACIONAL SEM/COM LASTRO 11,95 / 13,30 T, IMPACTO DINAMICO 38,5 / 22,5 T, LARGURA DE TRABALHO 2,15 M - DEPRECIAÇÃO. AF_06/2014</v>
          </cell>
          <cell r="C639" t="str">
            <v>H</v>
          </cell>
          <cell r="D639">
            <v>19.97</v>
          </cell>
          <cell r="E639">
            <v>0</v>
          </cell>
          <cell r="F639">
            <v>0</v>
          </cell>
          <cell r="G639">
            <v>19.97</v>
          </cell>
          <cell r="H639">
            <v>0</v>
          </cell>
          <cell r="I639">
            <v>0</v>
          </cell>
        </row>
        <row r="640">
          <cell r="A640">
            <v>7052</v>
          </cell>
          <cell r="B640" t="str">
            <v>ROLO COMPACTADOR PE DE CARNEIRO VIBRATORIO, POTENCIA 125 HP, PESO OPERACIONAL SEM/COM LASTRO 11,95 / 13,30 T, IMPACTO DINAMICO 38,5 / 22,5 T, LARGURA DE TRABALHO 2,15 M - JUROS. AF_06/2014</v>
          </cell>
          <cell r="C640" t="str">
            <v>H</v>
          </cell>
          <cell r="D640">
            <v>5.24</v>
          </cell>
          <cell r="E640">
            <v>0</v>
          </cell>
          <cell r="F640">
            <v>0</v>
          </cell>
          <cell r="G640">
            <v>5.24</v>
          </cell>
          <cell r="H640">
            <v>0</v>
          </cell>
          <cell r="I640">
            <v>0</v>
          </cell>
        </row>
        <row r="641">
          <cell r="A641">
            <v>7053</v>
          </cell>
          <cell r="B641" t="str">
            <v>ROLO COMPACTADOR PE DE CARNEIRO VIBRATORIO, POTENCIA 125 HP, PESO OPERACIONAL SEM/COM LASTRO 11,95 / 13,30 T, IMPACTO DINAMICO 38,5 / 22,5 T, LARGURA DE TRABALHO 2,15 M - MANUTENÇÃO. AF_06/2014</v>
          </cell>
          <cell r="C641" t="str">
            <v>H</v>
          </cell>
          <cell r="D641">
            <v>24.99</v>
          </cell>
          <cell r="E641">
            <v>0</v>
          </cell>
          <cell r="F641">
            <v>0</v>
          </cell>
          <cell r="G641">
            <v>24.99</v>
          </cell>
          <cell r="H641">
            <v>0</v>
          </cell>
          <cell r="I641">
            <v>0</v>
          </cell>
        </row>
        <row r="642">
          <cell r="A642">
            <v>7054</v>
          </cell>
          <cell r="B642" t="str">
            <v>ROLO COMPACTADOR PE DE CARNEIRO VIBRATORIO, POTENCIA 125 HP, PESO OPERACIONAL SEM/COM LASTRO 11,95 / 13,30 T, IMPACTO DINAMICO 38,5 / 22,5 T, LARGURA DE TRABALHO 2,15 M - MATERIAIS NA OPERAÇÃO. AF_06/2014</v>
          </cell>
          <cell r="C642" t="str">
            <v>H</v>
          </cell>
          <cell r="D642">
            <v>63.46</v>
          </cell>
          <cell r="E642">
            <v>0</v>
          </cell>
          <cell r="F642">
            <v>63.46</v>
          </cell>
          <cell r="G642">
            <v>0</v>
          </cell>
          <cell r="H642">
            <v>0</v>
          </cell>
          <cell r="I642">
            <v>0</v>
          </cell>
        </row>
        <row r="643">
          <cell r="A643">
            <v>7058</v>
          </cell>
          <cell r="B643" t="str">
            <v>CAMINHÃO BASCULANTE 6 M3 TOCO, PESO BRUTO TOTAL 16.000 KG, CARGA ÚTIL MÁXIMA 11.130 KG, DISTÂNCIA ENTRE EIXOS 5,36 M, POTÊNCIA 185 CV, INCLUSIVE CAÇAMBA METÁLICA - DEPRECIAÇÃO. AF_06/2014</v>
          </cell>
          <cell r="C643" t="str">
            <v>H</v>
          </cell>
          <cell r="D643">
            <v>9.51</v>
          </cell>
          <cell r="E643">
            <v>0</v>
          </cell>
          <cell r="F643">
            <v>0</v>
          </cell>
          <cell r="G643">
            <v>9.51</v>
          </cell>
          <cell r="H643">
            <v>0</v>
          </cell>
          <cell r="I643">
            <v>0</v>
          </cell>
        </row>
        <row r="644">
          <cell r="A644">
            <v>7059</v>
          </cell>
          <cell r="B644" t="str">
            <v>CAMINHÃO BASCULANTE 6 M3 TOCO, PESO BRUTO TOTAL 16.000 KG, CARGA ÚTIL MÁXIMA 11.130 KG, DISTÂNCIA ENTRE EIXOS 5,36 M, POTÊNCIA 185 CV, INCLUSIVE CAÇAMBA METÁLICA - JUROS. AF_06/2014</v>
          </cell>
          <cell r="C644" t="str">
            <v>H</v>
          </cell>
          <cell r="D644">
            <v>3.32</v>
          </cell>
          <cell r="E644">
            <v>0</v>
          </cell>
          <cell r="F644">
            <v>0</v>
          </cell>
          <cell r="G644">
            <v>3.32</v>
          </cell>
          <cell r="H644">
            <v>0</v>
          </cell>
          <cell r="I644">
            <v>0</v>
          </cell>
        </row>
        <row r="645">
          <cell r="A645">
            <v>7060</v>
          </cell>
          <cell r="B645" t="str">
            <v>CAMINHÃO BASCULANTE 6 M3 TOCO, PESO BRUTO TOTAL 16.000 KG, CARGA ÚTIL MÁXIMA 11.130 KG, DISTÂNCIA ENTRE EIXOS 5,36 M, POTÊNCIA 185 CV, INCLUSIVE CAÇAMBA METÁLICA - MANUTENÇÃO. AF_06/2014</v>
          </cell>
          <cell r="C645" t="str">
            <v>H</v>
          </cell>
          <cell r="D645">
            <v>17.84</v>
          </cell>
          <cell r="E645">
            <v>0</v>
          </cell>
          <cell r="F645">
            <v>0</v>
          </cell>
          <cell r="G645">
            <v>17.84</v>
          </cell>
          <cell r="H645">
            <v>0</v>
          </cell>
          <cell r="I645">
            <v>0</v>
          </cell>
        </row>
        <row r="646">
          <cell r="A646">
            <v>7061</v>
          </cell>
          <cell r="B646" t="str">
            <v>CAMINHÃO BASCULANTE 6 M3 TOCO, PESO BRUTO TOTAL 16.000 KG, CARGA ÚTIL MÁXIMA 11.130 KG, DISTÂNCIA ENTRE EIXOS 5,36 M, POTÊNCIA 185 CV, INCLUSIVE CAÇAMBA METÁLICA - MATERIAIS NA OPERAÇÃO. AF_06/2014</v>
          </cell>
          <cell r="C646" t="str">
            <v>H</v>
          </cell>
          <cell r="D646">
            <v>92.64</v>
          </cell>
          <cell r="E646">
            <v>0</v>
          </cell>
          <cell r="F646">
            <v>92.64</v>
          </cell>
          <cell r="G646">
            <v>0</v>
          </cell>
          <cell r="H646">
            <v>0</v>
          </cell>
          <cell r="I646">
            <v>0</v>
          </cell>
        </row>
        <row r="647">
          <cell r="A647">
            <v>7063</v>
          </cell>
          <cell r="B647" t="str">
            <v>TRATOR DE PNEUS, POTÊNCIA 122 CV, TRAÇÃO 4X4, PESO COM LASTRO DE 4.510 KG - DEPRECIAÇÃO. AF_06/2014</v>
          </cell>
          <cell r="C647" t="str">
            <v>H</v>
          </cell>
          <cell r="D647">
            <v>8.64</v>
          </cell>
          <cell r="E647">
            <v>0</v>
          </cell>
          <cell r="F647">
            <v>0</v>
          </cell>
          <cell r="G647">
            <v>8.64</v>
          </cell>
          <cell r="H647">
            <v>0</v>
          </cell>
          <cell r="I647">
            <v>0</v>
          </cell>
        </row>
        <row r="648">
          <cell r="A648">
            <v>7064</v>
          </cell>
          <cell r="B648" t="str">
            <v>TRATOR DE PNEUS, POTÊNCIA 122 CV, TRAÇÃO 4X4, PESO COM LASTRO DE 4.510 KG - JUROS. AF_06/2014</v>
          </cell>
          <cell r="C648" t="str">
            <v>H</v>
          </cell>
          <cell r="D648">
            <v>2.27</v>
          </cell>
          <cell r="E648">
            <v>0</v>
          </cell>
          <cell r="F648">
            <v>0</v>
          </cell>
          <cell r="G648">
            <v>2.27</v>
          </cell>
          <cell r="H648">
            <v>0</v>
          </cell>
          <cell r="I648">
            <v>0</v>
          </cell>
        </row>
        <row r="649">
          <cell r="A649">
            <v>7065</v>
          </cell>
          <cell r="B649" t="str">
            <v>TRATOR DE PNEUS, POTÊNCIA 122 CV, TRAÇÃO 4X4, PESO COM LASTRO DE 4.510 KG - MANUTENÇÃO. AF_06/2014</v>
          </cell>
          <cell r="C649" t="str">
            <v>H</v>
          </cell>
          <cell r="D649">
            <v>9.4499999999999993</v>
          </cell>
          <cell r="E649">
            <v>0</v>
          </cell>
          <cell r="F649">
            <v>0</v>
          </cell>
          <cell r="G649">
            <v>9.4499999999999993</v>
          </cell>
          <cell r="H649">
            <v>0</v>
          </cell>
          <cell r="I649">
            <v>0</v>
          </cell>
        </row>
        <row r="650">
          <cell r="A650">
            <v>7066</v>
          </cell>
          <cell r="B650" t="str">
            <v>TRATOR DE PNEUS, POTÊNCIA 122 CV, TRAÇÃO 4X4, PESO COM LASTRO DE 4.510 KG - MATERIAIS NA OPERAÇÃO. AF_06/2014</v>
          </cell>
          <cell r="C650" t="str">
            <v>H</v>
          </cell>
          <cell r="D650">
            <v>61.08</v>
          </cell>
          <cell r="E650">
            <v>0</v>
          </cell>
          <cell r="F650">
            <v>61.08</v>
          </cell>
          <cell r="G650">
            <v>0</v>
          </cell>
          <cell r="H650">
            <v>0</v>
          </cell>
          <cell r="I650">
            <v>0</v>
          </cell>
        </row>
        <row r="651">
          <cell r="A651">
            <v>53786</v>
          </cell>
          <cell r="B651" t="str">
            <v>RETROESCAVADEIRA SOBRE RODAS COM CARREGADEIRA, TRAÇÃO 4X4, POTÊNCIA LÍQ. 88 HP, CAÇAMBA CARREG. CAP. MÍN. 1 M3, CAÇAMBA RETRO CAP. 0,26 M3, PESO OPERACIONAL MÍN. 6.674 KG, PROFUNDIDADE ESCAVAÇÃO MÁX. 4,37 M - MATERIAIS NA OPERAÇÃO. AF_06/2014</v>
          </cell>
          <cell r="C651" t="str">
            <v>H</v>
          </cell>
          <cell r="D651">
            <v>46.68</v>
          </cell>
          <cell r="E651">
            <v>0</v>
          </cell>
          <cell r="F651">
            <v>46.68</v>
          </cell>
          <cell r="G651">
            <v>0</v>
          </cell>
          <cell r="H651">
            <v>0</v>
          </cell>
          <cell r="I651">
            <v>0</v>
          </cell>
        </row>
        <row r="652">
          <cell r="A652">
            <v>53788</v>
          </cell>
          <cell r="B652" t="str">
            <v>ROLO COMPACTADOR VIBRATÓRIO DE UM CILINDRO AÇO LISO, POTÊNCIA 80 HP, PESO OPERACIONAL MÁXIMO 8,1 T, IMPACTO DINÂMICO 16,15 / 9,5 T, LARGURA DE TRABALHO 1,68 M - MATERIAIS NA OPERAÇÃO. AF_06/2014</v>
          </cell>
          <cell r="C652" t="str">
            <v>H</v>
          </cell>
          <cell r="D652">
            <v>40.590000000000003</v>
          </cell>
          <cell r="E652">
            <v>0</v>
          </cell>
          <cell r="F652">
            <v>40.590000000000003</v>
          </cell>
          <cell r="G652">
            <v>0</v>
          </cell>
          <cell r="H652">
            <v>0</v>
          </cell>
          <cell r="I652">
            <v>0</v>
          </cell>
        </row>
        <row r="653">
          <cell r="A653">
            <v>53792</v>
          </cell>
          <cell r="B653" t="str">
            <v>CAMINHÃO BASCULANTE 6 M3, PESO BRUTO TOTAL 16.000 KG, CARGA ÚTIL MÁXIMA 13.071 KG, DISTÂNCIA ENTRE EIXOS 4,80 M, POTÊNCIA 230 CV INCLUSIVE CAÇAMBA METÁLICA - MATERIAIS NA OPERAÇÃO. AF_06/2014</v>
          </cell>
          <cell r="C653" t="str">
            <v>H</v>
          </cell>
          <cell r="D653">
            <v>115.17</v>
          </cell>
          <cell r="E653">
            <v>0</v>
          </cell>
          <cell r="F653">
            <v>115.17</v>
          </cell>
          <cell r="G653">
            <v>0</v>
          </cell>
          <cell r="H653">
            <v>0</v>
          </cell>
          <cell r="I653">
            <v>0</v>
          </cell>
        </row>
        <row r="654">
          <cell r="A654">
            <v>53794</v>
          </cell>
          <cell r="B654" t="str">
            <v>USINA DE CONCRETO FIXA, CAPACIDADE NOMINAL DE 90 A 120 M3/H, SEM SILO - MANUTENÇÃO. AF_07/2016</v>
          </cell>
          <cell r="C654" t="str">
            <v>H</v>
          </cell>
          <cell r="D654">
            <v>35</v>
          </cell>
          <cell r="E654">
            <v>0</v>
          </cell>
          <cell r="F654">
            <v>0</v>
          </cell>
          <cell r="G654">
            <v>35</v>
          </cell>
          <cell r="H654">
            <v>0</v>
          </cell>
          <cell r="I654">
            <v>0</v>
          </cell>
        </row>
        <row r="655">
          <cell r="A655">
            <v>53797</v>
          </cell>
          <cell r="B655" t="str">
            <v>CAMINHÃO TOCO, PBT 16.000 KG, CARGA ÚTIL MÁX. 10.685 KG, DIST. ENTRE EIXOS 4,8 M, POTÊNCIA 189 CV, INCLUSIVE CARROCERIA FIXA ABERTA DE MADEIRA P/ TRANSPORTE GERAL DE CARGA SECA, DIMEN. APROX. 2,5 X 7,00 X 0,50 M - MATERIAIS NA OPERAÇÃO. AF_06/2014</v>
          </cell>
          <cell r="C655" t="str">
            <v>H</v>
          </cell>
          <cell r="D655">
            <v>94.65</v>
          </cell>
          <cell r="E655">
            <v>0</v>
          </cell>
          <cell r="F655">
            <v>94.65</v>
          </cell>
          <cell r="G655">
            <v>0</v>
          </cell>
          <cell r="H655">
            <v>0</v>
          </cell>
          <cell r="I655">
            <v>0</v>
          </cell>
        </row>
        <row r="656">
          <cell r="A656">
            <v>53804</v>
          </cell>
          <cell r="B656" t="str">
            <v>VASSOURA MECÂNICA REBOCÁVEL COM ESCOVA CILÍNDRICA, LARGURA ÚTIL DE VARRIMENTO DE 2,44 M - MANUTENÇÃO. AF_06/2014</v>
          </cell>
          <cell r="C656" t="str">
            <v>H</v>
          </cell>
          <cell r="D656">
            <v>2.15</v>
          </cell>
          <cell r="E656">
            <v>0</v>
          </cell>
          <cell r="F656">
            <v>0</v>
          </cell>
          <cell r="G656">
            <v>2.15</v>
          </cell>
          <cell r="H656">
            <v>0</v>
          </cell>
          <cell r="I656">
            <v>0</v>
          </cell>
        </row>
        <row r="657">
          <cell r="A657">
            <v>53806</v>
          </cell>
          <cell r="B657" t="str">
            <v>TRATOR DE ESTEIRAS, POTÊNCIA 170 HP, PESO OPERACIONAL 19 T, CAÇAMBA 5,2 M3 - MANUTENÇÃO. AF_06/2014</v>
          </cell>
          <cell r="C657" t="str">
            <v>H</v>
          </cell>
          <cell r="D657">
            <v>36.96</v>
          </cell>
          <cell r="E657">
            <v>0</v>
          </cell>
          <cell r="F657">
            <v>0</v>
          </cell>
          <cell r="G657">
            <v>36.96</v>
          </cell>
          <cell r="H657">
            <v>0</v>
          </cell>
          <cell r="I657">
            <v>0</v>
          </cell>
        </row>
        <row r="658">
          <cell r="A658">
            <v>53810</v>
          </cell>
          <cell r="B658" t="str">
            <v>TRATOR DE ESTEIRAS, POTÊNCIA 150 HP, PESO OPERACIONAL 16,7 T, COM RODA MOTRIZ ELEVADA E LÂMINA 3,18 M3 - MANUTENÇÃO. AF_06/2014</v>
          </cell>
          <cell r="C658" t="str">
            <v>H</v>
          </cell>
          <cell r="D658">
            <v>37.19</v>
          </cell>
          <cell r="E658">
            <v>0</v>
          </cell>
          <cell r="F658">
            <v>0</v>
          </cell>
          <cell r="G658">
            <v>37.19</v>
          </cell>
          <cell r="H658">
            <v>0</v>
          </cell>
          <cell r="I658">
            <v>0</v>
          </cell>
        </row>
        <row r="659">
          <cell r="A659">
            <v>53814</v>
          </cell>
          <cell r="B659" t="str">
            <v>TRATOR DE ESTEIRAS, POTÊNCIA 347 HP, PESO OPERACIONAL 38,5 T, COM LÂMINA 8,70 M3 - MANUTENÇÃO. AF_06/2014</v>
          </cell>
          <cell r="C659" t="str">
            <v>H</v>
          </cell>
          <cell r="D659">
            <v>121.83</v>
          </cell>
          <cell r="E659">
            <v>0</v>
          </cell>
          <cell r="F659">
            <v>0</v>
          </cell>
          <cell r="G659">
            <v>121.83</v>
          </cell>
          <cell r="H659">
            <v>0</v>
          </cell>
          <cell r="I659">
            <v>0</v>
          </cell>
        </row>
        <row r="660">
          <cell r="A660">
            <v>53817</v>
          </cell>
          <cell r="B660" t="str">
            <v>TRATOR DE ESTEIRAS, POTÊNCIA 100 HP, PESO OPERACIONAL 9,4 T, COM LÂMINA 2,19 M3 - MATERIAIS NA OPERAÇÃO. AF_06/2014</v>
          </cell>
          <cell r="C660" t="str">
            <v>H</v>
          </cell>
          <cell r="D660">
            <v>50.76</v>
          </cell>
          <cell r="E660">
            <v>0</v>
          </cell>
          <cell r="F660">
            <v>50.76</v>
          </cell>
          <cell r="G660">
            <v>0</v>
          </cell>
          <cell r="H660">
            <v>0</v>
          </cell>
          <cell r="I660">
            <v>0</v>
          </cell>
        </row>
        <row r="661">
          <cell r="A661">
            <v>53818</v>
          </cell>
          <cell r="B661" t="str">
            <v>ROLO COMPACTADOR VIBRATÓRIO REBOCÁVEL, CILINDRO DE AÇO LISO, POTÊNCIA DE TRAÇÃO DE 65 CV, PESO 4,7 T, IMPACTO DINÂMICO 18,3 T, LARGURA DE TRABALHO 1,67 M - DEPRECIAÇÃO. AF_02/2016</v>
          </cell>
          <cell r="C661" t="str">
            <v>H</v>
          </cell>
          <cell r="D661">
            <v>4.34</v>
          </cell>
          <cell r="E661">
            <v>0</v>
          </cell>
          <cell r="F661">
            <v>0</v>
          </cell>
          <cell r="G661">
            <v>4.34</v>
          </cell>
          <cell r="H661">
            <v>0</v>
          </cell>
          <cell r="I661">
            <v>0</v>
          </cell>
        </row>
        <row r="662">
          <cell r="A662">
            <v>53827</v>
          </cell>
          <cell r="B662" t="str">
            <v>CAMINHÃO TOCO, PESO BRUTO TOTAL 14.300 KG, CARGA ÚTIL MÁXIMA 9590 KG, DISTÂNCIA ENTRE EIXOS 4,76 M, POTÊNCIA 185 CV (NÃO INCLUI CARROCERIA) - MATERIAIS NA OPERAÇÃO. AF_06/2014</v>
          </cell>
          <cell r="C662" t="str">
            <v>H</v>
          </cell>
          <cell r="D662">
            <v>92.64</v>
          </cell>
          <cell r="E662">
            <v>0</v>
          </cell>
          <cell r="F662">
            <v>92.64</v>
          </cell>
          <cell r="G662">
            <v>0</v>
          </cell>
          <cell r="H662">
            <v>0</v>
          </cell>
          <cell r="I662">
            <v>0</v>
          </cell>
        </row>
        <row r="663">
          <cell r="A663">
            <v>53829</v>
          </cell>
          <cell r="B663" t="str">
            <v>CAMINHÃO TOCO, PESO BRUTO TOTAL 16.000 KG, CARGA ÚTIL MÁXIMA DE 10.685 KG, DISTÂNCIA ENTRE EIXOS 4,80 M, POTÊNCIA 189 CV EXCLUSIVE CARROCERIA - MATERIAIS NA OPERAÇÃO. AF_06/2014</v>
          </cell>
          <cell r="C663" t="str">
            <v>H</v>
          </cell>
          <cell r="D663">
            <v>94.65</v>
          </cell>
          <cell r="E663">
            <v>0</v>
          </cell>
          <cell r="F663">
            <v>94.65</v>
          </cell>
          <cell r="G663">
            <v>0</v>
          </cell>
          <cell r="H663">
            <v>0</v>
          </cell>
          <cell r="I663">
            <v>0</v>
          </cell>
        </row>
        <row r="664">
          <cell r="A664">
            <v>53831</v>
          </cell>
          <cell r="B664" t="str">
            <v>CAMINHÃO PIPA 10.000 L TRUCADO, PESO BRUTO TOTAL 23.000 KG, CARGA ÚTIL MÁXIMA 15.935 KG, DISTÂNCIA ENTRE EIXOS 4,8 M, POTÊNCIA 230 CV, INCLUSIVE TANQUE DE AÇO PARA TRANSPORTE DE ÁGUA - MATERIAIS NA OPERAÇÃO. AF_06/2014</v>
          </cell>
          <cell r="C664" t="str">
            <v>H</v>
          </cell>
          <cell r="D664">
            <v>115.17</v>
          </cell>
          <cell r="E664">
            <v>0</v>
          </cell>
          <cell r="F664">
            <v>115.17</v>
          </cell>
          <cell r="G664">
            <v>0</v>
          </cell>
          <cell r="H664">
            <v>0</v>
          </cell>
          <cell r="I664">
            <v>0</v>
          </cell>
        </row>
        <row r="665">
          <cell r="A665">
            <v>53840</v>
          </cell>
          <cell r="B665" t="str">
            <v>GRADE DE DISCO REBOCÁVEL COM 20 DISCOS 24" X 6 MM COM PNEUS PARA TRANSPORTE - DEPRECIAÇÃO. AF_06/2014</v>
          </cell>
          <cell r="C665" t="str">
            <v>H</v>
          </cell>
          <cell r="D665">
            <v>1.17</v>
          </cell>
          <cell r="E665">
            <v>0</v>
          </cell>
          <cell r="F665">
            <v>0</v>
          </cell>
          <cell r="G665">
            <v>1.17</v>
          </cell>
          <cell r="H665">
            <v>0</v>
          </cell>
          <cell r="I665">
            <v>0</v>
          </cell>
        </row>
        <row r="666">
          <cell r="A666">
            <v>53841</v>
          </cell>
          <cell r="B666" t="str">
            <v>GRADE DE DISCO REBOCÁVEL COM 20 DISCOS 24" X 6 MM COM PNEUS PARA TRANSPORTE - MANUTENÇÃO. AF_06/2014</v>
          </cell>
          <cell r="C666" t="str">
            <v>H</v>
          </cell>
          <cell r="D666">
            <v>0.81</v>
          </cell>
          <cell r="E666">
            <v>0</v>
          </cell>
          <cell r="F666">
            <v>0</v>
          </cell>
          <cell r="G666">
            <v>0.81</v>
          </cell>
          <cell r="H666">
            <v>0</v>
          </cell>
          <cell r="I666">
            <v>0</v>
          </cell>
        </row>
        <row r="667">
          <cell r="A667">
            <v>53849</v>
          </cell>
          <cell r="B667" t="str">
            <v>MOTONIVELADORA POTÊNCIA BÁSICA LÍQUIDA (PRIMEIRA MARCHA) 125 HP, PESO BRUTO 13032 KG, LARGURA DA LÂMINA DE 3,7 M - MATERIAIS NA OPERAÇÃO. AF_06/2014</v>
          </cell>
          <cell r="C667" t="str">
            <v>H</v>
          </cell>
          <cell r="D667">
            <v>63.46</v>
          </cell>
          <cell r="E667">
            <v>0</v>
          </cell>
          <cell r="F667">
            <v>63.46</v>
          </cell>
          <cell r="G667">
            <v>0</v>
          </cell>
          <cell r="H667">
            <v>0</v>
          </cell>
          <cell r="I667">
            <v>0</v>
          </cell>
        </row>
        <row r="668">
          <cell r="A668">
            <v>53857</v>
          </cell>
          <cell r="B668" t="str">
            <v>PÁ CARREGADEIRA SOBRE RODAS, POTÊNCIA LÍQUIDA 128 HP, CAPACIDADE DA CAÇAMBA 1,7 A 2,8 M3, PESO OPERACIONAL 11632 KG - MANUTENÇÃO. AF_06/2014</v>
          </cell>
          <cell r="C668" t="str">
            <v>H</v>
          </cell>
          <cell r="D668">
            <v>23.45</v>
          </cell>
          <cell r="E668">
            <v>0</v>
          </cell>
          <cell r="F668">
            <v>0</v>
          </cell>
          <cell r="G668">
            <v>23.45</v>
          </cell>
          <cell r="H668">
            <v>0</v>
          </cell>
          <cell r="I668">
            <v>0</v>
          </cell>
        </row>
        <row r="669">
          <cell r="A669">
            <v>53858</v>
          </cell>
          <cell r="B669" t="str">
            <v>PÁ CARREGADEIRA SOBRE RODAS, POTÊNCIA LÍQUIDA 128 HP, CAPACIDADE DA CAÇAMBA 1,7 A 2,8 M3, PESO OPERACIONAL 11632 KG - MATERIAIS NA OPERAÇÃO. AF_06/2014</v>
          </cell>
          <cell r="C669" t="str">
            <v>H</v>
          </cell>
          <cell r="D669">
            <v>64.97</v>
          </cell>
          <cell r="E669">
            <v>0</v>
          </cell>
          <cell r="F669">
            <v>64.97</v>
          </cell>
          <cell r="G669">
            <v>0</v>
          </cell>
          <cell r="H669">
            <v>0</v>
          </cell>
          <cell r="I669">
            <v>0</v>
          </cell>
        </row>
        <row r="670">
          <cell r="A670">
            <v>53861</v>
          </cell>
          <cell r="B670" t="str">
            <v>PÁ CARREGADEIRA SOBRE RODAS, POTÊNCIA 197 HP, CAPACIDADE DA CAÇAMBA 2,5 A 3,5 M3, PESO OPERACIONAL 18338 KG - MANUTENÇÃO. AF_06/2014</v>
          </cell>
          <cell r="C670" t="str">
            <v>H</v>
          </cell>
          <cell r="D670">
            <v>32.51</v>
          </cell>
          <cell r="E670">
            <v>0</v>
          </cell>
          <cell r="F670">
            <v>0</v>
          </cell>
          <cell r="G670">
            <v>32.51</v>
          </cell>
          <cell r="H670">
            <v>0</v>
          </cell>
          <cell r="I670">
            <v>0</v>
          </cell>
        </row>
        <row r="671">
          <cell r="A671">
            <v>53863</v>
          </cell>
          <cell r="B671" t="str">
            <v>MARTELETE OU ROMPEDOR PNEUMÁTICO MANUAL, 28 KG, COM SILENCIADOR - MANUTENÇÃO. AF_07/2016</v>
          </cell>
          <cell r="C671" t="str">
            <v>H</v>
          </cell>
          <cell r="D671">
            <v>1.1599999999999999</v>
          </cell>
          <cell r="E671">
            <v>0</v>
          </cell>
          <cell r="F671">
            <v>0</v>
          </cell>
          <cell r="G671">
            <v>1.1599999999999999</v>
          </cell>
          <cell r="H671">
            <v>0</v>
          </cell>
          <cell r="I671">
            <v>0</v>
          </cell>
        </row>
        <row r="672">
          <cell r="A672">
            <v>53865</v>
          </cell>
          <cell r="B672" t="str">
            <v>COMPRESSOR DE AR REBOCÁVEL, VAZÃO 189 PCM, PRESSÃO EFETIVA DE TRABALHO 102 PSI, MOTOR DIESEL, POTÊNCIA 63 CV - MATERIAIS NA OPERAÇÃO. AF_06/2015</v>
          </cell>
          <cell r="C672" t="str">
            <v>H</v>
          </cell>
          <cell r="D672">
            <v>31.56</v>
          </cell>
          <cell r="E672">
            <v>0</v>
          </cell>
          <cell r="F672">
            <v>31.56</v>
          </cell>
          <cell r="G672">
            <v>0</v>
          </cell>
          <cell r="H672">
            <v>0</v>
          </cell>
          <cell r="I672">
            <v>0</v>
          </cell>
        </row>
        <row r="673">
          <cell r="A673">
            <v>53866</v>
          </cell>
          <cell r="B673" t="str">
            <v>BOMBA SUBMERSÍVEL ELÉTRICA TRIFÁSICA, POTÊNCIA 2,96 HP, Ø ROTOR 144 MM SEMI-ABERTO, BOCAL DE SAÍDA Ø 2, HM/Q = 2 MCA / 38,8 M3/H A 28 MCA / 5 M3/H - MATERIAIS NA OPERAÇÃO. AF_06/2014</v>
          </cell>
          <cell r="C673" t="str">
            <v>H</v>
          </cell>
          <cell r="D673">
            <v>0.84</v>
          </cell>
          <cell r="E673">
            <v>0</v>
          </cell>
          <cell r="F673">
            <v>0</v>
          </cell>
          <cell r="G673">
            <v>0</v>
          </cell>
          <cell r="H673">
            <v>0</v>
          </cell>
          <cell r="I673">
            <v>0.84</v>
          </cell>
        </row>
        <row r="674">
          <cell r="A674">
            <v>53882</v>
          </cell>
          <cell r="B674" t="str">
            <v>CAMINHÃO PIPA 6.000 L, PESO BRUTO TOTAL 13.000 KG, DISTÂNCIA ENTRE EIXOS 4,80 M, POTÊNCIA 189 CV INCLUSIVE TANQUE DE AÇO PARA TRANSPORTE DE ÁGUA, CAPACIDADE 6 M3 - MANUTENÇÃO. AF_06/2014</v>
          </cell>
          <cell r="C674" t="str">
            <v>H</v>
          </cell>
          <cell r="D674">
            <v>14</v>
          </cell>
          <cell r="E674">
            <v>0</v>
          </cell>
          <cell r="F674">
            <v>0</v>
          </cell>
          <cell r="G674">
            <v>14</v>
          </cell>
          <cell r="H674">
            <v>0</v>
          </cell>
          <cell r="I674">
            <v>0</v>
          </cell>
        </row>
        <row r="675">
          <cell r="A675">
            <v>55263</v>
          </cell>
          <cell r="B675" t="str">
            <v>ROLO COMPACTADOR DE PNEUS ESTÁTICO, PRESSÃO VARIÁVEL, POTÊNCIA 111 HP, PESO SEM/COM LASTRO 9,5 / 26 T, LARGURA DE TRABALHO 1,90 M - MATERIAIS NA OPERAÇÃO. AF_07/2014</v>
          </cell>
          <cell r="C675" t="str">
            <v>H</v>
          </cell>
          <cell r="D675">
            <v>56.35</v>
          </cell>
          <cell r="E675">
            <v>0</v>
          </cell>
          <cell r="F675">
            <v>56.35</v>
          </cell>
          <cell r="G675">
            <v>0</v>
          </cell>
          <cell r="H675">
            <v>0</v>
          </cell>
          <cell r="I675">
            <v>0</v>
          </cell>
        </row>
        <row r="676">
          <cell r="A676">
            <v>73303</v>
          </cell>
          <cell r="B676" t="str">
            <v>GRUPO GERADOR ESTACIONÁRIO, MOTOR DIESEL POTÊNCIA 170 KVA - DEPRECIAÇÃO. AF_02/2016</v>
          </cell>
          <cell r="C676" t="str">
            <v>H</v>
          </cell>
          <cell r="D676">
            <v>3.25</v>
          </cell>
          <cell r="E676">
            <v>0</v>
          </cell>
          <cell r="F676">
            <v>0</v>
          </cell>
          <cell r="G676">
            <v>3.25</v>
          </cell>
          <cell r="H676">
            <v>0</v>
          </cell>
          <cell r="I676">
            <v>0</v>
          </cell>
        </row>
        <row r="677">
          <cell r="A677">
            <v>73307</v>
          </cell>
          <cell r="B677" t="str">
            <v>GRUPO GERADOR ESTACIONÁRIO, MOTOR DIESEL POTÊNCIA 170 KVA - MANUTENÇÃO. AF_02/2016</v>
          </cell>
          <cell r="C677" t="str">
            <v>H</v>
          </cell>
          <cell r="D677">
            <v>2.9</v>
          </cell>
          <cell r="E677">
            <v>0</v>
          </cell>
          <cell r="F677">
            <v>0</v>
          </cell>
          <cell r="G677">
            <v>2.9</v>
          </cell>
          <cell r="H677">
            <v>0</v>
          </cell>
          <cell r="I677">
            <v>0</v>
          </cell>
        </row>
        <row r="678">
          <cell r="A678">
            <v>73309</v>
          </cell>
          <cell r="B678" t="str">
            <v>ROLO COMPACTADOR VIBRATÓRIO PÉ DE CARNEIRO PARA SOLOS, POTÊNCIA 80 HP, PESO OPERACIONAL SEM/COM LASTRO 7,4 / 8,8 T, LARGURA DE TRABALHO 1,68 M - DEPRECIAÇÃO. AF_02/2016</v>
          </cell>
          <cell r="C678" t="str">
            <v>H</v>
          </cell>
          <cell r="D678">
            <v>14.98</v>
          </cell>
          <cell r="E678">
            <v>0</v>
          </cell>
          <cell r="F678">
            <v>0</v>
          </cell>
          <cell r="G678">
            <v>14.98</v>
          </cell>
          <cell r="H678">
            <v>0</v>
          </cell>
          <cell r="I678">
            <v>0</v>
          </cell>
        </row>
        <row r="679">
          <cell r="A679">
            <v>73311</v>
          </cell>
          <cell r="B679" t="str">
            <v>GRUPO GERADOR ESTACIONÁRIO, MOTOR DIESEL POTÊNCIA 170 KVA - MATERIAIS NA OPERAÇÃO. AF_02/2016</v>
          </cell>
          <cell r="C679" t="str">
            <v>H</v>
          </cell>
          <cell r="D679">
            <v>106.59</v>
          </cell>
          <cell r="E679">
            <v>0</v>
          </cell>
          <cell r="F679">
            <v>106.59</v>
          </cell>
          <cell r="G679">
            <v>0</v>
          </cell>
          <cell r="H679">
            <v>0</v>
          </cell>
          <cell r="I679">
            <v>0</v>
          </cell>
        </row>
        <row r="680">
          <cell r="A680">
            <v>73313</v>
          </cell>
          <cell r="B680" t="str">
            <v>ROLO COMPACTADOR VIBRATÓRIO PÉ DE CARNEIRO PARA SOLOS, POTÊNCIA 80 HP, PESO OPERACIONAL SEM/COM LASTRO 7,4 / 8,8 T, LARGURA DE TRABALHO 1,68 M - JUROS. AF_02/2016</v>
          </cell>
          <cell r="C680" t="str">
            <v>H</v>
          </cell>
          <cell r="D680">
            <v>3.93</v>
          </cell>
          <cell r="E680">
            <v>0</v>
          </cell>
          <cell r="F680">
            <v>0</v>
          </cell>
          <cell r="G680">
            <v>3.93</v>
          </cell>
          <cell r="H680">
            <v>0</v>
          </cell>
          <cell r="I680">
            <v>0</v>
          </cell>
        </row>
        <row r="681">
          <cell r="A681">
            <v>73315</v>
          </cell>
          <cell r="B681" t="str">
            <v>ROLO COMPACTADOR VIBRATÓRIO PÉ DE CARNEIRO PARA SOLOS, POTÊNCIA 80 HP, PESO OPERACIONAL SEM/COM LASTRO 7,4 / 8,8 T, LARGURA DE TRABALHO 1,68 M - MATERIAIS NA OPERAÇÃO. AF_02/2016</v>
          </cell>
          <cell r="C681" t="str">
            <v>H</v>
          </cell>
          <cell r="D681">
            <v>40.590000000000003</v>
          </cell>
          <cell r="E681">
            <v>0</v>
          </cell>
          <cell r="F681">
            <v>40.590000000000003</v>
          </cell>
          <cell r="G681">
            <v>0</v>
          </cell>
          <cell r="H681">
            <v>0</v>
          </cell>
          <cell r="I681">
            <v>0</v>
          </cell>
        </row>
        <row r="682">
          <cell r="A682">
            <v>73335</v>
          </cell>
          <cell r="B682" t="str">
            <v>CAMINHÃO TOCO, PBT 14.300 KG, CARGA ÚTIL MÁX. 9.710 KG, DIST. ENTRE EIXOS 3,56 M, POTÊNCIA 185 CV, INCLUSIVE CARROCERIA FIXA ABERTA DE MADEIRA P/ TRANSPORTE GERAL DE CARGA SECA, DIMEN. APROX. 2,50 X 6,50 X 0,50 M - MANUTENÇÃO. AF_06/2014</v>
          </cell>
          <cell r="C682" t="str">
            <v>H</v>
          </cell>
          <cell r="D682">
            <v>13.72</v>
          </cell>
          <cell r="E682">
            <v>0</v>
          </cell>
          <cell r="F682">
            <v>0</v>
          </cell>
          <cell r="G682">
            <v>13.72</v>
          </cell>
          <cell r="H682">
            <v>0</v>
          </cell>
          <cell r="I682">
            <v>0</v>
          </cell>
        </row>
        <row r="683">
          <cell r="A683">
            <v>73340</v>
          </cell>
          <cell r="B683" t="str">
            <v>CAMINHÃO TOCO, PBT 14.300 KG, CARGA ÚTIL MÁX. 9.710 KG, DIST. ENTRE EIXOS 3,56 M, POTÊNCIA 185 CV, INCLUSIVE CARROCERIA FIXA ABERTA DE MADEIRA P/ TRANSPORTE GERAL DE CARGA SECA, DIMEN. APROX. 2,50 X 6,50 X 0,50 M - MATERIAIS NA OPERAÇÃO. AF_06/2014</v>
          </cell>
          <cell r="C683" t="str">
            <v>H</v>
          </cell>
          <cell r="D683">
            <v>92.64</v>
          </cell>
          <cell r="E683">
            <v>0</v>
          </cell>
          <cell r="F683">
            <v>92.64</v>
          </cell>
          <cell r="G683">
            <v>0</v>
          </cell>
          <cell r="H683">
            <v>0</v>
          </cell>
          <cell r="I683">
            <v>0</v>
          </cell>
        </row>
        <row r="684">
          <cell r="A684">
            <v>83361</v>
          </cell>
          <cell r="B684" t="str">
            <v>ESPARGIDOR DE ASFALTO PRESSURIZADO, TANQUE 6 M3 COM ISOLAÇÃO TÉRMICA, AQUECIDO COM 2 MAÇARICOS, COM BARRA ESPARGIDORA 3,60 M, MONTADO SOBRE CAMINHÃO  TOCO, PBT 14.300 KG, POTÊNCIA 185 CV - MANUTENÇÃO. AF_08/2015</v>
          </cell>
          <cell r="C684" t="str">
            <v>H</v>
          </cell>
          <cell r="D684">
            <v>8.67</v>
          </cell>
          <cell r="E684">
            <v>0</v>
          </cell>
          <cell r="F684">
            <v>0</v>
          </cell>
          <cell r="G684">
            <v>8.67</v>
          </cell>
          <cell r="H684">
            <v>0</v>
          </cell>
          <cell r="I684">
            <v>0</v>
          </cell>
        </row>
        <row r="685">
          <cell r="A685">
            <v>83761</v>
          </cell>
          <cell r="B685" t="str">
            <v>GRUPO DE SOLDAGEM COM GERADOR A DIESEL 60 CV PARA SOLDA ELÉTRICA, SOBRE 04 RODAS, COM MOTOR 4 CILINDROS 600 A - DEPRECIAÇÃO. AF_02/2016</v>
          </cell>
          <cell r="C685" t="str">
            <v>H</v>
          </cell>
          <cell r="D685">
            <v>6.94</v>
          </cell>
          <cell r="E685">
            <v>0</v>
          </cell>
          <cell r="F685">
            <v>0</v>
          </cell>
          <cell r="G685">
            <v>6.94</v>
          </cell>
          <cell r="H685">
            <v>0</v>
          </cell>
          <cell r="I685">
            <v>0</v>
          </cell>
        </row>
        <row r="686">
          <cell r="A686">
            <v>83762</v>
          </cell>
          <cell r="B686" t="str">
            <v>GRUPO DE SOLDAGEM COM GERADOR A DIESEL 60 CV PARA SOLDA ELÉTRICA, SOBRE 04 RODAS, COM MOTOR 4 CILINDROS 600 A - MANUTENÇÃO. AF_02/2016</v>
          </cell>
          <cell r="C686" t="str">
            <v>H</v>
          </cell>
          <cell r="D686">
            <v>8.68</v>
          </cell>
          <cell r="E686">
            <v>0</v>
          </cell>
          <cell r="F686">
            <v>0</v>
          </cell>
          <cell r="G686">
            <v>8.68</v>
          </cell>
          <cell r="H686">
            <v>0</v>
          </cell>
          <cell r="I686">
            <v>0</v>
          </cell>
        </row>
        <row r="687">
          <cell r="A687">
            <v>83763</v>
          </cell>
          <cell r="B687" t="str">
            <v>GRUPO DE SOLDAGEM COM GERADOR A DIESEL 60 CV PARA SOLDA ELÉTRICA, SOBRE 04 RODAS, COM MOTOR 4 CILINDROS 600 A - MATERIAIS NA OPERAÇÃO. AF_02/2016</v>
          </cell>
          <cell r="C687" t="str">
            <v>H</v>
          </cell>
          <cell r="D687">
            <v>30.05</v>
          </cell>
          <cell r="E687">
            <v>0</v>
          </cell>
          <cell r="F687">
            <v>30.05</v>
          </cell>
          <cell r="G687">
            <v>0</v>
          </cell>
          <cell r="H687">
            <v>0</v>
          </cell>
          <cell r="I687">
            <v>0</v>
          </cell>
        </row>
        <row r="688">
          <cell r="A688">
            <v>83764</v>
          </cell>
          <cell r="B688" t="str">
            <v>GRUPO DE SOLDAGEM COM GERADOR A DIESEL 60 CV PARA SOLDA ELÉTRICA, SOBRE 04 RODAS, COM MOTOR 4 CILINDROS 600 A - JUROS. AF_02/2016</v>
          </cell>
          <cell r="C688" t="str">
            <v>H</v>
          </cell>
          <cell r="D688">
            <v>1.56</v>
          </cell>
          <cell r="E688">
            <v>0</v>
          </cell>
          <cell r="F688">
            <v>0</v>
          </cell>
          <cell r="G688">
            <v>1.56</v>
          </cell>
          <cell r="H688">
            <v>0</v>
          </cell>
          <cell r="I688">
            <v>0</v>
          </cell>
        </row>
        <row r="689">
          <cell r="A689">
            <v>87026</v>
          </cell>
          <cell r="B689" t="str">
            <v>GRADE DE DISCO REBOCÁVEL COM 20 DISCOS 24" X 6 MM COM PNEUS PARA TRANSPORTE - JUROS. AF_06/2014</v>
          </cell>
          <cell r="C689" t="str">
            <v>H</v>
          </cell>
          <cell r="D689">
            <v>0.31</v>
          </cell>
          <cell r="E689">
            <v>0</v>
          </cell>
          <cell r="F689">
            <v>0</v>
          </cell>
          <cell r="G689">
            <v>0.31</v>
          </cell>
          <cell r="H689">
            <v>0</v>
          </cell>
          <cell r="I689">
            <v>0</v>
          </cell>
        </row>
        <row r="690">
          <cell r="A690">
            <v>87441</v>
          </cell>
          <cell r="B690" t="str">
            <v>BETONEIRA CAPACIDADE NOMINAL 400 L, CAPACIDADE DE MISTURA 310 L, MOTOR A DIESEL POTÊNCIA 5,0 HP, SEM CARREGADOR - DEPRECIAÇÃO. AF_06/2014</v>
          </cell>
          <cell r="C690" t="str">
            <v>H</v>
          </cell>
          <cell r="D690">
            <v>0.26</v>
          </cell>
          <cell r="E690">
            <v>0</v>
          </cell>
          <cell r="F690">
            <v>0</v>
          </cell>
          <cell r="G690">
            <v>0.26</v>
          </cell>
          <cell r="H690">
            <v>0</v>
          </cell>
          <cell r="I690">
            <v>0</v>
          </cell>
        </row>
        <row r="691">
          <cell r="A691">
            <v>87442</v>
          </cell>
          <cell r="B691" t="str">
            <v>BETONEIRA CAPACIDADE NOMINAL 400 L, CAPACIDADE DE MISTURA 310 L, MOTOR A DIESEL POTÊNCIA 5,0 HP, SEM CARREGADOR - JUROS. AF_06/2014</v>
          </cell>
          <cell r="C691" t="str">
            <v>H</v>
          </cell>
          <cell r="D691">
            <v>0.05</v>
          </cell>
          <cell r="E691">
            <v>0</v>
          </cell>
          <cell r="F691">
            <v>0</v>
          </cell>
          <cell r="G691">
            <v>0.05</v>
          </cell>
          <cell r="H691">
            <v>0</v>
          </cell>
          <cell r="I691">
            <v>0</v>
          </cell>
        </row>
        <row r="692">
          <cell r="A692">
            <v>87443</v>
          </cell>
          <cell r="B692" t="str">
            <v>BETONEIRA CAPACIDADE NOMINAL 400 L, CAPACIDADE DE MISTURA 310 L, MOTOR A DIESEL POTÊNCIA 5,0 HP, SEM CARREGADOR - MANUTENÇÃO. AF_06/2014</v>
          </cell>
          <cell r="C692" t="str">
            <v>H</v>
          </cell>
          <cell r="D692">
            <v>0.24</v>
          </cell>
          <cell r="E692">
            <v>0</v>
          </cell>
          <cell r="F692">
            <v>0</v>
          </cell>
          <cell r="G692">
            <v>0.24</v>
          </cell>
          <cell r="H692">
            <v>0</v>
          </cell>
          <cell r="I692">
            <v>0</v>
          </cell>
        </row>
        <row r="693">
          <cell r="A693">
            <v>87444</v>
          </cell>
          <cell r="B693" t="str">
            <v>BETONEIRA CAPACIDADE NOMINAL 400 L, CAPACIDADE DE MISTURA 310 L, MOTOR A DIESEL POTÊNCIA 5,0 HP, SEM CARREGADOR - MATERIAIS NA OPERAÇÃO. AF_06/2014</v>
          </cell>
          <cell r="C693" t="str">
            <v>H</v>
          </cell>
          <cell r="D693">
            <v>2.5299999999999998</v>
          </cell>
          <cell r="E693">
            <v>0</v>
          </cell>
          <cell r="F693">
            <v>2.5299999999999998</v>
          </cell>
          <cell r="G693">
            <v>0</v>
          </cell>
          <cell r="H693">
            <v>0</v>
          </cell>
          <cell r="I693">
            <v>0</v>
          </cell>
        </row>
        <row r="694">
          <cell r="A694">
            <v>88387</v>
          </cell>
          <cell r="B694" t="str">
            <v>MISTURADOR DE ARGAMASSA, EIXO HORIZONTAL, CAPACIDADE DE MISTURA 300 KG, MOTOR ELÉTRICO POTÊNCIA 5 CV - DEPRECIAÇÃO. AF_06/2014</v>
          </cell>
          <cell r="C694" t="str">
            <v>H</v>
          </cell>
          <cell r="D694">
            <v>0.5</v>
          </cell>
          <cell r="E694">
            <v>0</v>
          </cell>
          <cell r="F694">
            <v>0</v>
          </cell>
          <cell r="G694">
            <v>0.5</v>
          </cell>
          <cell r="H694">
            <v>0</v>
          </cell>
          <cell r="I694">
            <v>0</v>
          </cell>
        </row>
        <row r="695">
          <cell r="A695">
            <v>88389</v>
          </cell>
          <cell r="B695" t="str">
            <v>MISTURADOR DE ARGAMASSA, EIXO HORIZONTAL, CAPACIDADE DE MISTURA 300 KG, MOTOR ELÉTRICO POTÊNCIA 5 CV - JUROS. AF_06/2014</v>
          </cell>
          <cell r="C695" t="str">
            <v>H</v>
          </cell>
          <cell r="D695">
            <v>0.11</v>
          </cell>
          <cell r="E695">
            <v>0</v>
          </cell>
          <cell r="F695">
            <v>0</v>
          </cell>
          <cell r="G695">
            <v>0.11</v>
          </cell>
          <cell r="H695">
            <v>0</v>
          </cell>
          <cell r="I695">
            <v>0</v>
          </cell>
        </row>
        <row r="696">
          <cell r="A696">
            <v>88390</v>
          </cell>
          <cell r="B696" t="str">
            <v>MISTURADOR DE ARGAMASSA, EIXO HORIZONTAL, CAPACIDADE DE MISTURA 300 KG, MOTOR ELÉTRICO POTÊNCIA 5 CV - MANUTENÇÃO. AF_06/2014</v>
          </cell>
          <cell r="C696" t="str">
            <v>H</v>
          </cell>
          <cell r="D696">
            <v>0.63</v>
          </cell>
          <cell r="E696">
            <v>0</v>
          </cell>
          <cell r="F696">
            <v>0</v>
          </cell>
          <cell r="G696">
            <v>0.63</v>
          </cell>
          <cell r="H696">
            <v>0</v>
          </cell>
          <cell r="I696">
            <v>0</v>
          </cell>
        </row>
        <row r="697">
          <cell r="A697">
            <v>88391</v>
          </cell>
          <cell r="B697" t="str">
            <v>MISTURADOR DE ARGAMASSA, EIXO HORIZONTAL, CAPACIDADE DE MISTURA 300 KG, MOTOR ELÉTRICO POTÊNCIA 5 CV - MATERIAIS NA OPERAÇÃO. AF_06/2014</v>
          </cell>
          <cell r="C697" t="str">
            <v>H</v>
          </cell>
          <cell r="D697">
            <v>1.37</v>
          </cell>
          <cell r="E697">
            <v>0</v>
          </cell>
          <cell r="F697">
            <v>0</v>
          </cell>
          <cell r="G697">
            <v>0</v>
          </cell>
          <cell r="H697">
            <v>0</v>
          </cell>
          <cell r="I697">
            <v>1.37</v>
          </cell>
        </row>
        <row r="698">
          <cell r="A698">
            <v>88394</v>
          </cell>
          <cell r="B698" t="str">
            <v>MISTURADOR DE ARGAMASSA, EIXO HORIZONTAL, CAPACIDADE DE MISTURA 600 KG, MOTOR ELÉTRICO POTÊNCIA 7,5 CV - DEPRECIAÇÃO. AF_06/2014</v>
          </cell>
          <cell r="C698" t="str">
            <v>H</v>
          </cell>
          <cell r="D698">
            <v>0.6</v>
          </cell>
          <cell r="E698">
            <v>0</v>
          </cell>
          <cell r="F698">
            <v>0</v>
          </cell>
          <cell r="G698">
            <v>0.6</v>
          </cell>
          <cell r="H698">
            <v>0</v>
          </cell>
          <cell r="I698">
            <v>0</v>
          </cell>
        </row>
        <row r="699">
          <cell r="A699">
            <v>88395</v>
          </cell>
          <cell r="B699" t="str">
            <v>MISTURADOR DE ARGAMASSA, EIXO HORIZONTAL, CAPACIDADE DE MISTURA 600 KG, MOTOR ELÉTRICO POTÊNCIA 7,5 CV - JUROS. AF_06/2014</v>
          </cell>
          <cell r="C699" t="str">
            <v>H</v>
          </cell>
          <cell r="D699">
            <v>0.13</v>
          </cell>
          <cell r="E699">
            <v>0</v>
          </cell>
          <cell r="F699">
            <v>0</v>
          </cell>
          <cell r="G699">
            <v>0.13</v>
          </cell>
          <cell r="H699">
            <v>0</v>
          </cell>
          <cell r="I699">
            <v>0</v>
          </cell>
        </row>
        <row r="700">
          <cell r="A700">
            <v>88396</v>
          </cell>
          <cell r="B700" t="str">
            <v>MISTURADOR DE ARGAMASSA, EIXO HORIZONTAL, CAPACIDADE DE MISTURA 600 KG, MOTOR ELÉTRICO POTÊNCIA 7,5 CV - MANUTENÇÃO. AF_06/2014</v>
          </cell>
          <cell r="C700" t="str">
            <v>H</v>
          </cell>
          <cell r="D700">
            <v>0.75</v>
          </cell>
          <cell r="E700">
            <v>0</v>
          </cell>
          <cell r="F700">
            <v>0</v>
          </cell>
          <cell r="G700">
            <v>0.75</v>
          </cell>
          <cell r="H700">
            <v>0</v>
          </cell>
          <cell r="I700">
            <v>0</v>
          </cell>
        </row>
        <row r="701">
          <cell r="A701">
            <v>88397</v>
          </cell>
          <cell r="B701" t="str">
            <v>MISTURADOR DE ARGAMASSA, EIXO HORIZONTAL, CAPACIDADE DE MISTURA 600 KG, MOTOR ELÉTRICO POTÊNCIA 7,5 CV - MATERIAIS NA OPERAÇÃO. AF_06/2014</v>
          </cell>
          <cell r="C701" t="str">
            <v>H</v>
          </cell>
          <cell r="D701">
            <v>2.06</v>
          </cell>
          <cell r="E701">
            <v>0</v>
          </cell>
          <cell r="F701">
            <v>0</v>
          </cell>
          <cell r="G701">
            <v>0</v>
          </cell>
          <cell r="H701">
            <v>0</v>
          </cell>
          <cell r="I701">
            <v>2.06</v>
          </cell>
        </row>
        <row r="702">
          <cell r="A702">
            <v>88400</v>
          </cell>
          <cell r="B702" t="str">
            <v>MISTURADOR DE ARGAMASSA, EIXO HORIZONTAL, CAPACIDADE DE MISTURA 160 KG, MOTOR ELÉTRICO POTÊNCIA 3 CV - DEPRECIAÇÃO. AF_06/2014</v>
          </cell>
          <cell r="C702" t="str">
            <v>H</v>
          </cell>
          <cell r="D702">
            <v>0.47</v>
          </cell>
          <cell r="E702">
            <v>0</v>
          </cell>
          <cell r="F702">
            <v>0</v>
          </cell>
          <cell r="G702">
            <v>0.47</v>
          </cell>
          <cell r="H702">
            <v>0</v>
          </cell>
          <cell r="I702">
            <v>0</v>
          </cell>
        </row>
        <row r="703">
          <cell r="A703">
            <v>88401</v>
          </cell>
          <cell r="B703" t="str">
            <v>MISTURADOR DE ARGAMASSA, EIXO HORIZONTAL, CAPACIDADE DE MISTURA 160 KG, MOTOR ELÉTRICO POTÊNCIA 3 CV - JUROS. AF_06/2014</v>
          </cell>
          <cell r="C703" t="str">
            <v>H</v>
          </cell>
          <cell r="D703">
            <v>0.1</v>
          </cell>
          <cell r="E703">
            <v>0</v>
          </cell>
          <cell r="F703">
            <v>0</v>
          </cell>
          <cell r="G703">
            <v>0.1</v>
          </cell>
          <cell r="H703">
            <v>0</v>
          </cell>
          <cell r="I703">
            <v>0</v>
          </cell>
        </row>
        <row r="704">
          <cell r="A704">
            <v>88402</v>
          </cell>
          <cell r="B704" t="str">
            <v>MISTURADOR DE ARGAMASSA, EIXO HORIZONTAL, CAPACIDADE DE MISTURA 160 KG, MOTOR ELÉTRICO POTÊNCIA 3 CV - MANUTENÇÃO. AF_06/2014</v>
          </cell>
          <cell r="C704" t="str">
            <v>H</v>
          </cell>
          <cell r="D704">
            <v>0.59</v>
          </cell>
          <cell r="E704">
            <v>0</v>
          </cell>
          <cell r="F704">
            <v>0</v>
          </cell>
          <cell r="G704">
            <v>0.59</v>
          </cell>
          <cell r="H704">
            <v>0</v>
          </cell>
          <cell r="I704">
            <v>0</v>
          </cell>
        </row>
        <row r="705">
          <cell r="A705">
            <v>88403</v>
          </cell>
          <cell r="B705" t="str">
            <v>MISTURADOR DE ARGAMASSA, EIXO HORIZONTAL, CAPACIDADE DE MISTURA 160 KG, MOTOR ELÉTRICO POTÊNCIA 3 CV - MATERIAIS NA OPERAÇÃO. AF_06/2014</v>
          </cell>
          <cell r="C705" t="str">
            <v>H</v>
          </cell>
          <cell r="D705">
            <v>0.82</v>
          </cell>
          <cell r="E705">
            <v>0</v>
          </cell>
          <cell r="F705">
            <v>0</v>
          </cell>
          <cell r="G705">
            <v>0</v>
          </cell>
          <cell r="H705">
            <v>0</v>
          </cell>
          <cell r="I705">
            <v>0.82</v>
          </cell>
        </row>
        <row r="706">
          <cell r="A706">
            <v>88419</v>
          </cell>
          <cell r="B706" t="str">
            <v>PROJETOR DE ARGAMASSA, CAPACIDADE DE PROJEÇÃO 1,5 M3/H, ALCANCE DE 30 ATÉ 60 M, MOTOR ELÉTRICO POTÊNCIA 7,5 HP - DEPRECIAÇÃO. AF_06/2014</v>
          </cell>
          <cell r="C706" t="str">
            <v>H</v>
          </cell>
          <cell r="D706">
            <v>3.12</v>
          </cell>
          <cell r="E706">
            <v>0</v>
          </cell>
          <cell r="F706">
            <v>0</v>
          </cell>
          <cell r="G706">
            <v>3.12</v>
          </cell>
          <cell r="H706">
            <v>0</v>
          </cell>
          <cell r="I706">
            <v>0</v>
          </cell>
        </row>
        <row r="707">
          <cell r="A707">
            <v>88422</v>
          </cell>
          <cell r="B707" t="str">
            <v>PROJETOR DE ARGAMASSA, CAPACIDADE DE PROJEÇÃO 1,5 M3/H, ALCANCE DE 30 ATÉ 60 M, MOTOR ELÉTRICO POTÊNCIA 7,5 HP - JUROS. AF_06/2014</v>
          </cell>
          <cell r="C707" t="str">
            <v>H</v>
          </cell>
          <cell r="D707">
            <v>0.7</v>
          </cell>
          <cell r="E707">
            <v>0</v>
          </cell>
          <cell r="F707">
            <v>0</v>
          </cell>
          <cell r="G707">
            <v>0.7</v>
          </cell>
          <cell r="H707">
            <v>0</v>
          </cell>
          <cell r="I707">
            <v>0</v>
          </cell>
        </row>
        <row r="708">
          <cell r="A708">
            <v>88425</v>
          </cell>
          <cell r="B708" t="str">
            <v>PROJETOR DE ARGAMASSA, CAPACIDADE DE PROJEÇÃO 1,5 M3/H, ALCANCE DE 30 ATÉ 60 M, MOTOR ELÉTRICO POTÊNCIA 7,5 HP - MANUTENÇÃO. AF_06/2014</v>
          </cell>
          <cell r="C708" t="str">
            <v>H</v>
          </cell>
          <cell r="D708">
            <v>3.41</v>
          </cell>
          <cell r="E708">
            <v>0</v>
          </cell>
          <cell r="F708">
            <v>0</v>
          </cell>
          <cell r="G708">
            <v>3.41</v>
          </cell>
          <cell r="H708">
            <v>0</v>
          </cell>
          <cell r="I708">
            <v>0</v>
          </cell>
        </row>
        <row r="709">
          <cell r="A709">
            <v>88427</v>
          </cell>
          <cell r="B709" t="str">
            <v>PROJETOR DE ARGAMASSA, CAPACIDADE DE PROJEÇÃO 1,5 M3/H, ALCANCE DE 30 ATÉ 60 M, MOTOR ELÉTRICO POTÊNCIA 7,5 HP - MATERIAIS NA OPERAÇÃO. AF_06/2014</v>
          </cell>
          <cell r="C709" t="str">
            <v>H</v>
          </cell>
          <cell r="D709">
            <v>2.09</v>
          </cell>
          <cell r="E709">
            <v>0</v>
          </cell>
          <cell r="F709">
            <v>0</v>
          </cell>
          <cell r="G709">
            <v>0</v>
          </cell>
          <cell r="H709">
            <v>0</v>
          </cell>
          <cell r="I709">
            <v>2.09</v>
          </cell>
        </row>
        <row r="710">
          <cell r="A710">
            <v>88434</v>
          </cell>
          <cell r="B710" t="str">
            <v>PROJETOR DE ARGAMASSA, CAPACIDADE DE PROJEÇÃO 2 M3/H, ALCANCE ATÉ 50 M, MOTOR ELÉTRICO POTÊNCIA 7,5 HP - DEPRECIAÇÃO. AF_06/2014</v>
          </cell>
          <cell r="C710" t="str">
            <v>H</v>
          </cell>
          <cell r="D710">
            <v>4.13</v>
          </cell>
          <cell r="E710">
            <v>0</v>
          </cell>
          <cell r="F710">
            <v>0</v>
          </cell>
          <cell r="G710">
            <v>4.13</v>
          </cell>
          <cell r="H710">
            <v>0</v>
          </cell>
          <cell r="I710">
            <v>0</v>
          </cell>
        </row>
        <row r="711">
          <cell r="A711">
            <v>88435</v>
          </cell>
          <cell r="B711" t="str">
            <v>PROJETOR DE ARGAMASSA, CAPACIDADE DE PROJEÇÃO 2 M3/H, ALCANCE ATÉ 50 M, MOTOR ELÉTRICO POTÊNCIA 7,5 HP - JUROS. AF_06/2014</v>
          </cell>
          <cell r="C711" t="str">
            <v>H</v>
          </cell>
          <cell r="D711">
            <v>0.93</v>
          </cell>
          <cell r="E711">
            <v>0</v>
          </cell>
          <cell r="F711">
            <v>0</v>
          </cell>
          <cell r="G711">
            <v>0.93</v>
          </cell>
          <cell r="H711">
            <v>0</v>
          </cell>
          <cell r="I711">
            <v>0</v>
          </cell>
        </row>
        <row r="712">
          <cell r="A712">
            <v>88436</v>
          </cell>
          <cell r="B712" t="str">
            <v>PROJETOR DE ARGAMASSA, CAPACIDADE DE PROJEÇÃO 2 M3/H, ALCANCE ATÉ 50 M, MOTOR ELÉTRICO POTÊNCIA 7,5 HP - MANUTENÇÃO. AF_06/2014</v>
          </cell>
          <cell r="C712" t="str">
            <v>H</v>
          </cell>
          <cell r="D712">
            <v>4.5199999999999996</v>
          </cell>
          <cell r="E712">
            <v>0</v>
          </cell>
          <cell r="F712">
            <v>0</v>
          </cell>
          <cell r="G712">
            <v>4.5199999999999996</v>
          </cell>
          <cell r="H712">
            <v>0</v>
          </cell>
          <cell r="I712">
            <v>0</v>
          </cell>
        </row>
        <row r="713">
          <cell r="A713">
            <v>88437</v>
          </cell>
          <cell r="B713" t="str">
            <v>PROJETOR DE ARGAMASSA, CAPACIDADE DE PROJEÇÃO 2 M3/H, ALCANCE ATÉ 50 M, MOTOR ELÉTRICO POTÊNCIA 7,5 HP - MATERIAIS NA OPERAÇÃO. AF_06/2014</v>
          </cell>
          <cell r="C713" t="str">
            <v>H</v>
          </cell>
          <cell r="D713">
            <v>2.09</v>
          </cell>
          <cell r="E713">
            <v>0</v>
          </cell>
          <cell r="F713">
            <v>0</v>
          </cell>
          <cell r="G713">
            <v>0</v>
          </cell>
          <cell r="H713">
            <v>0</v>
          </cell>
          <cell r="I713">
            <v>2.09</v>
          </cell>
        </row>
        <row r="714">
          <cell r="A714">
            <v>88569</v>
          </cell>
          <cell r="B714" t="str">
            <v>ESPARGIDOR DE ASFALTO PRESSURIZADO COM TANQUE DE 2500 L, REBOCÁVEL COM MOTOR A GASOLINA POTÊNCIA 3,4 HP - DEPRECIAÇÃO. AF_07/2014</v>
          </cell>
          <cell r="C714" t="str">
            <v>H</v>
          </cell>
          <cell r="D714">
            <v>2.16</v>
          </cell>
          <cell r="E714">
            <v>0</v>
          </cell>
          <cell r="F714">
            <v>0</v>
          </cell>
          <cell r="G714">
            <v>2.16</v>
          </cell>
          <cell r="H714">
            <v>0</v>
          </cell>
          <cell r="I714">
            <v>0</v>
          </cell>
        </row>
        <row r="715">
          <cell r="A715">
            <v>88570</v>
          </cell>
          <cell r="B715" t="str">
            <v>ESPARGIDOR DE ASFALTO PRESSURIZADO COM TANQUE DE 2500 L, REBOCÁVEL COM MOTOR A GASOLINA POTÊNCIA 3,4 HP - JUROS. AF_07/2014</v>
          </cell>
          <cell r="C715" t="str">
            <v>H</v>
          </cell>
          <cell r="D715">
            <v>0.73</v>
          </cell>
          <cell r="E715">
            <v>0</v>
          </cell>
          <cell r="F715">
            <v>0</v>
          </cell>
          <cell r="G715">
            <v>0.73</v>
          </cell>
          <cell r="H715">
            <v>0</v>
          </cell>
          <cell r="I715">
            <v>0</v>
          </cell>
        </row>
        <row r="716">
          <cell r="A716">
            <v>88826</v>
          </cell>
          <cell r="B716" t="str">
            <v>BETONEIRA CAPACIDADE NOMINAL DE 400 L, CAPACIDADE DE MISTURA 280 L, MOTOR ELÉTRICO TRIFÁSICO POTÊNCIA DE 2 CV, SEM CARREGADOR - DEPRECIAÇÃO. AF_10/2014</v>
          </cell>
          <cell r="C716" t="str">
            <v>H</v>
          </cell>
          <cell r="D716">
            <v>0.19</v>
          </cell>
          <cell r="E716">
            <v>0</v>
          </cell>
          <cell r="F716">
            <v>0</v>
          </cell>
          <cell r="G716">
            <v>0.19</v>
          </cell>
          <cell r="H716">
            <v>0</v>
          </cell>
          <cell r="I716">
            <v>0</v>
          </cell>
        </row>
        <row r="717">
          <cell r="A717">
            <v>88827</v>
          </cell>
          <cell r="B717" t="str">
            <v>BETONEIRA CAPACIDADE NOMINAL DE 400 L, CAPACIDADE DE MISTURA 280 L, MOTOR ELÉTRICO TRIFÁSICO POTÊNCIA DE 2 CV, SEM CARREGADOR - JUROS. AF_10/2014</v>
          </cell>
          <cell r="C717" t="str">
            <v>H</v>
          </cell>
          <cell r="D717">
            <v>0.04</v>
          </cell>
          <cell r="E717">
            <v>0</v>
          </cell>
          <cell r="F717">
            <v>0</v>
          </cell>
          <cell r="G717">
            <v>0.04</v>
          </cell>
          <cell r="H717">
            <v>0</v>
          </cell>
          <cell r="I717">
            <v>0</v>
          </cell>
        </row>
        <row r="718">
          <cell r="A718">
            <v>88828</v>
          </cell>
          <cell r="B718" t="str">
            <v>BETONEIRA CAPACIDADE NOMINAL DE 400 L, CAPACIDADE DE MISTURA 280 L, MOTOR ELÉTRICO TRIFÁSICO POTÊNCIA DE 2 CV, SEM CARREGADOR - MANUTENÇÃO. AF_10/2014</v>
          </cell>
          <cell r="C718" t="str">
            <v>H</v>
          </cell>
          <cell r="D718">
            <v>0.17</v>
          </cell>
          <cell r="E718">
            <v>0</v>
          </cell>
          <cell r="F718">
            <v>0</v>
          </cell>
          <cell r="G718">
            <v>0.17</v>
          </cell>
          <cell r="H718">
            <v>0</v>
          </cell>
          <cell r="I718">
            <v>0</v>
          </cell>
        </row>
        <row r="719">
          <cell r="A719">
            <v>88829</v>
          </cell>
          <cell r="B719" t="str">
            <v>BETONEIRA CAPACIDADE NOMINAL DE 400 L, CAPACIDADE DE MISTURA 280 L, MOTOR ELÉTRICO TRIFÁSICO POTÊNCIA DE 2 CV, SEM CARREGADOR - MATERIAIS NA OPERAÇÃO. AF_10/2014</v>
          </cell>
          <cell r="C719" t="str">
            <v>H</v>
          </cell>
          <cell r="D719">
            <v>0.55000000000000004</v>
          </cell>
          <cell r="E719">
            <v>0</v>
          </cell>
          <cell r="F719">
            <v>0</v>
          </cell>
          <cell r="G719">
            <v>0</v>
          </cell>
          <cell r="H719">
            <v>0</v>
          </cell>
          <cell r="I719">
            <v>0.55000000000000004</v>
          </cell>
        </row>
        <row r="720">
          <cell r="A720">
            <v>88832</v>
          </cell>
          <cell r="B720" t="str">
            <v>ESCAVADEIRA HIDRÁULICA SOBRE ESTEIRAS, CAÇAMBA 0,80 M3, PESO OPERACIONAL 17,8 T, POTÊNCIA LÍQUIDA 110 HP - DEPRECIAÇÃO. AF_10/2014</v>
          </cell>
          <cell r="C720" t="str">
            <v>H</v>
          </cell>
          <cell r="D720">
            <v>23.21</v>
          </cell>
          <cell r="E720">
            <v>0</v>
          </cell>
          <cell r="F720">
            <v>0</v>
          </cell>
          <cell r="G720">
            <v>23.21</v>
          </cell>
          <cell r="H720">
            <v>0</v>
          </cell>
          <cell r="I720">
            <v>0</v>
          </cell>
        </row>
        <row r="721">
          <cell r="A721">
            <v>88834</v>
          </cell>
          <cell r="B721" t="str">
            <v>ESCAVADEIRA HIDRÁULICA SOBRE ESTEIRAS, CAÇAMBA 0,80 M3, PESO OPERACIONAL 17,8 T, POTÊNCIA LÍQUIDA 110 HP - JUROS. AF_10/2014</v>
          </cell>
          <cell r="C721" t="str">
            <v>H</v>
          </cell>
          <cell r="D721">
            <v>5.96</v>
          </cell>
          <cell r="E721">
            <v>0</v>
          </cell>
          <cell r="F721">
            <v>0</v>
          </cell>
          <cell r="G721">
            <v>5.96</v>
          </cell>
          <cell r="H721">
            <v>0</v>
          </cell>
          <cell r="I721">
            <v>0</v>
          </cell>
        </row>
        <row r="722">
          <cell r="A722">
            <v>88835</v>
          </cell>
          <cell r="B722" t="str">
            <v>ESCAVADEIRA HIDRÁULICA SOBRE ESTEIRAS, CAÇAMBA 0,80 M3, PESO OPERACIONAL 17,8 T, POTÊNCIA LÍQUIDA 110 HP - MANUTENÇÃO. AF_10/2014</v>
          </cell>
          <cell r="C722" t="str">
            <v>H</v>
          </cell>
          <cell r="D722">
            <v>29.01</v>
          </cell>
          <cell r="E722">
            <v>0</v>
          </cell>
          <cell r="F722">
            <v>0</v>
          </cell>
          <cell r="G722">
            <v>29.01</v>
          </cell>
          <cell r="H722">
            <v>0</v>
          </cell>
          <cell r="I722">
            <v>0</v>
          </cell>
        </row>
        <row r="723">
          <cell r="A723">
            <v>88836</v>
          </cell>
          <cell r="B723" t="str">
            <v>ESCAVADEIRA HIDRÁULICA SOBRE ESTEIRAS, CAÇAMBA 0,80 M3, PESO OPERACIONAL 17,8 T, POTÊNCIA LÍQUIDA 110 HP - MATERIAIS NA OPERAÇÃO. AF_10/2014</v>
          </cell>
          <cell r="C723" t="str">
            <v>H</v>
          </cell>
          <cell r="D723">
            <v>55.83</v>
          </cell>
          <cell r="E723">
            <v>0</v>
          </cell>
          <cell r="F723">
            <v>55.83</v>
          </cell>
          <cell r="G723">
            <v>0</v>
          </cell>
          <cell r="H723">
            <v>0</v>
          </cell>
          <cell r="I723">
            <v>0</v>
          </cell>
        </row>
        <row r="724">
          <cell r="A724">
            <v>88839</v>
          </cell>
          <cell r="B724" t="str">
            <v>TRATOR DE ESTEIRAS, POTÊNCIA 125 HP, PESO OPERACIONAL 12,9 T, COM LÂMINA 2,7 M3 - DEPRECIAÇÃO. AF_10/2014</v>
          </cell>
          <cell r="C724" t="str">
            <v>H</v>
          </cell>
          <cell r="D724">
            <v>16.79</v>
          </cell>
          <cell r="E724">
            <v>0</v>
          </cell>
          <cell r="F724">
            <v>16.79</v>
          </cell>
          <cell r="G724">
            <v>0</v>
          </cell>
          <cell r="H724">
            <v>0</v>
          </cell>
          <cell r="I724">
            <v>0</v>
          </cell>
        </row>
        <row r="725">
          <cell r="A725">
            <v>88840</v>
          </cell>
          <cell r="B725" t="str">
            <v>TRATOR DE ESTEIRAS, POTÊNCIA 125 HP, PESO OPERACIONAL 12,9 T, COM LÂMINA 2,7 M3 - JUROS. AF_10/2014</v>
          </cell>
          <cell r="C725" t="str">
            <v>H</v>
          </cell>
          <cell r="D725">
            <v>7.18</v>
          </cell>
          <cell r="E725">
            <v>0</v>
          </cell>
          <cell r="F725">
            <v>7.18</v>
          </cell>
          <cell r="G725">
            <v>0</v>
          </cell>
          <cell r="H725">
            <v>0</v>
          </cell>
          <cell r="I725">
            <v>0</v>
          </cell>
        </row>
        <row r="726">
          <cell r="A726">
            <v>88841</v>
          </cell>
          <cell r="B726" t="str">
            <v>TRATOR DE ESTEIRAS, POTÊNCIA 125 HP, PESO OPERACIONAL 12,9 T, COM LÂMINA 2,7 M3 - MANUTENÇÃO. AF_10/2014</v>
          </cell>
          <cell r="C726" t="str">
            <v>H</v>
          </cell>
          <cell r="D726">
            <v>30.03</v>
          </cell>
          <cell r="E726">
            <v>0</v>
          </cell>
          <cell r="F726">
            <v>30.03</v>
          </cell>
          <cell r="G726">
            <v>0</v>
          </cell>
          <cell r="H726">
            <v>0</v>
          </cell>
          <cell r="I726">
            <v>0</v>
          </cell>
        </row>
        <row r="727">
          <cell r="A727">
            <v>88842</v>
          </cell>
          <cell r="B727" t="str">
            <v>TRATOR DE ESTEIRAS, POTÊNCIA 125 HP, PESO OPERACIONAL 12,9 T, COM LÂMINA 2,7 M3 - MATERIAIS NA OPERAÇÃO. AF_10/2014</v>
          </cell>
          <cell r="C727" t="str">
            <v>H</v>
          </cell>
          <cell r="D727">
            <v>63.46</v>
          </cell>
          <cell r="E727">
            <v>0</v>
          </cell>
          <cell r="F727">
            <v>63.46</v>
          </cell>
          <cell r="G727">
            <v>0</v>
          </cell>
          <cell r="H727">
            <v>0</v>
          </cell>
          <cell r="I727">
            <v>0</v>
          </cell>
        </row>
        <row r="728">
          <cell r="A728">
            <v>88847</v>
          </cell>
          <cell r="B728" t="str">
            <v>USINA DE LAMA ASFÁLTICA, PROD 30 A 50 T/H, SILO DE AGREGADO 7 M3, RESERVATÓRIOS PARA EMULSÃO E ÁGUA DE 2,3 M3 CADA, MISTURADOR TIPO PUG MILL A SER MONTADO SOBRE CAMINHÃO - DEPRECIAÇÃO. AF_10/2014</v>
          </cell>
          <cell r="C728" t="str">
            <v>H</v>
          </cell>
          <cell r="D728">
            <v>12.78</v>
          </cell>
          <cell r="E728">
            <v>0</v>
          </cell>
          <cell r="F728">
            <v>0</v>
          </cell>
          <cell r="G728">
            <v>12.78</v>
          </cell>
          <cell r="H728">
            <v>0</v>
          </cell>
          <cell r="I728">
            <v>0</v>
          </cell>
        </row>
        <row r="729">
          <cell r="A729">
            <v>88848</v>
          </cell>
          <cell r="B729" t="str">
            <v>USINA DE LAMA ASFÁLTICA, PROD 30 A 50 T/H, SILO DE AGREGADO 7 M3, RESERVATÓRIOS PARA EMULSÃO E ÁGUA DE 2,3 M3 CADA, MISTURADOR TIPO PUG MILL A SER MONTADO SOBRE CAMINHÃO - JUROS. AF_10/2014</v>
          </cell>
          <cell r="C729" t="str">
            <v>H</v>
          </cell>
          <cell r="D729">
            <v>5.0999999999999996</v>
          </cell>
          <cell r="E729">
            <v>0</v>
          </cell>
          <cell r="F729">
            <v>0</v>
          </cell>
          <cell r="G729">
            <v>5.0999999999999996</v>
          </cell>
          <cell r="H729">
            <v>0</v>
          </cell>
          <cell r="I729">
            <v>0</v>
          </cell>
        </row>
        <row r="730">
          <cell r="A730">
            <v>88853</v>
          </cell>
          <cell r="B730" t="str">
            <v>MOTOBOMBA CENTRÍFUGA, MOTOR A GASOLINA, POTÊNCIA 5,42 HP, BOCAIS 1 1/2" X 1", DIÂMETRO ROTOR 143 MM HM/Q = 6 MCA / 16,8 M3/H A 38 MCA / 6,6 M3/H - DEPRECIAÇÃO. AF_06/2014</v>
          </cell>
          <cell r="C730" t="str">
            <v>H</v>
          </cell>
          <cell r="D730">
            <v>0.11</v>
          </cell>
          <cell r="E730">
            <v>0</v>
          </cell>
          <cell r="F730">
            <v>0</v>
          </cell>
          <cell r="G730">
            <v>0.11</v>
          </cell>
          <cell r="H730">
            <v>0</v>
          </cell>
          <cell r="I730">
            <v>0</v>
          </cell>
        </row>
        <row r="731">
          <cell r="A731">
            <v>88854</v>
          </cell>
          <cell r="B731" t="str">
            <v>MOTOBOMBA CENTRÍFUGA, MOTOR A GASOLINA, POTÊNCIA 5,42 HP, BOCAIS 1 1/2" X 1", DIÂMETRO ROTOR 143 MM HM/Q = 6 MCA / 16,8 M3/H A 38 MCA / 6,6 M3/H - JUROS. AF_06/2014</v>
          </cell>
          <cell r="C731" t="str">
            <v>H</v>
          </cell>
          <cell r="D731">
            <v>0.02</v>
          </cell>
          <cell r="E731">
            <v>0</v>
          </cell>
          <cell r="F731">
            <v>0</v>
          </cell>
          <cell r="G731">
            <v>0.02</v>
          </cell>
          <cell r="H731">
            <v>0</v>
          </cell>
          <cell r="I731">
            <v>0</v>
          </cell>
        </row>
        <row r="732">
          <cell r="A732">
            <v>88855</v>
          </cell>
          <cell r="B732" t="str">
            <v>GRADE DE DISCO CONTROLE REMOTO REBOCÁVEL, COM 24 DISCOS 24 X 6 MM COM PNEUS PARA TRANSPORTE - DEPRECIAÇÃO. AF_06/2014</v>
          </cell>
          <cell r="C732" t="str">
            <v>H</v>
          </cell>
          <cell r="D732">
            <v>1.49</v>
          </cell>
          <cell r="E732">
            <v>0</v>
          </cell>
          <cell r="F732">
            <v>0</v>
          </cell>
          <cell r="G732">
            <v>1.49</v>
          </cell>
          <cell r="H732">
            <v>0</v>
          </cell>
          <cell r="I732">
            <v>0</v>
          </cell>
        </row>
        <row r="733">
          <cell r="A733">
            <v>88856</v>
          </cell>
          <cell r="B733" t="str">
            <v>GRADE DE DISCO CONTROLE REMOTO REBOCÁVEL, COM 24 DISCOS 24 X 6 MM COM PNEUS PARA TRANSPORTE - JUROS. AF_06/2014</v>
          </cell>
          <cell r="C733" t="str">
            <v>H</v>
          </cell>
          <cell r="D733">
            <v>0.39</v>
          </cell>
          <cell r="E733">
            <v>0</v>
          </cell>
          <cell r="F733">
            <v>0</v>
          </cell>
          <cell r="G733">
            <v>0.39</v>
          </cell>
          <cell r="H733">
            <v>0</v>
          </cell>
          <cell r="I733">
            <v>0</v>
          </cell>
        </row>
        <row r="734">
          <cell r="A734">
            <v>88857</v>
          </cell>
          <cell r="B734" t="str">
            <v>RETROESCAVADEIRA SOBRE RODAS COM CARREGADEIRA, TRAÇÃO 4X4, POTÊNCIA LÍQ. 88 HP, CAÇAMBA CARREG. CAP. MÍN. 1 M3, CAÇAMBA RETRO CAP. 0,26 M3, PESO OPERACIONAL MÍN. 6.674 KG, PROFUNDIDADE ESCAVAÇÃO MÁX. 4,37 M - DEPRECIAÇÃO. AF_06/2014</v>
          </cell>
          <cell r="C734" t="str">
            <v>H</v>
          </cell>
          <cell r="D734">
            <v>13.2</v>
          </cell>
          <cell r="E734">
            <v>0</v>
          </cell>
          <cell r="F734">
            <v>0</v>
          </cell>
          <cell r="G734">
            <v>13.2</v>
          </cell>
          <cell r="H734">
            <v>0</v>
          </cell>
          <cell r="I734">
            <v>0</v>
          </cell>
        </row>
        <row r="735">
          <cell r="A735">
            <v>88858</v>
          </cell>
          <cell r="B735" t="str">
            <v>RETROESCAVADEIRA SOBRE RODAS COM CARREGADEIRA, TRAÇÃO 4X4, POTÊNCIA LÍQ. 88 HP, CAÇAMBA CARREG. CAP. MÍN. 1 M3, CAÇAMBA RETRO CAP. 0,26 M3, PESO OPERACIONAL MÍN. 6.674 KG, PROFUNDIDADE ESCAVAÇÃO MÁX. 4,37 M - JUROS. AF_06/2014</v>
          </cell>
          <cell r="C735" t="str">
            <v>H</v>
          </cell>
          <cell r="D735">
            <v>3.39</v>
          </cell>
          <cell r="E735">
            <v>0</v>
          </cell>
          <cell r="F735">
            <v>0</v>
          </cell>
          <cell r="G735">
            <v>3.39</v>
          </cell>
          <cell r="H735">
            <v>0</v>
          </cell>
          <cell r="I735">
            <v>0</v>
          </cell>
        </row>
        <row r="736">
          <cell r="A736">
            <v>88859</v>
          </cell>
          <cell r="B736" t="str">
            <v>RETROESCAVADEIRA SOBRE RODAS COM CARREGADEIRA, TRAÇÃO 4X2, POTÊNCIA LÍQ. 79 HP, CAÇAMBA CARREG. CAP. MÍN. 1 M3, CAÇAMBA RETRO CAP. 0,20 M3, PESO OPERACIONAL MÍN. 6.570 KG, PROFUNDIDADE ESCAVAÇÃO MÁX. 4,37 M - DEPRECIAÇÃO. AF_06/2014</v>
          </cell>
          <cell r="C736" t="str">
            <v>H</v>
          </cell>
          <cell r="D736">
            <v>11.74</v>
          </cell>
          <cell r="E736">
            <v>0</v>
          </cell>
          <cell r="F736">
            <v>0</v>
          </cell>
          <cell r="G736">
            <v>11.74</v>
          </cell>
          <cell r="H736">
            <v>0</v>
          </cell>
          <cell r="I736">
            <v>0</v>
          </cell>
        </row>
        <row r="737">
          <cell r="A737">
            <v>88860</v>
          </cell>
          <cell r="B737" t="str">
            <v>RETROESCAVADEIRA SOBRE RODAS COM CARREGADEIRA, TRAÇÃO 4X2, POTÊNCIA LÍQ. 79 HP, CAÇAMBA CARREG. CAP. MÍN. 1 M3, CAÇAMBA RETRO CAP. 0,20 M3, PESO OPERACIONAL MÍN. 6.570 KG, PROFUNDIDADE ESCAVAÇÃO MÁX. 4,37 M - JUROS. AF_06/2014</v>
          </cell>
          <cell r="C737" t="str">
            <v>H</v>
          </cell>
          <cell r="D737">
            <v>3.02</v>
          </cell>
          <cell r="E737">
            <v>0</v>
          </cell>
          <cell r="F737">
            <v>0</v>
          </cell>
          <cell r="G737">
            <v>3.02</v>
          </cell>
          <cell r="H737">
            <v>0</v>
          </cell>
          <cell r="I737">
            <v>0</v>
          </cell>
        </row>
        <row r="738">
          <cell r="A738">
            <v>88900</v>
          </cell>
          <cell r="B738" t="str">
            <v>ESCAVADEIRA HIDRÁULICA SOBRE ESTEIRAS, CAÇAMBA 1,20 M3, PESO OPERACIONAL 21 T, POTÊNCIA BRUTA 155 HP - DEPRECIAÇÃO. AF_06/2014</v>
          </cell>
          <cell r="C738" t="str">
            <v>H</v>
          </cell>
          <cell r="D738">
            <v>27.06</v>
          </cell>
          <cell r="E738">
            <v>0</v>
          </cell>
          <cell r="F738">
            <v>0</v>
          </cell>
          <cell r="G738">
            <v>27.06</v>
          </cell>
          <cell r="H738">
            <v>0</v>
          </cell>
          <cell r="I738">
            <v>0</v>
          </cell>
        </row>
        <row r="739">
          <cell r="A739">
            <v>88902</v>
          </cell>
          <cell r="B739" t="str">
            <v>ESCAVADEIRA HIDRÁULICA SOBRE ESTEIRAS, CAÇAMBA 1,20 M3, PESO OPERACIONAL 21 T, POTÊNCIA BRUTA 155 HP - JUROS. AF_06/2014</v>
          </cell>
          <cell r="C739" t="str">
            <v>H</v>
          </cell>
          <cell r="D739">
            <v>6.96</v>
          </cell>
          <cell r="E739">
            <v>0</v>
          </cell>
          <cell r="F739">
            <v>0</v>
          </cell>
          <cell r="G739">
            <v>6.96</v>
          </cell>
          <cell r="H739">
            <v>0</v>
          </cell>
          <cell r="I739">
            <v>0</v>
          </cell>
        </row>
        <row r="740">
          <cell r="A740">
            <v>88903</v>
          </cell>
          <cell r="B740" t="str">
            <v>ESCAVADEIRA HIDRÁULICA SOBRE ESTEIRAS, CAÇAMBA 1,20 M3, PESO OPERACIONAL 21 T, POTÊNCIA BRUTA 155 HP - MANUTENÇÃO. AF_06/2014</v>
          </cell>
          <cell r="C740" t="str">
            <v>H</v>
          </cell>
          <cell r="D740">
            <v>33.83</v>
          </cell>
          <cell r="E740">
            <v>0</v>
          </cell>
          <cell r="F740">
            <v>0</v>
          </cell>
          <cell r="G740">
            <v>33.83</v>
          </cell>
          <cell r="H740">
            <v>0</v>
          </cell>
          <cell r="I740">
            <v>0</v>
          </cell>
        </row>
        <row r="741">
          <cell r="A741">
            <v>88904</v>
          </cell>
          <cell r="B741" t="str">
            <v>ESCAVADEIRA HIDRÁULICA SOBRE ESTEIRAS, CAÇAMBA 1,20 M3, PESO OPERACIONAL 21 T, POTÊNCIA BRUTA 155 HP - MATERIAIS NA OPERAÇÃO. AF_06/2014</v>
          </cell>
          <cell r="C741" t="str">
            <v>H</v>
          </cell>
          <cell r="D741">
            <v>78.66</v>
          </cell>
          <cell r="E741">
            <v>0</v>
          </cell>
          <cell r="F741">
            <v>78.66</v>
          </cell>
          <cell r="G741">
            <v>0</v>
          </cell>
          <cell r="H741">
            <v>0</v>
          </cell>
          <cell r="I741">
            <v>0</v>
          </cell>
        </row>
        <row r="742">
          <cell r="A742">
            <v>89009</v>
          </cell>
          <cell r="B742" t="str">
            <v>TRATOR DE ESTEIRAS, POTÊNCIA 150 HP, PESO OPERACIONAL 16,7 T, COM RODA MOTRIZ ELEVADA E LÂMINA 3,18 M3 - DEPRECIAÇÃO. AF_06/2014</v>
          </cell>
          <cell r="C742" t="str">
            <v>H</v>
          </cell>
          <cell r="D742">
            <v>20.8</v>
          </cell>
          <cell r="E742">
            <v>0</v>
          </cell>
          <cell r="F742">
            <v>0</v>
          </cell>
          <cell r="G742">
            <v>20.8</v>
          </cell>
          <cell r="H742">
            <v>0</v>
          </cell>
          <cell r="I742">
            <v>0</v>
          </cell>
        </row>
        <row r="743">
          <cell r="A743">
            <v>89010</v>
          </cell>
          <cell r="B743" t="str">
            <v>TRATOR DE ESTEIRAS, POTÊNCIA 150 HP, PESO OPERACIONAL 16,7 T, COM RODA MOTRIZ ELEVADA E LÂMINA 3,18 M3 - JUROS. AF_06/2014</v>
          </cell>
          <cell r="C743" t="str">
            <v>H</v>
          </cell>
          <cell r="D743">
            <v>8.89</v>
          </cell>
          <cell r="E743">
            <v>0</v>
          </cell>
          <cell r="F743">
            <v>0</v>
          </cell>
          <cell r="G743">
            <v>8.89</v>
          </cell>
          <cell r="H743">
            <v>0</v>
          </cell>
          <cell r="I743">
            <v>0</v>
          </cell>
        </row>
        <row r="744">
          <cell r="A744">
            <v>89011</v>
          </cell>
          <cell r="B744" t="str">
            <v>RETROESCAVADEIRA SOBRE RODAS COM CARREGADEIRA, TRAÇÃO 4X4, POTÊNCIA LÍQ. 72 HP, CAÇAMBA CARREG. CAP. MÍN. 0,79 M3, CAÇAMBA RETRO CAP. 0,18 M3, PESO OPERACIONAL MÍN. 7.140 KG, PROFUNDIDADE ESCAVAÇÃO MÁX. 4,50 M - DEPRECIAÇÃO. AF_06/2014</v>
          </cell>
          <cell r="C744" t="str">
            <v>H</v>
          </cell>
          <cell r="D744">
            <v>12.74</v>
          </cell>
          <cell r="E744">
            <v>0</v>
          </cell>
          <cell r="F744">
            <v>0</v>
          </cell>
          <cell r="G744">
            <v>12.74</v>
          </cell>
          <cell r="H744">
            <v>0</v>
          </cell>
          <cell r="I744">
            <v>0</v>
          </cell>
        </row>
        <row r="745">
          <cell r="A745">
            <v>89012</v>
          </cell>
          <cell r="B745" t="str">
            <v>RETROESCAVADEIRA SOBRE RODAS COM CARREGADEIRA, TRAÇÃO 4X4, POTÊNCIA LÍQ. 72 HP, CAÇAMBA CARREG. CAP. MÍN. 0,79 M3, CAÇAMBA RETRO CAP. 0,18 M3, PESO OPERACIONAL MÍN. 7.140 KG, PROFUNDIDADE ESCAVAÇÃO MÁX. 4,50 M - JUROS. AF_06/2014</v>
          </cell>
          <cell r="C745" t="str">
            <v>H</v>
          </cell>
          <cell r="D745">
            <v>3.27</v>
          </cell>
          <cell r="E745">
            <v>0</v>
          </cell>
          <cell r="F745">
            <v>0</v>
          </cell>
          <cell r="G745">
            <v>3.27</v>
          </cell>
          <cell r="H745">
            <v>0</v>
          </cell>
          <cell r="I745">
            <v>0</v>
          </cell>
        </row>
        <row r="746">
          <cell r="A746">
            <v>89013</v>
          </cell>
          <cell r="B746" t="str">
            <v>TRATOR DE ESTEIRAS, POTÊNCIA 347 HP, PESO OPERACIONAL 38,5 T, COM LÂMINA 8,70 M3 - DEPRECIAÇÃO. AF_06/2014</v>
          </cell>
          <cell r="C746" t="str">
            <v>H</v>
          </cell>
          <cell r="D746">
            <v>68.150000000000006</v>
          </cell>
          <cell r="E746">
            <v>0</v>
          </cell>
          <cell r="F746">
            <v>0</v>
          </cell>
          <cell r="G746">
            <v>68.150000000000006</v>
          </cell>
          <cell r="H746">
            <v>0</v>
          </cell>
          <cell r="I746">
            <v>0</v>
          </cell>
        </row>
        <row r="747">
          <cell r="A747">
            <v>89014</v>
          </cell>
          <cell r="B747" t="str">
            <v>TRATOR DE ESTEIRAS, POTÊNCIA 347 HP, PESO OPERACIONAL 38,5 T, COM LÂMINA 8,70 M3 - JUROS. AF_06/2014</v>
          </cell>
          <cell r="C747" t="str">
            <v>H</v>
          </cell>
          <cell r="D747">
            <v>29.14</v>
          </cell>
          <cell r="E747">
            <v>0</v>
          </cell>
          <cell r="F747">
            <v>0</v>
          </cell>
          <cell r="G747">
            <v>29.14</v>
          </cell>
          <cell r="H747">
            <v>0</v>
          </cell>
          <cell r="I747">
            <v>0</v>
          </cell>
        </row>
        <row r="748">
          <cell r="A748">
            <v>89015</v>
          </cell>
          <cell r="B748" t="str">
            <v>VASSOURA MECÂNICA REBOCÁVEL COM ESCOVA CILÍNDRICA, LARGURA ÚTIL DE VARRIMENTO DE 2,44 M - DEPRECIAÇÃO. AF_06/2014</v>
          </cell>
          <cell r="C748" t="str">
            <v>H</v>
          </cell>
          <cell r="D748">
            <v>1.72</v>
          </cell>
          <cell r="E748">
            <v>0</v>
          </cell>
          <cell r="F748">
            <v>0</v>
          </cell>
          <cell r="G748">
            <v>1.72</v>
          </cell>
          <cell r="H748">
            <v>0</v>
          </cell>
          <cell r="I748">
            <v>0</v>
          </cell>
        </row>
        <row r="749">
          <cell r="A749">
            <v>89016</v>
          </cell>
          <cell r="B749" t="str">
            <v>VASSOURA MECÂNICA REBOCÁVEL COM ESCOVA CILÍNDRICA, LARGURA ÚTIL DE VARRIMENTO DE 2,44 M - JUROS. AF_06/2014</v>
          </cell>
          <cell r="C749" t="str">
            <v>H</v>
          </cell>
          <cell r="D749">
            <v>0.44</v>
          </cell>
          <cell r="E749">
            <v>0</v>
          </cell>
          <cell r="F749">
            <v>0</v>
          </cell>
          <cell r="G749">
            <v>0.44</v>
          </cell>
          <cell r="H749">
            <v>0</v>
          </cell>
          <cell r="I749">
            <v>0</v>
          </cell>
        </row>
        <row r="750">
          <cell r="A750">
            <v>89017</v>
          </cell>
          <cell r="B750" t="str">
            <v>TRATOR DE ESTEIRAS, POTÊNCIA 170 HP, PESO OPERACIONAL 19 T, CAÇAMBA 5,2 M3 - DEPRECIAÇÃO. AF_06/2014</v>
          </cell>
          <cell r="C750" t="str">
            <v>H</v>
          </cell>
          <cell r="D750">
            <v>20.67</v>
          </cell>
          <cell r="E750">
            <v>0</v>
          </cell>
          <cell r="F750">
            <v>0</v>
          </cell>
          <cell r="G750">
            <v>20.67</v>
          </cell>
          <cell r="H750">
            <v>0</v>
          </cell>
          <cell r="I750">
            <v>0</v>
          </cell>
        </row>
        <row r="751">
          <cell r="A751">
            <v>89018</v>
          </cell>
          <cell r="B751" t="str">
            <v>TRATOR DE ESTEIRAS, POTÊNCIA 170 HP, PESO OPERACIONAL 19 T, CAÇAMBA 5,2 M3 - JUROS. AF_06/2014</v>
          </cell>
          <cell r="C751" t="str">
            <v>H</v>
          </cell>
          <cell r="D751">
            <v>8.84</v>
          </cell>
          <cell r="E751">
            <v>0</v>
          </cell>
          <cell r="F751">
            <v>0</v>
          </cell>
          <cell r="G751">
            <v>8.84</v>
          </cell>
          <cell r="H751">
            <v>0</v>
          </cell>
          <cell r="I751">
            <v>0</v>
          </cell>
        </row>
        <row r="752">
          <cell r="A752">
            <v>89019</v>
          </cell>
          <cell r="B752" t="str">
            <v>BOMBA SUBMERSÍVEL ELÉTRICA TRIFÁSICA, POTÊNCIA 2,96 HP, Ø ROTOR 144 MM SEMI-ABERTO, BOCAL DE SAÍDA Ø 2, HM/Q = 2 MCA / 38,8 M3/H A 28 MCA / 5 M3/H - DEPRECIAÇÃO. AF_06/2014</v>
          </cell>
          <cell r="C752" t="str">
            <v>H</v>
          </cell>
          <cell r="D752">
            <v>0.22</v>
          </cell>
          <cell r="E752">
            <v>0</v>
          </cell>
          <cell r="F752">
            <v>0</v>
          </cell>
          <cell r="G752">
            <v>0.22</v>
          </cell>
          <cell r="H752">
            <v>0</v>
          </cell>
          <cell r="I752">
            <v>0</v>
          </cell>
        </row>
        <row r="753">
          <cell r="A753">
            <v>89020</v>
          </cell>
          <cell r="B753" t="str">
            <v>BOMBA SUBMERSÍVEL ELÉTRICA TRIFÁSICA, POTÊNCIA 2,96 HP, Ø ROTOR 144 MM SEMI-ABERTO, BOCAL DE SAÍDA Ø 2, HM/Q = 2 MCA / 38,8 M3/H A 28 MCA / 5 M3/H - JUROS. AF_06/2014</v>
          </cell>
          <cell r="C753" t="str">
            <v>H</v>
          </cell>
          <cell r="D753">
            <v>0.05</v>
          </cell>
          <cell r="E753">
            <v>0</v>
          </cell>
          <cell r="F753">
            <v>0</v>
          </cell>
          <cell r="G753">
            <v>0.05</v>
          </cell>
          <cell r="H753">
            <v>0</v>
          </cell>
          <cell r="I753">
            <v>0</v>
          </cell>
        </row>
        <row r="754">
          <cell r="A754">
            <v>89023</v>
          </cell>
          <cell r="B754" t="str">
            <v>TANQUE DE ASFALTO ESTACIONÁRIO COM MAÇARICO, CAPACIDADE 20.000 L - DEPRECIAÇÃO. AF_06/2014</v>
          </cell>
          <cell r="C754" t="str">
            <v>H</v>
          </cell>
          <cell r="D754">
            <v>1.74</v>
          </cell>
          <cell r="E754">
            <v>0</v>
          </cell>
          <cell r="F754">
            <v>0</v>
          </cell>
          <cell r="G754">
            <v>1.74</v>
          </cell>
          <cell r="H754">
            <v>0</v>
          </cell>
          <cell r="I754">
            <v>0</v>
          </cell>
        </row>
        <row r="755">
          <cell r="A755">
            <v>89024</v>
          </cell>
          <cell r="B755" t="str">
            <v>TANQUE DE ASFALTO ESTACIONÁRIO COM MAÇARICO, CAPACIDADE 20.000 L - JUROS. AF_06/2014</v>
          </cell>
          <cell r="C755" t="str">
            <v>H</v>
          </cell>
          <cell r="D755">
            <v>0.69</v>
          </cell>
          <cell r="E755">
            <v>0</v>
          </cell>
          <cell r="F755">
            <v>0</v>
          </cell>
          <cell r="G755">
            <v>0.69</v>
          </cell>
          <cell r="H755">
            <v>0</v>
          </cell>
          <cell r="I755">
            <v>0</v>
          </cell>
        </row>
        <row r="756">
          <cell r="A756">
            <v>89025</v>
          </cell>
          <cell r="B756" t="str">
            <v>TANQUE DE ASFALTO ESTACIONÁRIO COM MAÇARICO, CAPACIDADE 20.000 L - MANUTENÇÃO. AF_06/2014</v>
          </cell>
          <cell r="C756" t="str">
            <v>H</v>
          </cell>
          <cell r="D756">
            <v>3.26</v>
          </cell>
          <cell r="E756">
            <v>0</v>
          </cell>
          <cell r="F756">
            <v>0</v>
          </cell>
          <cell r="G756">
            <v>3.26</v>
          </cell>
          <cell r="H756">
            <v>0</v>
          </cell>
          <cell r="I756">
            <v>0</v>
          </cell>
        </row>
        <row r="757">
          <cell r="A757">
            <v>89026</v>
          </cell>
          <cell r="B757" t="str">
            <v>TANQUE DE ASFALTO ESTACIONÁRIO COM MAÇARICO, CAPACIDADE 20.000 L - MATERIAIS NA OPERAÇÃO. AF_06/2014</v>
          </cell>
          <cell r="C757" t="str">
            <v>H</v>
          </cell>
          <cell r="D757">
            <v>150.97</v>
          </cell>
          <cell r="E757">
            <v>0</v>
          </cell>
          <cell r="F757">
            <v>150.97</v>
          </cell>
          <cell r="G757">
            <v>0</v>
          </cell>
          <cell r="H757">
            <v>0</v>
          </cell>
          <cell r="I757">
            <v>0</v>
          </cell>
        </row>
        <row r="758">
          <cell r="A758">
            <v>89029</v>
          </cell>
          <cell r="B758" t="str">
            <v>TRATOR DE ESTEIRAS, POTÊNCIA 100 HP, PESO OPERACIONAL 9,4 T, COM LÂMINA 2,19 M3 - DEPRECIAÇÃO. AF_06/2014</v>
          </cell>
          <cell r="C758" t="str">
            <v>H</v>
          </cell>
          <cell r="D758">
            <v>16.04</v>
          </cell>
          <cell r="E758">
            <v>0</v>
          </cell>
          <cell r="F758">
            <v>0</v>
          </cell>
          <cell r="G758">
            <v>16.04</v>
          </cell>
          <cell r="H758">
            <v>0</v>
          </cell>
          <cell r="I758">
            <v>0</v>
          </cell>
        </row>
        <row r="759">
          <cell r="A759">
            <v>89030</v>
          </cell>
          <cell r="B759" t="str">
            <v>TRATOR DE ESTEIRAS, POTÊNCIA 100 HP, PESO OPERACIONAL 9,4 T, COM LÂMINA 2,19 M3 - JUROS. AF_06/2014</v>
          </cell>
          <cell r="C759" t="str">
            <v>H</v>
          </cell>
          <cell r="D759">
            <v>6.86</v>
          </cell>
          <cell r="E759">
            <v>0</v>
          </cell>
          <cell r="F759">
            <v>0</v>
          </cell>
          <cell r="G759">
            <v>6.86</v>
          </cell>
          <cell r="H759">
            <v>0</v>
          </cell>
          <cell r="I759">
            <v>0</v>
          </cell>
        </row>
        <row r="760">
          <cell r="A760">
            <v>89033</v>
          </cell>
          <cell r="B760" t="str">
            <v>TRATOR DE PNEUS, POTÊNCIA 85 CV, TRAÇÃO 4X4, PESO COM LASTRO DE 4.675 KG - DEPRECIAÇÃO. AF_06/2014</v>
          </cell>
          <cell r="C760" t="str">
            <v>H</v>
          </cell>
          <cell r="D760">
            <v>6.33</v>
          </cell>
          <cell r="E760">
            <v>0</v>
          </cell>
          <cell r="F760">
            <v>0</v>
          </cell>
          <cell r="G760">
            <v>6.33</v>
          </cell>
          <cell r="H760">
            <v>0</v>
          </cell>
          <cell r="I760">
            <v>0</v>
          </cell>
        </row>
        <row r="761">
          <cell r="A761">
            <v>89034</v>
          </cell>
          <cell r="B761" t="str">
            <v>TRATOR DE PNEUS, POTÊNCIA 85 CV, TRAÇÃO 4X4, PESO COM LASTRO DE 4.675 KG - JUROS. AF_06/2014</v>
          </cell>
          <cell r="C761" t="str">
            <v>H</v>
          </cell>
          <cell r="D761">
            <v>1.66</v>
          </cell>
          <cell r="E761">
            <v>0</v>
          </cell>
          <cell r="F761">
            <v>0</v>
          </cell>
          <cell r="G761">
            <v>1.66</v>
          </cell>
          <cell r="H761">
            <v>0</v>
          </cell>
          <cell r="I761">
            <v>0</v>
          </cell>
        </row>
        <row r="762">
          <cell r="A762">
            <v>89128</v>
          </cell>
          <cell r="B762" t="str">
            <v>PÁ CARREGADEIRA SOBRE RODAS, POTÊNCIA LÍQUIDA 128 HP, CAPACIDADE DA CAÇAMBA 1,7 A 2,8 M3, PESO OPERACIONAL 11632 KG - DEPRECIAÇÃO. AF_06/2014</v>
          </cell>
          <cell r="C762" t="str">
            <v>H</v>
          </cell>
          <cell r="D762">
            <v>18.760000000000002</v>
          </cell>
          <cell r="E762">
            <v>0</v>
          </cell>
          <cell r="F762">
            <v>0</v>
          </cell>
          <cell r="G762">
            <v>18.760000000000002</v>
          </cell>
          <cell r="H762">
            <v>0</v>
          </cell>
          <cell r="I762">
            <v>0</v>
          </cell>
        </row>
        <row r="763">
          <cell r="A763">
            <v>89129</v>
          </cell>
          <cell r="B763" t="str">
            <v>PÁ CARREGADEIRA SOBRE RODAS, POTÊNCIA LÍQUIDA 128 HP, CAPACIDADE DA CAÇAMBA 1,7 A 2,8 M3, PESO OPERACIONAL 11632 KG - JUROS. AF_06/2014</v>
          </cell>
          <cell r="C763" t="str">
            <v>H</v>
          </cell>
          <cell r="D763">
            <v>4.82</v>
          </cell>
          <cell r="E763">
            <v>0</v>
          </cell>
          <cell r="F763">
            <v>0</v>
          </cell>
          <cell r="G763">
            <v>4.82</v>
          </cell>
          <cell r="H763">
            <v>0</v>
          </cell>
          <cell r="I763">
            <v>0</v>
          </cell>
        </row>
        <row r="764">
          <cell r="A764">
            <v>89130</v>
          </cell>
          <cell r="B764" t="str">
            <v>PÁ CARREGADEIRA SOBRE RODAS, POTÊNCIA 197 HP, CAPACIDADE DA CAÇAMBA 2,5 A 3,5 M3, PESO OPERACIONAL 18338 KG - DEPRECIAÇÃO. AF_06/2014</v>
          </cell>
          <cell r="C764" t="str">
            <v>H</v>
          </cell>
          <cell r="D764">
            <v>26.01</v>
          </cell>
          <cell r="E764">
            <v>0</v>
          </cell>
          <cell r="F764">
            <v>0</v>
          </cell>
          <cell r="G764">
            <v>26.01</v>
          </cell>
          <cell r="H764">
            <v>0</v>
          </cell>
          <cell r="I764">
            <v>0</v>
          </cell>
        </row>
        <row r="765">
          <cell r="A765">
            <v>89131</v>
          </cell>
          <cell r="B765" t="str">
            <v>PÁ CARREGADEIRA SOBRE RODAS, POTÊNCIA 197 HP, CAPACIDADE DA CAÇAMBA 2,5 A 3,5 M3, PESO OPERACIONAL 18338 KG - JUROS. AF_06/2014</v>
          </cell>
          <cell r="C765" t="str">
            <v>H</v>
          </cell>
          <cell r="D765">
            <v>6.68</v>
          </cell>
          <cell r="E765">
            <v>0</v>
          </cell>
          <cell r="F765">
            <v>0</v>
          </cell>
          <cell r="G765">
            <v>6.68</v>
          </cell>
          <cell r="H765">
            <v>0</v>
          </cell>
          <cell r="I765">
            <v>0</v>
          </cell>
        </row>
        <row r="766">
          <cell r="A766">
            <v>89210</v>
          </cell>
          <cell r="B766" t="str">
            <v>ROLO COMPACTADOR VIBRATÓRIO DE UM CILINDRO AÇO LISO, POTÊNCIA 80 HP, PESO OPERACIONAL MÁXIMO 8,1 T, IMPACTO DINÂMICO 16,15 / 9,5 T, LARGURA DE TRABALHO 1,68 M - DEPRECIAÇÃO. AF_06/2014</v>
          </cell>
          <cell r="C766" t="str">
            <v>H</v>
          </cell>
          <cell r="D766">
            <v>14.41</v>
          </cell>
          <cell r="E766">
            <v>0</v>
          </cell>
          <cell r="F766">
            <v>0</v>
          </cell>
          <cell r="G766">
            <v>14.41</v>
          </cell>
          <cell r="H766">
            <v>0</v>
          </cell>
          <cell r="I766">
            <v>0</v>
          </cell>
        </row>
        <row r="767">
          <cell r="A767">
            <v>89211</v>
          </cell>
          <cell r="B767" t="str">
            <v>ROLO COMPACTADOR VIBRATÓRIO DE UM CILINDRO AÇO LISO, POTÊNCIA 80 HP, PESO OPERACIONAL MÁXIMO 8,1 T, IMPACTO DINÂMICO 16,15 / 9,5 T, LARGURA DE TRABALHO 1,68 M - JUROS. AF_06/2014</v>
          </cell>
          <cell r="C767" t="str">
            <v>H</v>
          </cell>
          <cell r="D767">
            <v>3.78</v>
          </cell>
          <cell r="E767">
            <v>0</v>
          </cell>
          <cell r="F767">
            <v>0</v>
          </cell>
          <cell r="G767">
            <v>3.78</v>
          </cell>
          <cell r="H767">
            <v>0</v>
          </cell>
          <cell r="I767">
            <v>0</v>
          </cell>
        </row>
        <row r="768">
          <cell r="A768">
            <v>89212</v>
          </cell>
          <cell r="B768" t="str">
            <v>BATE-ESTACAS POR GRAVIDADE, POTÊNCIA DE 160 HP, PESO DO MARTELO ATÉ 3 TONELADAS - DEPRECIAÇÃO. AF_11/2014</v>
          </cell>
          <cell r="C768" t="str">
            <v>H</v>
          </cell>
          <cell r="D768">
            <v>15.03</v>
          </cell>
          <cell r="E768">
            <v>0</v>
          </cell>
          <cell r="F768">
            <v>0</v>
          </cell>
          <cell r="G768">
            <v>15.03</v>
          </cell>
          <cell r="H768">
            <v>0</v>
          </cell>
          <cell r="I768">
            <v>0</v>
          </cell>
        </row>
        <row r="769">
          <cell r="A769">
            <v>89213</v>
          </cell>
          <cell r="B769" t="str">
            <v>BATE-ESTACAS POR GRAVIDADE, POTÊNCIA DE 160 HP, PESO DO MARTELO ATÉ 3 TONELADAS - JUROS. AF_11/2014</v>
          </cell>
          <cell r="C769" t="str">
            <v>H</v>
          </cell>
          <cell r="D769">
            <v>4.5</v>
          </cell>
          <cell r="E769">
            <v>0</v>
          </cell>
          <cell r="F769">
            <v>0</v>
          </cell>
          <cell r="G769">
            <v>4.5</v>
          </cell>
          <cell r="H769">
            <v>0</v>
          </cell>
          <cell r="I769">
            <v>0</v>
          </cell>
        </row>
        <row r="770">
          <cell r="A770">
            <v>89214</v>
          </cell>
          <cell r="B770" t="str">
            <v>BATE-ESTACAS POR GRAVIDADE, POTÊNCIA DE 160 HP, PESO DO MARTELO ATÉ 3 TONELADAS - MANUTENÇÃO. AF_11/2014</v>
          </cell>
          <cell r="C770" t="str">
            <v>H</v>
          </cell>
          <cell r="D770">
            <v>14.11</v>
          </cell>
          <cell r="E770">
            <v>0</v>
          </cell>
          <cell r="F770">
            <v>0</v>
          </cell>
          <cell r="G770">
            <v>14.11</v>
          </cell>
          <cell r="H770">
            <v>0</v>
          </cell>
          <cell r="I770">
            <v>0</v>
          </cell>
        </row>
        <row r="771">
          <cell r="A771">
            <v>89215</v>
          </cell>
          <cell r="B771" t="str">
            <v>BATE-ESTACAS POR GRAVIDADE, POTÊNCIA DE 160 HP, PESO DO MARTELO ATÉ 3 TONELADAS - MATERIAIS NA OPERAÇÃO. AF_11/2014</v>
          </cell>
          <cell r="C771" t="str">
            <v>H</v>
          </cell>
          <cell r="D771">
            <v>81.23</v>
          </cell>
          <cell r="E771">
            <v>0</v>
          </cell>
          <cell r="F771">
            <v>81.23</v>
          </cell>
          <cell r="G771">
            <v>0</v>
          </cell>
          <cell r="H771">
            <v>0</v>
          </cell>
          <cell r="I771">
            <v>0</v>
          </cell>
        </row>
        <row r="772">
          <cell r="A772">
            <v>89221</v>
          </cell>
          <cell r="B772" t="str">
            <v>BETONEIRA CAPACIDADE NOMINAL DE 600 L, CAPACIDADE DE MISTURA 360 L, MOTOR ELÉTRICO TRIFÁSICO POTÊNCIA DE 4 CV, SEM CARREGADOR - DEPRECIAÇÃO. AF_11/2014</v>
          </cell>
          <cell r="C772" t="str">
            <v>H</v>
          </cell>
          <cell r="D772">
            <v>0.77</v>
          </cell>
          <cell r="E772">
            <v>0</v>
          </cell>
          <cell r="F772">
            <v>0</v>
          </cell>
          <cell r="G772">
            <v>0.77</v>
          </cell>
          <cell r="H772">
            <v>0</v>
          </cell>
          <cell r="I772">
            <v>0</v>
          </cell>
        </row>
        <row r="773">
          <cell r="A773">
            <v>89222</v>
          </cell>
          <cell r="B773" t="str">
            <v>BETONEIRA CAPACIDADE NOMINAL DE 600 L, CAPACIDADE DE MISTURA 360 L, MOTOR ELÉTRICO TRIFÁSICO POTÊNCIA DE 4 CV, SEM CARREGADOR - JUROS. AF_11/2014</v>
          </cell>
          <cell r="C773" t="str">
            <v>H</v>
          </cell>
          <cell r="D773">
            <v>0.17</v>
          </cell>
          <cell r="E773">
            <v>0</v>
          </cell>
          <cell r="F773">
            <v>0</v>
          </cell>
          <cell r="G773">
            <v>0.17</v>
          </cell>
          <cell r="H773">
            <v>0</v>
          </cell>
          <cell r="I773">
            <v>0</v>
          </cell>
        </row>
        <row r="774">
          <cell r="A774">
            <v>89223</v>
          </cell>
          <cell r="B774" t="str">
            <v>BETONEIRA CAPACIDADE NOMINAL DE 600 L, CAPACIDADE DE MISTURA 360 L, MOTOR ELÉTRICO TRIFÁSICO POTÊNCIA DE 4 CV, SEM CARREGADOR - MANUTENÇÃO. AF_11/2014</v>
          </cell>
          <cell r="C774" t="str">
            <v>H</v>
          </cell>
          <cell r="D774">
            <v>0.72</v>
          </cell>
          <cell r="E774">
            <v>0</v>
          </cell>
          <cell r="F774">
            <v>0</v>
          </cell>
          <cell r="G774">
            <v>0.72</v>
          </cell>
          <cell r="H774">
            <v>0</v>
          </cell>
          <cell r="I774">
            <v>0</v>
          </cell>
        </row>
        <row r="775">
          <cell r="A775">
            <v>89224</v>
          </cell>
          <cell r="B775" t="str">
            <v>BETONEIRA CAPACIDADE NOMINAL DE 600 L, CAPACIDADE DE MISTURA 360 L, MOTOR ELÉTRICO TRIFÁSICO POTÊNCIA DE 4 CV, SEM CARREGADOR - MATERIAIS NA OPERAÇÃO. AF_11/2014</v>
          </cell>
          <cell r="C775" t="str">
            <v>H</v>
          </cell>
          <cell r="D775">
            <v>1.1000000000000001</v>
          </cell>
          <cell r="E775">
            <v>0</v>
          </cell>
          <cell r="F775">
            <v>0</v>
          </cell>
          <cell r="G775">
            <v>0</v>
          </cell>
          <cell r="H775">
            <v>0</v>
          </cell>
          <cell r="I775">
            <v>1.1000000000000001</v>
          </cell>
        </row>
        <row r="776">
          <cell r="A776">
            <v>89228</v>
          </cell>
          <cell r="B776" t="str">
            <v>MOTONIVELADORA POTÊNCIA BÁSICA LÍQUIDA (PRIMEIRA MARCHA) 125 HP, PESO BRUTO 13032 KG, LARGURA DA LÂMINA DE 3,7 M - DEPRECIAÇÃO. AF_06/2014</v>
          </cell>
          <cell r="C776" t="str">
            <v>H</v>
          </cell>
          <cell r="D776">
            <v>25</v>
          </cell>
          <cell r="E776">
            <v>0</v>
          </cell>
          <cell r="F776">
            <v>0</v>
          </cell>
          <cell r="G776">
            <v>25</v>
          </cell>
          <cell r="H776">
            <v>0</v>
          </cell>
          <cell r="I776">
            <v>0</v>
          </cell>
        </row>
        <row r="777">
          <cell r="A777">
            <v>89229</v>
          </cell>
          <cell r="B777" t="str">
            <v>MOTONIVELADORA POTÊNCIA BÁSICA LÍQUIDA (PRIMEIRA MARCHA) 125 HP, PESO BRUTO 13032 KG, LARGURA DA LÂMINA DE 3,7 M - JUROS. AF_06/2014</v>
          </cell>
          <cell r="C777" t="str">
            <v>H</v>
          </cell>
          <cell r="D777">
            <v>8.56</v>
          </cell>
          <cell r="E777">
            <v>0</v>
          </cell>
          <cell r="F777">
            <v>0</v>
          </cell>
          <cell r="G777">
            <v>8.56</v>
          </cell>
          <cell r="H777">
            <v>0</v>
          </cell>
          <cell r="I777">
            <v>0</v>
          </cell>
        </row>
        <row r="778">
          <cell r="A778">
            <v>89230</v>
          </cell>
          <cell r="B778" t="str">
            <v>FRESADORA DE ASFALTO A FRIO SOBRE RODAS, LARGURA FRESAGEM DE 1,0 M, POTÊNCIA 208 HP - DEPRECIAÇÃO. AF_11/2014</v>
          </cell>
          <cell r="C778" t="str">
            <v>H</v>
          </cell>
          <cell r="D778">
            <v>59.29</v>
          </cell>
          <cell r="E778">
            <v>0</v>
          </cell>
          <cell r="F778">
            <v>0</v>
          </cell>
          <cell r="G778">
            <v>59.29</v>
          </cell>
          <cell r="H778">
            <v>0</v>
          </cell>
          <cell r="I778">
            <v>0</v>
          </cell>
        </row>
        <row r="779">
          <cell r="A779">
            <v>89231</v>
          </cell>
          <cell r="B779" t="str">
            <v>FRESADORA DE ASFALTO A FRIO SOBRE RODAS, LARGURA FRESAGEM DE 1,0 M, POTÊNCIA 208 HP - JUROS. AF_11/2014</v>
          </cell>
          <cell r="C779" t="str">
            <v>H</v>
          </cell>
          <cell r="D779">
            <v>17.77</v>
          </cell>
          <cell r="E779">
            <v>0</v>
          </cell>
          <cell r="F779">
            <v>0</v>
          </cell>
          <cell r="G779">
            <v>17.77</v>
          </cell>
          <cell r="H779">
            <v>0</v>
          </cell>
          <cell r="I779">
            <v>0</v>
          </cell>
        </row>
        <row r="780">
          <cell r="A780">
            <v>89232</v>
          </cell>
          <cell r="B780" t="str">
            <v>FRESADORA DE ASFALTO A FRIO SOBRE RODAS, LARGURA FRESAGEM DE 1,0 M, POTÊNCIA 208 HP - MANUTENÇÃO. AF_11/2014</v>
          </cell>
          <cell r="C780" t="str">
            <v>H</v>
          </cell>
          <cell r="D780">
            <v>105.77</v>
          </cell>
          <cell r="E780">
            <v>0</v>
          </cell>
          <cell r="F780">
            <v>0</v>
          </cell>
          <cell r="G780">
            <v>105.77</v>
          </cell>
          <cell r="H780">
            <v>0</v>
          </cell>
          <cell r="I780">
            <v>0</v>
          </cell>
        </row>
        <row r="781">
          <cell r="A781">
            <v>89233</v>
          </cell>
          <cell r="B781" t="str">
            <v>FRESADORA DE ASFALTO A FRIO SOBRE RODAS, LARGURA FRESAGEM DE 1,0 M, POTÊNCIA 208 HP - MATERIAIS NA OPERAÇÃO. AF_11/2014</v>
          </cell>
          <cell r="C781" t="str">
            <v>H</v>
          </cell>
          <cell r="D781">
            <v>105.57</v>
          </cell>
          <cell r="E781">
            <v>0</v>
          </cell>
          <cell r="F781">
            <v>105.57</v>
          </cell>
          <cell r="G781">
            <v>0</v>
          </cell>
          <cell r="H781">
            <v>0</v>
          </cell>
          <cell r="I781">
            <v>0</v>
          </cell>
        </row>
        <row r="782">
          <cell r="A782">
            <v>89236</v>
          </cell>
          <cell r="B782" t="str">
            <v>FRESADORA DE ASFALTO A FRIO SOBRE RODAS, LARGURA FRESAGEM DE 2,0 M, POTÊNCIA 550 HP - DEPRECIAÇÃO. AF_11/2014</v>
          </cell>
          <cell r="C782" t="str">
            <v>H</v>
          </cell>
          <cell r="D782">
            <v>138.52000000000001</v>
          </cell>
          <cell r="E782">
            <v>0</v>
          </cell>
          <cell r="F782">
            <v>0</v>
          </cell>
          <cell r="G782">
            <v>138.52000000000001</v>
          </cell>
          <cell r="H782">
            <v>0</v>
          </cell>
          <cell r="I782">
            <v>0</v>
          </cell>
        </row>
        <row r="783">
          <cell r="A783">
            <v>89237</v>
          </cell>
          <cell r="B783" t="str">
            <v>FRESADORA DE ASFALTO A FRIO SOBRE RODAS, LARGURA FRESAGEM DE 2,0 M, POTÊNCIA 550 HP - JUROS. AF_11/2014</v>
          </cell>
          <cell r="C783" t="str">
            <v>H</v>
          </cell>
          <cell r="D783">
            <v>41.52</v>
          </cell>
          <cell r="E783">
            <v>0</v>
          </cell>
          <cell r="F783">
            <v>0</v>
          </cell>
          <cell r="G783">
            <v>41.52</v>
          </cell>
          <cell r="H783">
            <v>0</v>
          </cell>
          <cell r="I783">
            <v>0</v>
          </cell>
        </row>
        <row r="784">
          <cell r="A784">
            <v>89238</v>
          </cell>
          <cell r="B784" t="str">
            <v>FRESADORA DE ASFALTO A FRIO SOBRE RODAS, LARGURA FRESAGEM DE 2,0 M, POTÊNCIA 550 HP - MANUTENÇÃO. AF_11/2014</v>
          </cell>
          <cell r="C784" t="str">
            <v>H</v>
          </cell>
          <cell r="D784">
            <v>247.08</v>
          </cell>
          <cell r="E784">
            <v>0</v>
          </cell>
          <cell r="F784">
            <v>0</v>
          </cell>
          <cell r="G784">
            <v>247.08</v>
          </cell>
          <cell r="H784">
            <v>0</v>
          </cell>
          <cell r="I784">
            <v>0</v>
          </cell>
        </row>
        <row r="785">
          <cell r="A785">
            <v>89239</v>
          </cell>
          <cell r="B785" t="str">
            <v>FRESADORA DE ASFALTO A FRIO SOBRE RODAS, LARGURA FRESAGEM DE 2,0 M, POTÊNCIA 550 HP - MATERIAIS NA OPERAÇÃO. AF_11/2014</v>
          </cell>
          <cell r="C785" t="str">
            <v>H</v>
          </cell>
          <cell r="D785">
            <v>279.19</v>
          </cell>
          <cell r="E785">
            <v>0</v>
          </cell>
          <cell r="F785">
            <v>279.19</v>
          </cell>
          <cell r="G785">
            <v>0</v>
          </cell>
          <cell r="H785">
            <v>0</v>
          </cell>
          <cell r="I785">
            <v>0</v>
          </cell>
        </row>
        <row r="786">
          <cell r="A786">
            <v>89240</v>
          </cell>
          <cell r="B786" t="str">
            <v>VIBROACABADORA DE ASFALTO SOBRE ESTEIRAS, LARGURA DE PAVIMENTAÇÃO 1,90 M A 5,30 M, POTÊNCIA 105 HP CAPACIDADE 450 T/H - DEPRECIAÇÃO. AF_11/2014</v>
          </cell>
          <cell r="C786" t="str">
            <v>H</v>
          </cell>
          <cell r="D786">
            <v>42.51</v>
          </cell>
          <cell r="E786">
            <v>0</v>
          </cell>
          <cell r="F786">
            <v>0</v>
          </cell>
          <cell r="G786">
            <v>42.51</v>
          </cell>
          <cell r="H786">
            <v>0</v>
          </cell>
          <cell r="I786">
            <v>0</v>
          </cell>
        </row>
        <row r="787">
          <cell r="A787">
            <v>89241</v>
          </cell>
          <cell r="B787" t="str">
            <v>VIBROACABADORA DE ASFALTO SOBRE ESTEIRAS, LARGURA DE PAVIMENTAÇÃO 1,90 M A 5,30 M, POTÊNCIA 105 HP CAPACIDADE 450 T/H - JUROS. AF_11/2014</v>
          </cell>
          <cell r="C787" t="str">
            <v>H</v>
          </cell>
          <cell r="D787">
            <v>14.56</v>
          </cell>
          <cell r="E787">
            <v>0</v>
          </cell>
          <cell r="F787">
            <v>0</v>
          </cell>
          <cell r="G787">
            <v>14.56</v>
          </cell>
          <cell r="H787">
            <v>0</v>
          </cell>
          <cell r="I787">
            <v>0</v>
          </cell>
        </row>
        <row r="788">
          <cell r="A788">
            <v>89246</v>
          </cell>
          <cell r="B788" t="str">
            <v>RECICLADORA DE ASFALTO A FRIO SOBRE RODAS, LARGURA FRESAGEM DE 2,0 M, POTÊNCIA 422 HP - DEPRECIAÇÃO. AF_11/2014</v>
          </cell>
          <cell r="C788" t="str">
            <v>H</v>
          </cell>
          <cell r="D788">
            <v>120.36</v>
          </cell>
          <cell r="E788">
            <v>0</v>
          </cell>
          <cell r="F788">
            <v>0</v>
          </cell>
          <cell r="G788">
            <v>120.36</v>
          </cell>
          <cell r="H788">
            <v>0</v>
          </cell>
          <cell r="I788">
            <v>0</v>
          </cell>
        </row>
        <row r="789">
          <cell r="A789">
            <v>89247</v>
          </cell>
          <cell r="B789" t="str">
            <v>RECICLADORA DE ASFALTO A FRIO SOBRE RODAS, LARGURA FRESAGEM DE 2,0 M, POTÊNCIA 422 HP - JUROS. AF_11/2014</v>
          </cell>
          <cell r="C789" t="str">
            <v>H</v>
          </cell>
          <cell r="D789">
            <v>36.08</v>
          </cell>
          <cell r="E789">
            <v>0</v>
          </cell>
          <cell r="F789">
            <v>0</v>
          </cell>
          <cell r="G789">
            <v>36.08</v>
          </cell>
          <cell r="H789">
            <v>0</v>
          </cell>
          <cell r="I789">
            <v>0</v>
          </cell>
        </row>
        <row r="790">
          <cell r="A790">
            <v>89248</v>
          </cell>
          <cell r="B790" t="str">
            <v>RECICLADORA DE ASFALTO A FRIO SOBRE RODAS, LARGURA FRESAGEM DE 2,0 M, POTÊNCIA 422 HP - MANUTENÇÃO. AF_11/2014</v>
          </cell>
          <cell r="C790" t="str">
            <v>H</v>
          </cell>
          <cell r="D790">
            <v>214.7</v>
          </cell>
          <cell r="E790">
            <v>0</v>
          </cell>
          <cell r="F790">
            <v>0</v>
          </cell>
          <cell r="G790">
            <v>214.7</v>
          </cell>
          <cell r="H790">
            <v>0</v>
          </cell>
          <cell r="I790">
            <v>0</v>
          </cell>
        </row>
        <row r="791">
          <cell r="A791">
            <v>89249</v>
          </cell>
          <cell r="B791" t="str">
            <v>RECICLADORA DE ASFALTO A FRIO SOBRE RODAS, LARGURA FRESAGEM DE 2,0 M, POTÊNCIA 422 HP - MATERIAIS NA OPERAÇÃO. AF_11/2014</v>
          </cell>
          <cell r="C791" t="str">
            <v>H</v>
          </cell>
          <cell r="D791">
            <v>214.21</v>
          </cell>
          <cell r="E791">
            <v>0</v>
          </cell>
          <cell r="F791">
            <v>214.21</v>
          </cell>
          <cell r="G791">
            <v>0</v>
          </cell>
          <cell r="H791">
            <v>0</v>
          </cell>
          <cell r="I791">
            <v>0</v>
          </cell>
        </row>
        <row r="792">
          <cell r="A792">
            <v>89253</v>
          </cell>
          <cell r="B792" t="str">
            <v>VIBROACABADORA DE ASFALTO SOBRE ESTEIRAS, LARGURA DE PAVIMENTAÇÃO 2,13 M A 4,55 M, POTÊNCIA 100 HP, CAPACIDADE 400 T/H - DEPRECIAÇÃO. AF_11/2014</v>
          </cell>
          <cell r="C792" t="str">
            <v>H</v>
          </cell>
          <cell r="D792">
            <v>34.83</v>
          </cell>
          <cell r="E792">
            <v>0</v>
          </cell>
          <cell r="F792">
            <v>0</v>
          </cell>
          <cell r="G792">
            <v>34.83</v>
          </cell>
          <cell r="H792">
            <v>0</v>
          </cell>
          <cell r="I792">
            <v>0</v>
          </cell>
        </row>
        <row r="793">
          <cell r="A793">
            <v>89254</v>
          </cell>
          <cell r="B793" t="str">
            <v>VIBROACABADORA DE ASFALTO SOBRE ESTEIRAS, LARGURA DE PAVIMENTAÇÃO 2,13 M A 4,55 M, POTÊNCIA 100 HP, CAPACIDADE 400 T/H - JUROS. AF_11/2014</v>
          </cell>
          <cell r="C793" t="str">
            <v>H</v>
          </cell>
          <cell r="D793">
            <v>11.93</v>
          </cell>
          <cell r="E793">
            <v>0</v>
          </cell>
          <cell r="F793">
            <v>0</v>
          </cell>
          <cell r="G793">
            <v>11.93</v>
          </cell>
          <cell r="H793">
            <v>0</v>
          </cell>
          <cell r="I793">
            <v>0</v>
          </cell>
        </row>
        <row r="794">
          <cell r="A794">
            <v>89255</v>
          </cell>
          <cell r="B794" t="str">
            <v>VIBROACABADORA DE ASFALTO SOBRE ESTEIRAS, LARGURA DE PAVIMENTAÇÃO 2,13 M A 4,55 M, POTÊNCIA 100 HP, CAPACIDADE 400 T/H - MANUTENÇÃO. AF_11/2014</v>
          </cell>
          <cell r="C794" t="str">
            <v>H</v>
          </cell>
          <cell r="D794">
            <v>56</v>
          </cell>
          <cell r="E794">
            <v>0</v>
          </cell>
          <cell r="F794">
            <v>0</v>
          </cell>
          <cell r="G794">
            <v>56</v>
          </cell>
          <cell r="H794">
            <v>0</v>
          </cell>
          <cell r="I794">
            <v>0</v>
          </cell>
        </row>
        <row r="795">
          <cell r="A795">
            <v>89256</v>
          </cell>
          <cell r="B795" t="str">
            <v>VIBROACABADORA DE ASFALTO SOBRE ESTEIRAS, LARGURA DE PAVIMENTAÇÃO 2,13 M A 4,55 M, POTÊNCIA 100 HP, CAPACIDADE 400 T/H - MATERIAIS NA OPERAÇÃO. AF_11/2014</v>
          </cell>
          <cell r="C795" t="str">
            <v>H</v>
          </cell>
          <cell r="D795">
            <v>50.76</v>
          </cell>
          <cell r="E795">
            <v>0</v>
          </cell>
          <cell r="F795">
            <v>50.76</v>
          </cell>
          <cell r="G795">
            <v>0</v>
          </cell>
          <cell r="H795">
            <v>0</v>
          </cell>
          <cell r="I795">
            <v>0</v>
          </cell>
        </row>
        <row r="796">
          <cell r="A796">
            <v>89259</v>
          </cell>
          <cell r="B796" t="str">
            <v>GUINDAUTO HIDRÁULICO, CAPACIDADE MÁXIMA DE CARGA 6200 KG, MOMENTO MÁXIMO DE CARGA 11,7 TM, ALCANCE MÁXIMO HORIZONTAL 9,70 M, INCLUSIVE CAMINHÃO TOCO PBT 16.000 KG, POTÊNCIA DE 189 CV - DEPRECIAÇÃO. AF_06/2014</v>
          </cell>
          <cell r="C796" t="str">
            <v>H</v>
          </cell>
          <cell r="D796">
            <v>8.14</v>
          </cell>
          <cell r="E796">
            <v>0</v>
          </cell>
          <cell r="F796">
            <v>0</v>
          </cell>
          <cell r="G796">
            <v>8.14</v>
          </cell>
          <cell r="H796">
            <v>0</v>
          </cell>
          <cell r="I796">
            <v>0</v>
          </cell>
        </row>
        <row r="797">
          <cell r="A797">
            <v>89260</v>
          </cell>
          <cell r="B797" t="str">
            <v>GUINDAUTO HIDRÁULICO, CAPACIDADE MÁXIMA DE CARGA 6200 KG, MOMENTO MÁXIMO DE CARGA 11,7 TM, ALCANCE MÁXIMO HORIZONTAL 9,70 M, INCLUSIVE CAMINHÃO TOCO PBT 16.000 KG, POTÊNCIA DE 189 CV - JUROS. AF_06/2014</v>
          </cell>
          <cell r="C797" t="str">
            <v>H</v>
          </cell>
          <cell r="D797">
            <v>3.24</v>
          </cell>
          <cell r="E797">
            <v>0</v>
          </cell>
          <cell r="F797">
            <v>0</v>
          </cell>
          <cell r="G797">
            <v>3.24</v>
          </cell>
          <cell r="H797">
            <v>0</v>
          </cell>
          <cell r="I797">
            <v>0</v>
          </cell>
        </row>
        <row r="798">
          <cell r="A798">
            <v>89262</v>
          </cell>
          <cell r="B798" t="str">
            <v>GUINDAUTO HIDRÁULICO, CAPACIDADE MÁXIMA DE CARGA 6200 KG, MOMENTO MÁXIMO DE CARGA 11,7 TM, ALCANCE MÁXIMO HORIZONTAL 9,70 M, INCLUSIVE CAMINHÃO TOCO PBT 16.000 KG, POTÊNCIA DE 189 CV - MANUTENÇÃO. AF_06/2014</v>
          </cell>
          <cell r="C798" t="str">
            <v>H</v>
          </cell>
          <cell r="D798">
            <v>15.26</v>
          </cell>
          <cell r="E798">
            <v>0</v>
          </cell>
          <cell r="F798">
            <v>0</v>
          </cell>
          <cell r="G798">
            <v>15.26</v>
          </cell>
          <cell r="H798">
            <v>0</v>
          </cell>
          <cell r="I798">
            <v>0</v>
          </cell>
        </row>
        <row r="799">
          <cell r="A799">
            <v>89264</v>
          </cell>
          <cell r="B799" t="str">
            <v>CAMINHÃO TOCO, PBT 16.000 KG, CARGA ÚTIL MÁX. 10.685 KG, DIST. ENTRE EIXOS 4,8 M, POTÊNCIA 189 CV, INCLUSIVE CARROCERIA FIXA ABERTA DE MADEIRA P/ TRANSPORTE GERAL DE CARGA SECA, DIMEN. APROX. 2,5 X 7,00 X 0,50 M - DEPRECIAÇÃO. AF_06/2014</v>
          </cell>
          <cell r="C799" t="str">
            <v>H</v>
          </cell>
          <cell r="D799">
            <v>6.17</v>
          </cell>
          <cell r="E799">
            <v>0</v>
          </cell>
          <cell r="F799">
            <v>0</v>
          </cell>
          <cell r="G799">
            <v>6.17</v>
          </cell>
          <cell r="H799">
            <v>0</v>
          </cell>
          <cell r="I799">
            <v>0</v>
          </cell>
        </row>
        <row r="800">
          <cell r="A800">
            <v>89265</v>
          </cell>
          <cell r="B800" t="str">
            <v>CAMINHÃO TOCO, PBT 16.000 KG, CARGA ÚTIL MÁX. 10.685 KG, DIST. ENTRE EIXOS 4,8 M, POTÊNCIA 189 CV, INCLUSIVE CARROCERIA FIXA ABERTA DE MADEIRA P/ TRANSPORTE GERAL DE CARGA SECA, DIMEN. APROX. 2,5 X 7,00 X 0,50 M - JUROS. AF_06/2014</v>
          </cell>
          <cell r="C800" t="str">
            <v>H</v>
          </cell>
          <cell r="D800">
            <v>2.4500000000000002</v>
          </cell>
          <cell r="E800">
            <v>0</v>
          </cell>
          <cell r="F800">
            <v>0</v>
          </cell>
          <cell r="G800">
            <v>2.4500000000000002</v>
          </cell>
          <cell r="H800">
            <v>0</v>
          </cell>
          <cell r="I800">
            <v>0</v>
          </cell>
        </row>
        <row r="801">
          <cell r="A801">
            <v>89266</v>
          </cell>
          <cell r="B801" t="str">
            <v>CAMINHÃO TOCO, PBT 16.000 KG, CARGA ÚTIL MÁX. 10.685 KG, DIST. ENTRE EIXOS 4,8 M, POTÊNCIA 189 CV, INCLUSIVE CARROCERIA FIXA ABERTA DE MADEIRA P/ TRANSPORTE GERAL DE CARGA SECA, DIMEN. APROX. 2,5 X 7,00 X 0,50 M - IMPOSTOS E SEGUROS. AF_06/2014</v>
          </cell>
          <cell r="C801" t="str">
            <v>H</v>
          </cell>
          <cell r="D801">
            <v>0.5</v>
          </cell>
          <cell r="E801">
            <v>0</v>
          </cell>
          <cell r="F801">
            <v>0</v>
          </cell>
          <cell r="G801">
            <v>0.5</v>
          </cell>
          <cell r="H801">
            <v>0</v>
          </cell>
          <cell r="I801">
            <v>0</v>
          </cell>
        </row>
        <row r="802">
          <cell r="A802">
            <v>89267</v>
          </cell>
          <cell r="B802" t="str">
            <v>GUINDASTE HIDRÁULICO AUTOPROPELIDO, COM LANÇA TELESCÓPICA 28,80 M, CAPACIDADE MÁXIMA 30 T, POTÊNCIA 97 KW, TRAÇÃO 4 X 4 - DEPRECIAÇÃO. AF_11/2014</v>
          </cell>
          <cell r="C802" t="str">
            <v>H</v>
          </cell>
          <cell r="D802">
            <v>26.17</v>
          </cell>
          <cell r="E802">
            <v>0</v>
          </cell>
          <cell r="F802">
            <v>0</v>
          </cell>
          <cell r="G802">
            <v>26.17</v>
          </cell>
          <cell r="H802">
            <v>0</v>
          </cell>
          <cell r="I802">
            <v>0</v>
          </cell>
        </row>
        <row r="803">
          <cell r="A803">
            <v>89268</v>
          </cell>
          <cell r="B803" t="str">
            <v>GUINDASTE HIDRÁULICO AUTOPROPELIDO, COM LANÇA TELESCÓPICA 28,80 M, CAPACIDADE MÁXIMA 30 T, POTÊNCIA 97 KW, TRAÇÃO 4 X 4 - JUROS. AF_11/2014</v>
          </cell>
          <cell r="C803" t="str">
            <v>H</v>
          </cell>
          <cell r="D803">
            <v>8.9600000000000009</v>
          </cell>
          <cell r="E803">
            <v>0</v>
          </cell>
          <cell r="F803">
            <v>0</v>
          </cell>
          <cell r="G803">
            <v>8.9600000000000009</v>
          </cell>
          <cell r="H803">
            <v>0</v>
          </cell>
          <cell r="I803">
            <v>0</v>
          </cell>
        </row>
        <row r="804">
          <cell r="A804">
            <v>89269</v>
          </cell>
          <cell r="B804" t="str">
            <v>GUINDASTE HIDRÁULICO AUTOPROPELIDO, COM LANÇA TELESCÓPICA 28,80 M, CAPACIDADE MÁXIMA 30 T, POTÊNCIA 97 KW, TRAÇÃO 4 X 4 - IMPOSTOS E SEGUROS. AF_11/2014</v>
          </cell>
          <cell r="C804" t="str">
            <v>H</v>
          </cell>
          <cell r="D804">
            <v>1.83</v>
          </cell>
          <cell r="E804">
            <v>0</v>
          </cell>
          <cell r="F804">
            <v>0</v>
          </cell>
          <cell r="G804">
            <v>1.83</v>
          </cell>
          <cell r="H804">
            <v>0</v>
          </cell>
          <cell r="I804">
            <v>0</v>
          </cell>
        </row>
        <row r="805">
          <cell r="A805">
            <v>89270</v>
          </cell>
          <cell r="B805" t="str">
            <v>GUINDASTE HIDRÁULICO AUTOPROPELIDO, COM LANÇA TELESCÓPICA 28,80 M, CAPACIDADE MÁXIMA 30 T, POTÊNCIA 97 KW, TRAÇÃO 4 X 4 - MANUTENÇÃO. AF_11/2014</v>
          </cell>
          <cell r="C805" t="str">
            <v>H</v>
          </cell>
          <cell r="D805">
            <v>42.07</v>
          </cell>
          <cell r="E805">
            <v>0</v>
          </cell>
          <cell r="F805">
            <v>0</v>
          </cell>
          <cell r="G805">
            <v>42.07</v>
          </cell>
          <cell r="H805">
            <v>0</v>
          </cell>
          <cell r="I805">
            <v>0</v>
          </cell>
        </row>
        <row r="806">
          <cell r="A806">
            <v>89271</v>
          </cell>
          <cell r="B806" t="str">
            <v>GUINDASTE HIDRÁULICO AUTOPROPELIDO, COM LANÇA TELESCÓPICA 28,80 M, CAPACIDADE MÁXIMA 30 T, POTÊNCIA 97 KW, TRAÇÃO 4 X 4 - MATERIAIS NA OPERAÇÃO. AF_11/2014</v>
          </cell>
          <cell r="C806" t="str">
            <v>H</v>
          </cell>
          <cell r="D806">
            <v>65.989999999999995</v>
          </cell>
          <cell r="E806">
            <v>0</v>
          </cell>
          <cell r="F806">
            <v>65.989999999999995</v>
          </cell>
          <cell r="G806">
            <v>0</v>
          </cell>
          <cell r="H806">
            <v>0</v>
          </cell>
          <cell r="I806">
            <v>0</v>
          </cell>
        </row>
        <row r="807">
          <cell r="A807">
            <v>89274</v>
          </cell>
          <cell r="B807" t="str">
            <v>BETONEIRA CAPACIDADE NOMINAL DE 600 L, CAPACIDADE DE MISTURA 440 L, MOTOR A DIESEL POTÊNCIA 10 HP, COM CARREGADOR - DEPRECIAÇÃO. AF_11/2014</v>
          </cell>
          <cell r="C807" t="str">
            <v>H</v>
          </cell>
          <cell r="D807">
            <v>0.94</v>
          </cell>
          <cell r="E807">
            <v>0</v>
          </cell>
          <cell r="F807">
            <v>0</v>
          </cell>
          <cell r="G807">
            <v>0.94</v>
          </cell>
          <cell r="H807">
            <v>0</v>
          </cell>
          <cell r="I807">
            <v>0</v>
          </cell>
        </row>
        <row r="808">
          <cell r="A808">
            <v>89275</v>
          </cell>
          <cell r="B808" t="str">
            <v>BETONEIRA CAPACIDADE NOMINAL DE 600 L, CAPACIDADE DE MISTURA 440 L, MOTOR A DIESEL POTÊNCIA 10 HP, COM CARREGADOR - JUROS. AF_11/2014</v>
          </cell>
          <cell r="C808" t="str">
            <v>H</v>
          </cell>
          <cell r="D808">
            <v>0.21</v>
          </cell>
          <cell r="E808">
            <v>0</v>
          </cell>
          <cell r="F808">
            <v>0</v>
          </cell>
          <cell r="G808">
            <v>0.21</v>
          </cell>
          <cell r="H808">
            <v>0</v>
          </cell>
          <cell r="I808">
            <v>0</v>
          </cell>
        </row>
        <row r="809">
          <cell r="A809">
            <v>89276</v>
          </cell>
          <cell r="B809" t="str">
            <v>BETONEIRA CAPACIDADE NOMINAL DE 600 L, CAPACIDADE DE MISTURA 440 L, MOTOR A DIESEL POTÊNCIA 10 HP, COM CARREGADOR - MANUTENÇÃO. AF_11/2014</v>
          </cell>
          <cell r="C809" t="str">
            <v>H</v>
          </cell>
          <cell r="D809">
            <v>0.88</v>
          </cell>
          <cell r="E809">
            <v>0</v>
          </cell>
          <cell r="F809">
            <v>0</v>
          </cell>
          <cell r="G809">
            <v>0.88</v>
          </cell>
          <cell r="H809">
            <v>0</v>
          </cell>
          <cell r="I809">
            <v>0</v>
          </cell>
        </row>
        <row r="810">
          <cell r="A810">
            <v>89277</v>
          </cell>
          <cell r="B810" t="str">
            <v>BETONEIRA CAPACIDADE NOMINAL DE 600 L, CAPACIDADE DE MISTURA 440 L, MOTOR A DIESEL POTÊNCIA 10 HP, COM CARREGADOR - MATERIAIS NA OPERAÇÃO. AF_11/2014</v>
          </cell>
          <cell r="C810" t="str">
            <v>H</v>
          </cell>
          <cell r="D810">
            <v>5.0599999999999996</v>
          </cell>
          <cell r="E810">
            <v>0</v>
          </cell>
          <cell r="F810">
            <v>5.0599999999999996</v>
          </cell>
          <cell r="G810">
            <v>0</v>
          </cell>
          <cell r="H810">
            <v>0</v>
          </cell>
          <cell r="I810">
            <v>0</v>
          </cell>
        </row>
        <row r="811">
          <cell r="A811">
            <v>89280</v>
          </cell>
          <cell r="B811" t="str">
            <v>ROLO COMPACTADOR VIBRATÓRIO TANDEM AÇO LISO, POTÊNCIA 58 HP, PESO SEM/COM LASTRO 6,5 / 9,4 T, LARGURA DE TRABALHO 1,2 M - DEPRECIAÇÃO. AF_06/2014</v>
          </cell>
          <cell r="C811" t="str">
            <v>H</v>
          </cell>
          <cell r="D811">
            <v>17.690000000000001</v>
          </cell>
          <cell r="E811">
            <v>0</v>
          </cell>
          <cell r="F811">
            <v>0</v>
          </cell>
          <cell r="G811">
            <v>17.690000000000001</v>
          </cell>
          <cell r="H811">
            <v>0</v>
          </cell>
          <cell r="I811">
            <v>0</v>
          </cell>
        </row>
        <row r="812">
          <cell r="A812">
            <v>89281</v>
          </cell>
          <cell r="B812" t="str">
            <v>ROLO COMPACTADOR VIBRATÓRIO TANDEM AÇO LISO, POTÊNCIA 58 HP, PESO SEM/COM LASTRO 6,5 / 9,4 T, LARGURA DE TRABALHO 1,2 M - JUROS. AF_06/2014</v>
          </cell>
          <cell r="C812" t="str">
            <v>H</v>
          </cell>
          <cell r="D812">
            <v>4.6399999999999997</v>
          </cell>
          <cell r="E812">
            <v>0</v>
          </cell>
          <cell r="F812">
            <v>0</v>
          </cell>
          <cell r="G812">
            <v>4.6399999999999997</v>
          </cell>
          <cell r="H812">
            <v>0</v>
          </cell>
          <cell r="I812">
            <v>0</v>
          </cell>
        </row>
        <row r="813">
          <cell r="A813">
            <v>89870</v>
          </cell>
          <cell r="B813" t="str">
            <v>CAMINHÃO BASCULANTE 14 M3, COM CAVALO MECÂNICO DE CAPACIDADE MÁXIMA DE TRAÇÃO COMBINADO DE 36000 KG, POTÊNCIA 286 CV, INCLUSIVE SEMIREBOQUE COM CAÇAMBA METÁLICA - DEPRECIAÇÃO. AF_12/2014</v>
          </cell>
          <cell r="C813" t="str">
            <v>H</v>
          </cell>
          <cell r="D813">
            <v>16.48</v>
          </cell>
          <cell r="E813">
            <v>0</v>
          </cell>
          <cell r="F813">
            <v>0</v>
          </cell>
          <cell r="G813">
            <v>16.48</v>
          </cell>
          <cell r="H813">
            <v>0</v>
          </cell>
          <cell r="I813">
            <v>0</v>
          </cell>
        </row>
        <row r="814">
          <cell r="A814">
            <v>89871</v>
          </cell>
          <cell r="B814" t="str">
            <v>CAMINHÃO BASCULANTE 14 M3, COM CAVALO MECÂNICO DE CAPACIDADE MÁXIMA DE TRAÇÃO COMBINADO DE 36000 KG, POTÊNCIA 286 CV, INCLUSIVE SEMIREBOQUE COM CAÇAMBA METÁLICA - JUROS. AF_12/2014</v>
          </cell>
          <cell r="C814" t="str">
            <v>H</v>
          </cell>
          <cell r="D814">
            <v>5.76</v>
          </cell>
          <cell r="E814">
            <v>0</v>
          </cell>
          <cell r="F814">
            <v>0</v>
          </cell>
          <cell r="G814">
            <v>5.76</v>
          </cell>
          <cell r="H814">
            <v>0</v>
          </cell>
          <cell r="I814">
            <v>0</v>
          </cell>
        </row>
        <row r="815">
          <cell r="A815">
            <v>89872</v>
          </cell>
          <cell r="B815" t="str">
            <v>CAMINHÃO BASCULANTE 14 M3, COM CAVALO MECÂNICO DE CAPACIDADE MÁXIMA DE TRAÇÃO COMBINADO DE 36000 KG, POTÊNCIA 286 CV, INCLUSIVE SEMIREBOQUE COM CAÇAMBA METÁLICA - IMPOSTOS E SEGUROS. AF_12/2014</v>
          </cell>
          <cell r="C815" t="str">
            <v>H</v>
          </cell>
          <cell r="D815">
            <v>1.18</v>
          </cell>
          <cell r="E815">
            <v>0</v>
          </cell>
          <cell r="F815">
            <v>0</v>
          </cell>
          <cell r="G815">
            <v>1.18</v>
          </cell>
          <cell r="H815">
            <v>0</v>
          </cell>
          <cell r="I815">
            <v>0</v>
          </cell>
        </row>
        <row r="816">
          <cell r="A816">
            <v>89873</v>
          </cell>
          <cell r="B816" t="str">
            <v>CAMINHÃO BASCULANTE 14 M3, COM CAVALO MECÂNICO DE CAPACIDADE MÁXIMA DE TRAÇÃO COMBINADO DE 36000 KG, POTÊNCIA 286 CV, INCLUSIVE SEMIREBOQUE COM CAÇAMBA METÁLICA - MANUTENÇÃO. AF_12/2014</v>
          </cell>
          <cell r="C816" t="str">
            <v>H</v>
          </cell>
          <cell r="D816">
            <v>30.91</v>
          </cell>
          <cell r="E816">
            <v>0</v>
          </cell>
          <cell r="F816">
            <v>0</v>
          </cell>
          <cell r="G816">
            <v>30.91</v>
          </cell>
          <cell r="H816">
            <v>0</v>
          </cell>
          <cell r="I816">
            <v>0</v>
          </cell>
        </row>
        <row r="817">
          <cell r="A817">
            <v>89874</v>
          </cell>
          <cell r="B817" t="str">
            <v>CAMINHÃO BASCULANTE 14 M3, COM CAVALO MECÂNICO DE CAPACIDADE MÁXIMA DE TRAÇÃO COMBINADO DE 36000 KG, POTÊNCIA 286 CV, INCLUSIVE SEMIREBOQUE COM CAÇAMBA METÁLICA - MATERIAIS NA OPERAÇÃO. AF_12/2014</v>
          </cell>
          <cell r="C817" t="str">
            <v>H</v>
          </cell>
          <cell r="D817">
            <v>143.22</v>
          </cell>
          <cell r="E817">
            <v>0</v>
          </cell>
          <cell r="F817">
            <v>143.22</v>
          </cell>
          <cell r="G817">
            <v>0</v>
          </cell>
          <cell r="H817">
            <v>0</v>
          </cell>
          <cell r="I817">
            <v>0</v>
          </cell>
        </row>
        <row r="818">
          <cell r="A818">
            <v>89878</v>
          </cell>
          <cell r="B818" t="str">
            <v>CAMINHÃO BASCULANTE 18 M3, COM CAVALO MECÂNICO DE CAPACIDADE MÁXIMA DE TRAÇÃO COMBINADO DE 45000 KG, POTÊNCIA 330 CV, INCLUSIVE SEMIREBOQUE COM CAÇAMBA METÁLICA - DEPRECIAÇÃO. AF_12/2014</v>
          </cell>
          <cell r="C818" t="str">
            <v>H</v>
          </cell>
          <cell r="D818">
            <v>17.41</v>
          </cell>
          <cell r="E818">
            <v>0</v>
          </cell>
          <cell r="F818">
            <v>0</v>
          </cell>
          <cell r="G818">
            <v>17.41</v>
          </cell>
          <cell r="H818">
            <v>0</v>
          </cell>
          <cell r="I818">
            <v>0</v>
          </cell>
        </row>
        <row r="819">
          <cell r="A819">
            <v>89879</v>
          </cell>
          <cell r="B819" t="str">
            <v>CAMINHÃO BASCULANTE 18 M3, COM CAVALO MECÂNICO DE CAPACIDADE MÁXIMA DE TRAÇÃO COMBINADO DE 45000 KG, POTÊNCIA 330 CV, INCLUSIVE SEMIREBOQUE COM CAÇAMBA METÁLICA - JUROS. AF_12/2014</v>
          </cell>
          <cell r="C819" t="str">
            <v>H</v>
          </cell>
          <cell r="D819">
            <v>6.09</v>
          </cell>
          <cell r="E819">
            <v>0</v>
          </cell>
          <cell r="F819">
            <v>0</v>
          </cell>
          <cell r="G819">
            <v>6.09</v>
          </cell>
          <cell r="H819">
            <v>0</v>
          </cell>
          <cell r="I819">
            <v>0</v>
          </cell>
        </row>
        <row r="820">
          <cell r="A820">
            <v>89880</v>
          </cell>
          <cell r="B820" t="str">
            <v>CAMINHÃO BASCULANTE 18 M3, COM CAVALO MECÂNICO DE CAPACIDADE MÁXIMA DE TRAÇÃO COMBINADO DE 45000 KG, POTÊNCIA 330 CV, INCLUSIVE SEMIREBOQUE COM CAÇAMBA METÁLICA - IMPOSTOS E SEGUROS. AF_12/2014</v>
          </cell>
          <cell r="C820" t="str">
            <v>H</v>
          </cell>
          <cell r="D820">
            <v>1.26</v>
          </cell>
          <cell r="E820">
            <v>0</v>
          </cell>
          <cell r="F820">
            <v>0</v>
          </cell>
          <cell r="G820">
            <v>1.26</v>
          </cell>
          <cell r="H820">
            <v>0</v>
          </cell>
          <cell r="I820">
            <v>0</v>
          </cell>
        </row>
        <row r="821">
          <cell r="A821">
            <v>89881</v>
          </cell>
          <cell r="B821" t="str">
            <v>CAMINHÃO BASCULANTE 18 M3, COM CAVALO MECÂNICO DE CAPACIDADE MÁXIMA DE TRAÇÃO COMBINADO DE 45000 KG, POTÊNCIA 330 CV, INCLUSIVE SEMIREBOQUE COM CAÇAMBA METÁLICA - MANUTENÇÃO. AF_12/2014</v>
          </cell>
          <cell r="C821" t="str">
            <v>H</v>
          </cell>
          <cell r="D821">
            <v>32.67</v>
          </cell>
          <cell r="E821">
            <v>0</v>
          </cell>
          <cell r="F821">
            <v>0</v>
          </cell>
          <cell r="G821">
            <v>32.67</v>
          </cell>
          <cell r="H821">
            <v>0</v>
          </cell>
          <cell r="I821">
            <v>0</v>
          </cell>
        </row>
        <row r="822">
          <cell r="A822">
            <v>89882</v>
          </cell>
          <cell r="B822" t="str">
            <v>CAMINHÃO BASCULANTE 18 M3, COM CAVALO MECÂNICO DE CAPACIDADE MÁXIMA DE TRAÇÃO COMBINADO DE 45000 KG, POTÊNCIA 330 CV, INCLUSIVE SEMIREBOQUE COM CAÇAMBA METÁLICA - MATERIAIS NA OPERAÇÃO. AF_12/2014</v>
          </cell>
          <cell r="C822" t="str">
            <v>H</v>
          </cell>
          <cell r="D822">
            <v>165.26</v>
          </cell>
          <cell r="E822">
            <v>0</v>
          </cell>
          <cell r="F822">
            <v>165.26</v>
          </cell>
          <cell r="G822">
            <v>0</v>
          </cell>
          <cell r="H822">
            <v>0</v>
          </cell>
          <cell r="I822">
            <v>0</v>
          </cell>
        </row>
        <row r="823">
          <cell r="A823">
            <v>90582</v>
          </cell>
          <cell r="B823" t="str">
            <v>VIBRADOR DE IMERSÃO, DIÂMETRO DE PONTEIRA 45MM, MOTOR ELÉTRICO TRIFÁSICO POTÊNCIA DE 2 CV - DEPRECIAÇÃO. AF_06/2015</v>
          </cell>
          <cell r="C823" t="str">
            <v>H</v>
          </cell>
          <cell r="D823">
            <v>0.25</v>
          </cell>
          <cell r="E823">
            <v>0</v>
          </cell>
          <cell r="F823">
            <v>0</v>
          </cell>
          <cell r="G823">
            <v>0.25</v>
          </cell>
          <cell r="H823">
            <v>0</v>
          </cell>
          <cell r="I823">
            <v>0</v>
          </cell>
        </row>
        <row r="824">
          <cell r="A824">
            <v>90583</v>
          </cell>
          <cell r="B824" t="str">
            <v>VIBRADOR DE IMERSÃO, DIÂMETRO DE PONTEIRA 45MM, MOTOR ELÉTRICO TRIFÁSICO POTÊNCIA DE 2 CV - JUROS. AF_06/2015</v>
          </cell>
          <cell r="C824" t="str">
            <v>H</v>
          </cell>
          <cell r="D824">
            <v>0.05</v>
          </cell>
          <cell r="E824">
            <v>0</v>
          </cell>
          <cell r="F824">
            <v>0</v>
          </cell>
          <cell r="G824">
            <v>0.05</v>
          </cell>
          <cell r="H824">
            <v>0</v>
          </cell>
          <cell r="I824">
            <v>0</v>
          </cell>
        </row>
        <row r="825">
          <cell r="A825">
            <v>90584</v>
          </cell>
          <cell r="B825" t="str">
            <v>VIBRADOR DE IMERSÃO, DIÂMETRO DE PONTEIRA 45MM, MOTOR ELÉTRICO TRIFÁSICO POTÊNCIA DE 2 CV - MANUTENÇÃO. AF_06/2015</v>
          </cell>
          <cell r="C825" t="str">
            <v>H</v>
          </cell>
          <cell r="D825">
            <v>0.19</v>
          </cell>
          <cell r="E825">
            <v>0</v>
          </cell>
          <cell r="F825">
            <v>0</v>
          </cell>
          <cell r="G825">
            <v>0.19</v>
          </cell>
          <cell r="H825">
            <v>0</v>
          </cell>
          <cell r="I825">
            <v>0</v>
          </cell>
        </row>
        <row r="826">
          <cell r="A826">
            <v>90585</v>
          </cell>
          <cell r="B826" t="str">
            <v>VIBRADOR DE IMERSÃO, DIÂMETRO DE PONTEIRA 45MM, MOTOR ELÉTRICO TRIFÁSICO POTÊNCIA DE 2 CV - MATERIAIS NA OPERAÇÃO. AF_06/2015</v>
          </cell>
          <cell r="C826" t="str">
            <v>H</v>
          </cell>
          <cell r="D826">
            <v>0.55000000000000004</v>
          </cell>
          <cell r="E826">
            <v>0</v>
          </cell>
          <cell r="F826">
            <v>0</v>
          </cell>
          <cell r="G826">
            <v>0</v>
          </cell>
          <cell r="H826">
            <v>0</v>
          </cell>
          <cell r="I826">
            <v>0.55000000000000004</v>
          </cell>
        </row>
        <row r="827">
          <cell r="A827">
            <v>90621</v>
          </cell>
          <cell r="B827" t="str">
            <v>PERFURATRIZ MANUAL, TORQUE MÁXIMO 83 N.M, POTÊNCIA 5 CV, COM DIÂMETRO MÁXIMO 4" - DEPRECIAÇÃO. AF_06/2015</v>
          </cell>
          <cell r="C827" t="str">
            <v>H</v>
          </cell>
          <cell r="D827">
            <v>1.24</v>
          </cell>
          <cell r="E827">
            <v>0</v>
          </cell>
          <cell r="F827">
            <v>0</v>
          </cell>
          <cell r="G827">
            <v>1.24</v>
          </cell>
          <cell r="H827">
            <v>0</v>
          </cell>
          <cell r="I827">
            <v>0</v>
          </cell>
        </row>
        <row r="828">
          <cell r="A828">
            <v>90622</v>
          </cell>
          <cell r="B828" t="str">
            <v>PERFURATRIZ MANUAL, TORQUE MÁXIMO 83 N.M, POTÊNCIA 5 CV, COM DIÂMETRO MÁXIMO 4" - JUROS. AF_06/2015</v>
          </cell>
          <cell r="C828" t="str">
            <v>H</v>
          </cell>
          <cell r="D828">
            <v>0.28000000000000003</v>
          </cell>
          <cell r="E828">
            <v>0</v>
          </cell>
          <cell r="F828">
            <v>0</v>
          </cell>
          <cell r="G828">
            <v>0.28000000000000003</v>
          </cell>
          <cell r="H828">
            <v>0</v>
          </cell>
          <cell r="I828">
            <v>0</v>
          </cell>
        </row>
        <row r="829">
          <cell r="A829">
            <v>90623</v>
          </cell>
          <cell r="B829" t="str">
            <v>PERFURATRIZ MANUAL, TORQUE MÁXIMO 83 N.M, POTÊNCIA 5 CV, COM DIÂMETRO MÁXIMO 4" - MANUTENÇÃO. AF_06/2015</v>
          </cell>
          <cell r="C829" t="str">
            <v>H</v>
          </cell>
          <cell r="D829">
            <v>1.55</v>
          </cell>
          <cell r="E829">
            <v>0</v>
          </cell>
          <cell r="F829">
            <v>0</v>
          </cell>
          <cell r="G829">
            <v>1.55</v>
          </cell>
          <cell r="H829">
            <v>0</v>
          </cell>
          <cell r="I829">
            <v>0</v>
          </cell>
        </row>
        <row r="830">
          <cell r="A830">
            <v>90624</v>
          </cell>
          <cell r="B830" t="str">
            <v>PERFURATRIZ MANUAL, TORQUE MÁXIMO 83 N.M, POTÊNCIA 5 CV, COM DIÂMETRO MÁXIMO 4" - MATERIAIS NA OPERAÇÃO. AF_06/2015</v>
          </cell>
          <cell r="C830" t="str">
            <v>H</v>
          </cell>
          <cell r="D830">
            <v>1.37</v>
          </cell>
          <cell r="E830">
            <v>0</v>
          </cell>
          <cell r="F830">
            <v>0</v>
          </cell>
          <cell r="G830">
            <v>0</v>
          </cell>
          <cell r="H830">
            <v>0</v>
          </cell>
          <cell r="I830">
            <v>1.37</v>
          </cell>
        </row>
        <row r="831">
          <cell r="A831">
            <v>90627</v>
          </cell>
          <cell r="B831" t="str">
            <v>PERFURATRIZ SOBRE ESTEIRA, TORQUE MÁXIMO 600 KGF, PESO MÉDIO 1000 KG, POTÊNCIA 20 HP, DIÂMETRO MÁXIMO 10" - DEPRECIAÇÃO. AF_06/2015</v>
          </cell>
          <cell r="C831" t="str">
            <v>H</v>
          </cell>
          <cell r="D831">
            <v>24.76</v>
          </cell>
          <cell r="E831">
            <v>0</v>
          </cell>
          <cell r="F831">
            <v>0</v>
          </cell>
          <cell r="G831">
            <v>24.76</v>
          </cell>
          <cell r="H831">
            <v>0</v>
          </cell>
          <cell r="I831">
            <v>0</v>
          </cell>
        </row>
        <row r="832">
          <cell r="A832">
            <v>90628</v>
          </cell>
          <cell r="B832" t="str">
            <v>PERFURATRIZ SOBRE ESTEIRA, TORQUE MÁXIMO 600 KGF, PESO MÉDIO 1000 KG, POTÊNCIA 20 HP, DIÂMETRO MÁXIMO 10" - JUROS. AF_06/2015</v>
          </cell>
          <cell r="C832" t="str">
            <v>H</v>
          </cell>
          <cell r="D832">
            <v>6.5</v>
          </cell>
          <cell r="E832">
            <v>0</v>
          </cell>
          <cell r="F832">
            <v>0</v>
          </cell>
          <cell r="G832">
            <v>6.5</v>
          </cell>
          <cell r="H832">
            <v>0</v>
          </cell>
          <cell r="I832">
            <v>0</v>
          </cell>
        </row>
        <row r="833">
          <cell r="A833">
            <v>90629</v>
          </cell>
          <cell r="B833" t="str">
            <v>PERFURATRIZ SOBRE ESTEIRA, TORQUE MÁXIMO 600 KGF, PESO MÉDIO 1000 KG, POTÊNCIA 20 HP, DIÂMETRO MÁXIMO 10" - MANUTENÇÃO. AF_06/2015</v>
          </cell>
          <cell r="C833" t="str">
            <v>H</v>
          </cell>
          <cell r="D833">
            <v>30.99</v>
          </cell>
          <cell r="E833">
            <v>0</v>
          </cell>
          <cell r="F833">
            <v>0</v>
          </cell>
          <cell r="G833">
            <v>30.99</v>
          </cell>
          <cell r="H833">
            <v>0</v>
          </cell>
          <cell r="I833">
            <v>0</v>
          </cell>
        </row>
        <row r="834">
          <cell r="A834">
            <v>90630</v>
          </cell>
          <cell r="B834" t="str">
            <v>PERFURATRIZ SOBRE ESTEIRA, TORQUE MÁXIMO 600 KGF, PESO MÉDIO 1000 KG, POTÊNCIA 20 HP, DIÂMETRO MÁXIMO 10" - MATERIAIS NA OPERAÇÃO. AF_06/2015</v>
          </cell>
          <cell r="C834" t="str">
            <v>H</v>
          </cell>
          <cell r="D834">
            <v>5.57</v>
          </cell>
          <cell r="E834">
            <v>0</v>
          </cell>
          <cell r="F834">
            <v>0</v>
          </cell>
          <cell r="G834">
            <v>0</v>
          </cell>
          <cell r="H834">
            <v>0</v>
          </cell>
          <cell r="I834">
            <v>5.57</v>
          </cell>
        </row>
        <row r="835">
          <cell r="A835">
            <v>90633</v>
          </cell>
          <cell r="B835" t="str">
            <v>MISTURADOR DUPLO HORIZONTAL DE ALTA TURBULÊNCIA, CAPACIDADE / VOLUME 2 X 500 LITROS, MOTORES ELÉTRICOS MÍNIMO 5 CV CADA, PARA NATA CIMENTO, ARGAMASSA E OUTROS - DEPRECIAÇÃO. AF_06/2015</v>
          </cell>
          <cell r="C835" t="str">
            <v>H</v>
          </cell>
          <cell r="D835">
            <v>2.4</v>
          </cell>
          <cell r="E835">
            <v>0</v>
          </cell>
          <cell r="F835">
            <v>0</v>
          </cell>
          <cell r="G835">
            <v>2.4</v>
          </cell>
          <cell r="H835">
            <v>0</v>
          </cell>
          <cell r="I835">
            <v>0</v>
          </cell>
        </row>
        <row r="836">
          <cell r="A836">
            <v>90634</v>
          </cell>
          <cell r="B836" t="str">
            <v>MISTURADOR DUPLO HORIZONTAL DE ALTA TURBULÊNCIA, CAPACIDADE / VOLUME 2 X 500 LITROS, MOTORES ELÉTRICOS MÍNIMO 5 CV CADA, PARA NATA CIMENTO, ARGAMASSA E OUTROS - JUROS. AF_06/2015</v>
          </cell>
          <cell r="C836" t="str">
            <v>H</v>
          </cell>
          <cell r="D836">
            <v>0.54</v>
          </cell>
          <cell r="E836">
            <v>0</v>
          </cell>
          <cell r="F836">
            <v>0</v>
          </cell>
          <cell r="G836">
            <v>0.54</v>
          </cell>
          <cell r="H836">
            <v>0</v>
          </cell>
          <cell r="I836">
            <v>0</v>
          </cell>
        </row>
        <row r="837">
          <cell r="A837">
            <v>90635</v>
          </cell>
          <cell r="B837" t="str">
            <v>MISTURADOR DUPLO HORIZONTAL DE ALTA TURBULÊNCIA, CAPACIDADE / VOLUME 2 X 500 LITROS, MOTORES ELÉTRICOS MÍNIMO 5 CV CADA, PARA NATA CIMENTO, ARGAMASSA E OUTROS - MANUTENÇÃO. AF_06/2015</v>
          </cell>
          <cell r="C837" t="str">
            <v>H</v>
          </cell>
          <cell r="D837">
            <v>2.62</v>
          </cell>
          <cell r="E837">
            <v>0</v>
          </cell>
          <cell r="F837">
            <v>0</v>
          </cell>
          <cell r="G837">
            <v>2.62</v>
          </cell>
          <cell r="H837">
            <v>0</v>
          </cell>
          <cell r="I837">
            <v>0</v>
          </cell>
        </row>
        <row r="838">
          <cell r="A838">
            <v>90636</v>
          </cell>
          <cell r="B838" t="str">
            <v>MISTURADOR DUPLO HORIZONTAL DE ALTA TURBULÊNCIA, CAPACIDADE / VOLUME 2 X 500 LITROS, MOTORES ELÉTRICOS MÍNIMO 5 CV CADA, PARA NATA CIMENTO, ARGAMASSA E OUTROS - MATERIAIS NA OPERAÇÃO. AF_06/2015</v>
          </cell>
          <cell r="C838" t="str">
            <v>H</v>
          </cell>
          <cell r="D838">
            <v>2.75</v>
          </cell>
          <cell r="E838">
            <v>0</v>
          </cell>
          <cell r="F838">
            <v>0</v>
          </cell>
          <cell r="G838">
            <v>0</v>
          </cell>
          <cell r="H838">
            <v>0</v>
          </cell>
          <cell r="I838">
            <v>2.75</v>
          </cell>
        </row>
        <row r="839">
          <cell r="A839">
            <v>90639</v>
          </cell>
          <cell r="B839" t="str">
            <v>BOMBA TRIPLEX, PARA INJEÇÃO DE NATA DE CIMENTO, VAZÃO MÁXIMA DE 100 LITROS/MINUTO, PRESSÃO MÁXIMA DE 70 BAR - DEPRECIAÇÃO. AF_06/2015</v>
          </cell>
          <cell r="C839" t="str">
            <v>H</v>
          </cell>
          <cell r="D839">
            <v>3.58</v>
          </cell>
          <cell r="E839">
            <v>0</v>
          </cell>
          <cell r="F839">
            <v>0</v>
          </cell>
          <cell r="G839">
            <v>3.58</v>
          </cell>
          <cell r="H839">
            <v>0</v>
          </cell>
          <cell r="I839">
            <v>0</v>
          </cell>
        </row>
        <row r="840">
          <cell r="A840">
            <v>90640</v>
          </cell>
          <cell r="B840" t="str">
            <v>BOMBA TRIPLEX, PARA INJEÇÃO DE NATA DE CIMENTO, VAZÃO MÁXIMA DE 100 LITROS/MINUTO, PRESSÃO MÁXIMA DE 70 BAR - JUROS. AF_06/2015</v>
          </cell>
          <cell r="C840" t="str">
            <v>H</v>
          </cell>
          <cell r="D840">
            <v>0.8</v>
          </cell>
          <cell r="E840">
            <v>0</v>
          </cell>
          <cell r="F840">
            <v>0</v>
          </cell>
          <cell r="G840">
            <v>0.8</v>
          </cell>
          <cell r="H840">
            <v>0</v>
          </cell>
          <cell r="I840">
            <v>0</v>
          </cell>
        </row>
        <row r="841">
          <cell r="A841">
            <v>90641</v>
          </cell>
          <cell r="B841" t="str">
            <v>BOMBA TRIPLEX, PARA INJEÇÃO DE NATA DE CIMENTO, VAZÃO MÁXIMA DE 100 LITROS/MINUTO, PRESSÃO MÁXIMA DE 70 BAR - MANUTENÇÃO. AF_06/2015</v>
          </cell>
          <cell r="C841" t="str">
            <v>H</v>
          </cell>
          <cell r="D841">
            <v>3.91</v>
          </cell>
          <cell r="E841">
            <v>0</v>
          </cell>
          <cell r="F841">
            <v>0</v>
          </cell>
          <cell r="G841">
            <v>3.91</v>
          </cell>
          <cell r="H841">
            <v>0</v>
          </cell>
          <cell r="I841">
            <v>0</v>
          </cell>
        </row>
        <row r="842">
          <cell r="A842">
            <v>90642</v>
          </cell>
          <cell r="B842" t="str">
            <v>BOMBA TRIPLEX, PARA INJEÇÃO DE NATA DE CIMENTO, VAZÃO MÁXIMA DE 100 LITROS/MINUTO, PRESSÃO MÁXIMA DE 70 BAR - MATERIAIS NA OPERAÇÃO. AF_06/2015</v>
          </cell>
          <cell r="C842" t="str">
            <v>H</v>
          </cell>
          <cell r="D842">
            <v>5.51</v>
          </cell>
          <cell r="E842">
            <v>0</v>
          </cell>
          <cell r="F842">
            <v>5.51</v>
          </cell>
          <cell r="G842">
            <v>0</v>
          </cell>
          <cell r="H842">
            <v>0</v>
          </cell>
          <cell r="I842">
            <v>0</v>
          </cell>
        </row>
        <row r="843">
          <cell r="A843">
            <v>90646</v>
          </cell>
          <cell r="B843" t="str">
            <v>BOMBA CENTRÍFUGA MONOESTÁGIO COM MOTOR ELÉTRICO MONOFÁSICO, POTÊNCIA 15 HP, DIÂMETRO DO ROTOR 173 MM, HM/Q = 30 MCA / 90 M3/H A 45 MCA / 55 M3/H - DEPRECIAÇÃO. AF_06/2015</v>
          </cell>
          <cell r="C843" t="str">
            <v>H</v>
          </cell>
          <cell r="D843">
            <v>0.39</v>
          </cell>
          <cell r="E843">
            <v>0</v>
          </cell>
          <cell r="F843">
            <v>0</v>
          </cell>
          <cell r="G843">
            <v>0.39</v>
          </cell>
          <cell r="H843">
            <v>0</v>
          </cell>
          <cell r="I843">
            <v>0</v>
          </cell>
        </row>
        <row r="844">
          <cell r="A844">
            <v>90647</v>
          </cell>
          <cell r="B844" t="str">
            <v>BOMBA CENTRÍFUGA MONOESTÁGIO COM MOTOR ELÉTRICO MONOFÁSICO, POTÊNCIA 15 HP, DIÂMETRO DO ROTOR 173 MM, HM/Q = 30 MCA / 90 M3/H A 45 MCA / 55 M3/H - JUROS. AF_06/2015</v>
          </cell>
          <cell r="C844" t="str">
            <v>H</v>
          </cell>
          <cell r="D844">
            <v>0.08</v>
          </cell>
          <cell r="E844">
            <v>0</v>
          </cell>
          <cell r="F844">
            <v>0</v>
          </cell>
          <cell r="G844">
            <v>0.08</v>
          </cell>
          <cell r="H844">
            <v>0</v>
          </cell>
          <cell r="I844">
            <v>0</v>
          </cell>
        </row>
        <row r="845">
          <cell r="A845">
            <v>90648</v>
          </cell>
          <cell r="B845" t="str">
            <v>BOMBA CENTRÍFUGA MONOESTÁGIO COM MOTOR ELÉTRICO MONOFÁSICO, POTÊNCIA 15 HP, DIÂMETRO DO ROTOR 173 MM, HM/Q = 30 MCA / 90 M3/H A 45 MCA / 55 M3/H - MANUTENÇÃO. AF_06/2015</v>
          </cell>
          <cell r="C845" t="str">
            <v>H</v>
          </cell>
          <cell r="D845">
            <v>0.43</v>
          </cell>
          <cell r="E845">
            <v>0</v>
          </cell>
          <cell r="F845">
            <v>0</v>
          </cell>
          <cell r="G845">
            <v>0.43</v>
          </cell>
          <cell r="H845">
            <v>0</v>
          </cell>
          <cell r="I845">
            <v>0</v>
          </cell>
        </row>
        <row r="846">
          <cell r="A846">
            <v>90649</v>
          </cell>
          <cell r="B846" t="str">
            <v>BOMBA CENTRÍFUGA MONOESTÁGIO COM MOTOR ELÉTRICO MONOFÁSICO, POTÊNCIA 15 HP, DIÂMETRO DO ROTOR 173 MM, HM/Q = 30 MCA / 90 M3/H A 45 MCA / 55 M3/H - MATERIAIS NA OPERAÇÃO. AF_06/2015</v>
          </cell>
          <cell r="C846" t="str">
            <v>H</v>
          </cell>
          <cell r="D846">
            <v>4.2699999999999996</v>
          </cell>
          <cell r="E846">
            <v>0</v>
          </cell>
          <cell r="F846">
            <v>0</v>
          </cell>
          <cell r="G846">
            <v>0</v>
          </cell>
          <cell r="H846">
            <v>0</v>
          </cell>
          <cell r="I846">
            <v>4.2699999999999996</v>
          </cell>
        </row>
        <row r="847">
          <cell r="A847">
            <v>90652</v>
          </cell>
          <cell r="B847" t="str">
            <v>BOMBA DE PROJEÇÃO DE CONCRETO SECO, POTÊNCIA 10 CV, VAZÃO 3 M3/H - DEPRECIAÇÃO. AF_06/2015</v>
          </cell>
          <cell r="C847" t="str">
            <v>H</v>
          </cell>
          <cell r="D847">
            <v>2.33</v>
          </cell>
          <cell r="E847">
            <v>0</v>
          </cell>
          <cell r="F847">
            <v>0</v>
          </cell>
          <cell r="G847">
            <v>2.33</v>
          </cell>
          <cell r="H847">
            <v>0</v>
          </cell>
          <cell r="I847">
            <v>0</v>
          </cell>
        </row>
        <row r="848">
          <cell r="A848">
            <v>90653</v>
          </cell>
          <cell r="B848" t="str">
            <v>BOMBA DE PROJEÇÃO DE CONCRETO SECO, POTÊNCIA 10 CV, VAZÃO 3 M3/H - JUROS. AF_06/2015</v>
          </cell>
          <cell r="C848" t="str">
            <v>H</v>
          </cell>
          <cell r="D848">
            <v>0.52</v>
          </cell>
          <cell r="E848">
            <v>0</v>
          </cell>
          <cell r="F848">
            <v>0</v>
          </cell>
          <cell r="G848">
            <v>0.52</v>
          </cell>
          <cell r="H848">
            <v>0</v>
          </cell>
          <cell r="I848">
            <v>0</v>
          </cell>
        </row>
        <row r="849">
          <cell r="A849">
            <v>90654</v>
          </cell>
          <cell r="B849" t="str">
            <v>BOMBA DE PROJEÇÃO DE CONCRETO SECO, POTÊNCIA 10 CV, VAZÃO 3 M3/H - MANUTENÇÃO. AF_06/2015</v>
          </cell>
          <cell r="C849" t="str">
            <v>H</v>
          </cell>
          <cell r="D849">
            <v>2.5499999999999998</v>
          </cell>
          <cell r="E849">
            <v>0</v>
          </cell>
          <cell r="F849">
            <v>0</v>
          </cell>
          <cell r="G849">
            <v>2.5499999999999998</v>
          </cell>
          <cell r="H849">
            <v>0</v>
          </cell>
          <cell r="I849">
            <v>0</v>
          </cell>
        </row>
        <row r="850">
          <cell r="A850">
            <v>90655</v>
          </cell>
          <cell r="B850" t="str">
            <v>BOMBA DE PROJEÇÃO DE CONCRETO SECO, POTÊNCIA 10 CV, VAZÃO 3 M3/H - MATERIAIS NA OPERAÇÃO. AF_06/2015</v>
          </cell>
          <cell r="C850" t="str">
            <v>H</v>
          </cell>
          <cell r="D850">
            <v>2.81</v>
          </cell>
          <cell r="E850">
            <v>0</v>
          </cell>
          <cell r="F850">
            <v>0</v>
          </cell>
          <cell r="G850">
            <v>0</v>
          </cell>
          <cell r="H850">
            <v>0</v>
          </cell>
          <cell r="I850">
            <v>2.81</v>
          </cell>
        </row>
        <row r="851">
          <cell r="A851">
            <v>90658</v>
          </cell>
          <cell r="B851" t="str">
            <v>BOMBA DE PROJEÇÃO DE CONCRETO SECO, POTÊNCIA 10 CV, VAZÃO 6 M3/H - DEPRECIAÇÃO. AF_06/2015</v>
          </cell>
          <cell r="C851" t="str">
            <v>H</v>
          </cell>
          <cell r="D851">
            <v>2.4900000000000002</v>
          </cell>
          <cell r="E851">
            <v>0</v>
          </cell>
          <cell r="F851">
            <v>0</v>
          </cell>
          <cell r="G851">
            <v>2.4900000000000002</v>
          </cell>
          <cell r="H851">
            <v>0</v>
          </cell>
          <cell r="I851">
            <v>0</v>
          </cell>
        </row>
        <row r="852">
          <cell r="A852">
            <v>90659</v>
          </cell>
          <cell r="B852" t="str">
            <v>BOMBA DE PROJEÇÃO DE CONCRETO SECO, POTÊNCIA 10 CV, VAZÃO 6 M3/H - JUROS. AF_06/2015</v>
          </cell>
          <cell r="C852" t="str">
            <v>H</v>
          </cell>
          <cell r="D852">
            <v>0.56000000000000005</v>
          </cell>
          <cell r="E852">
            <v>0</v>
          </cell>
          <cell r="F852">
            <v>0</v>
          </cell>
          <cell r="G852">
            <v>0.56000000000000005</v>
          </cell>
          <cell r="H852">
            <v>0</v>
          </cell>
          <cell r="I852">
            <v>0</v>
          </cell>
        </row>
        <row r="853">
          <cell r="A853">
            <v>90660</v>
          </cell>
          <cell r="B853" t="str">
            <v>BOMBA DE PROJEÇÃO DE CONCRETO SECO, POTÊNCIA 10 CV, VAZÃO 6 M3/H - MANUTENÇÃO. AF_06/2015</v>
          </cell>
          <cell r="C853" t="str">
            <v>H</v>
          </cell>
          <cell r="D853">
            <v>2.73</v>
          </cell>
          <cell r="E853">
            <v>0</v>
          </cell>
          <cell r="F853">
            <v>0</v>
          </cell>
          <cell r="G853">
            <v>2.73</v>
          </cell>
          <cell r="H853">
            <v>0</v>
          </cell>
          <cell r="I853">
            <v>0</v>
          </cell>
        </row>
        <row r="854">
          <cell r="A854">
            <v>90661</v>
          </cell>
          <cell r="B854" t="str">
            <v>BOMBA DE PROJEÇÃO DE CONCRETO SECO, POTÊNCIA 10 CV, VAZÃO 6 M3/H - MATERIAIS NA OPERAÇÃO. AF_06/2015</v>
          </cell>
          <cell r="C854" t="str">
            <v>H</v>
          </cell>
          <cell r="D854">
            <v>2.81</v>
          </cell>
          <cell r="E854">
            <v>0</v>
          </cell>
          <cell r="F854">
            <v>0</v>
          </cell>
          <cell r="G854">
            <v>0</v>
          </cell>
          <cell r="H854">
            <v>0</v>
          </cell>
          <cell r="I854">
            <v>2.81</v>
          </cell>
        </row>
        <row r="855">
          <cell r="A855">
            <v>90664</v>
          </cell>
          <cell r="B855" t="str">
            <v>PROJETOR PNEUMÁTICO DE ARGAMASSA PARA CHAPISCO E REBOCO COM RECIPIENTE ACOPLADO, TIPO CANEQUINHA, COM COMPRESSOR DE AR REBOCÁVEL VAZÃO 89 PCM E MOTOR DIESEL DE 20 CV - DEPRECIAÇÃO. AF_06/2015</v>
          </cell>
          <cell r="C855" t="str">
            <v>H</v>
          </cell>
          <cell r="D855">
            <v>3.01</v>
          </cell>
          <cell r="E855">
            <v>0</v>
          </cell>
          <cell r="F855">
            <v>0</v>
          </cell>
          <cell r="G855">
            <v>3.01</v>
          </cell>
          <cell r="H855">
            <v>0</v>
          </cell>
          <cell r="I855">
            <v>0</v>
          </cell>
        </row>
        <row r="856">
          <cell r="A856">
            <v>90665</v>
          </cell>
          <cell r="B856" t="str">
            <v>PROJETOR PNEUMÁTICO DE ARGAMASSA PARA CHAPISCO E REBOCO COM RECIPIENTE ACOPLADO, TIPO CANEQUINHA, COM COMPRESSOR DE AR REBOCÁVEL VAZÃO 89 PCM E MOTOR DIESEL DE 20 CV - JUROS. AF_06/2015</v>
          </cell>
          <cell r="C856" t="str">
            <v>H</v>
          </cell>
          <cell r="D856">
            <v>0.67</v>
          </cell>
          <cell r="E856">
            <v>0</v>
          </cell>
          <cell r="F856">
            <v>0</v>
          </cell>
          <cell r="G856">
            <v>0.67</v>
          </cell>
          <cell r="H856">
            <v>0</v>
          </cell>
          <cell r="I856">
            <v>0</v>
          </cell>
        </row>
        <row r="857">
          <cell r="A857">
            <v>90666</v>
          </cell>
          <cell r="B857" t="str">
            <v>PROJETOR PNEUMÁTICO DE ARGAMASSA PARA CHAPISCO E REBOCO COM RECIPIENTE ACOPLADO, TIPO CANEQUINHA, COM COMPRESSOR DE AR REBOCÁVEL VAZÃO 89 PCM E MOTOR DIESEL DE 20 CV - MANUTENÇÃO. AF_06/2015</v>
          </cell>
          <cell r="C857" t="str">
            <v>H</v>
          </cell>
          <cell r="D857">
            <v>3.29</v>
          </cell>
          <cell r="E857">
            <v>0</v>
          </cell>
          <cell r="F857">
            <v>0</v>
          </cell>
          <cell r="G857">
            <v>3.29</v>
          </cell>
          <cell r="H857">
            <v>0</v>
          </cell>
          <cell r="I857">
            <v>0</v>
          </cell>
        </row>
        <row r="858">
          <cell r="A858">
            <v>90667</v>
          </cell>
          <cell r="B858" t="str">
            <v>PROJETOR PNEUMÁTICO DE ARGAMASSA PARA CHAPISCO E REBOCO COM RECIPIENTE ACOPLADO, TIPO CANEQUINHA, COM COMPRESSOR DE AR REBOCÁVEL VAZÃO 89 PCM E MOTOR DIESEL DE 20 CV - MATERIAIS NA OPERAÇÃO. AF_06/2015</v>
          </cell>
          <cell r="C858" t="str">
            <v>H</v>
          </cell>
          <cell r="D858">
            <v>10.01</v>
          </cell>
          <cell r="E858">
            <v>0</v>
          </cell>
          <cell r="F858">
            <v>10.01</v>
          </cell>
          <cell r="G858">
            <v>0</v>
          </cell>
          <cell r="H858">
            <v>0</v>
          </cell>
          <cell r="I858">
            <v>0</v>
          </cell>
        </row>
        <row r="859">
          <cell r="A859">
            <v>90670</v>
          </cell>
          <cell r="B859" t="str">
            <v>PERFURATRIZ COM TORRE METÁLICA PARA EXECUÇÃO DE ESTACA HÉLICE CONTÍNUA, PROFUNDIDADE MÁXIMA DE 30 M, DIÂMETRO MÁXIMO DE 800 MM, POTÊNCIA INSTALADA DE 268 HP, MESA ROTATIVA COM TORQUE MÁXIMO DE 170 KNM - DEPRECIAÇÃO. AF_06/2015</v>
          </cell>
          <cell r="C859" t="str">
            <v>H</v>
          </cell>
          <cell r="D859">
            <v>113.66</v>
          </cell>
          <cell r="E859">
            <v>0</v>
          </cell>
          <cell r="F859">
            <v>0</v>
          </cell>
          <cell r="G859">
            <v>113.66</v>
          </cell>
          <cell r="H859">
            <v>0</v>
          </cell>
          <cell r="I859">
            <v>0</v>
          </cell>
        </row>
        <row r="860">
          <cell r="A860">
            <v>90671</v>
          </cell>
          <cell r="B860" t="str">
            <v>PERFURATRIZ COM TORRE METÁLICA PARA EXECUÇÃO DE ESTACA HÉLICE CONTÍNUA, PROFUNDIDADE MÁXIMA DE 30 M, DIÂMETRO MÁXIMO DE 800 MM, POTÊNCIA INSTALADA DE 268 HP, MESA ROTATIVA COM TORQUE MÁXIMO DE 170 KNM - JUROS. AF_06/2015</v>
          </cell>
          <cell r="C860" t="str">
            <v>H</v>
          </cell>
          <cell r="D860">
            <v>29.85</v>
          </cell>
          <cell r="E860">
            <v>0</v>
          </cell>
          <cell r="F860">
            <v>0</v>
          </cell>
          <cell r="G860">
            <v>29.85</v>
          </cell>
          <cell r="H860">
            <v>0</v>
          </cell>
          <cell r="I860">
            <v>0</v>
          </cell>
        </row>
        <row r="861">
          <cell r="A861">
            <v>90672</v>
          </cell>
          <cell r="B861" t="str">
            <v>PERFURATRIZ COM TORRE METÁLICA PARA EXECUÇÃO DE ESTACA HÉLICE CONTÍNUA, PROFUNDIDADE MÁXIMA DE 30 M, DIÂMETRO MÁXIMO DE 800 MM, POTÊNCIA INSTALADA DE 268 HP, MESA ROTATIVA COM TORQUE MÁXIMO DE 170 KNM - MANUTENÇÃO. AF_06/2015</v>
          </cell>
          <cell r="C861" t="str">
            <v>H</v>
          </cell>
          <cell r="D861">
            <v>142.22999999999999</v>
          </cell>
          <cell r="E861">
            <v>0</v>
          </cell>
          <cell r="F861">
            <v>0</v>
          </cell>
          <cell r="G861">
            <v>142.22999999999999</v>
          </cell>
          <cell r="H861">
            <v>0</v>
          </cell>
          <cell r="I861">
            <v>0</v>
          </cell>
        </row>
        <row r="862">
          <cell r="A862">
            <v>90673</v>
          </cell>
          <cell r="B862" t="str">
            <v>PERFURATRIZ COM TORRE METÁLICA PARA EXECUÇÃO DE ESTACA HÉLICE CONTÍNUA, PROFUNDIDADE MÁXIMA DE 30 M, DIÂMETRO MÁXIMO DE 800 MM, POTÊNCIA INSTALADA DE 268 HP, MESA ROTATIVA COM TORQUE MÁXIMO DE 170 KNM - MATERIAIS NA OPERAÇÃO. AF_06/2015</v>
          </cell>
          <cell r="C862" t="str">
            <v>H</v>
          </cell>
          <cell r="D862">
            <v>136.04</v>
          </cell>
          <cell r="E862">
            <v>0</v>
          </cell>
          <cell r="F862">
            <v>136.04</v>
          </cell>
          <cell r="G862">
            <v>0</v>
          </cell>
          <cell r="H862">
            <v>0</v>
          </cell>
          <cell r="I862">
            <v>0</v>
          </cell>
        </row>
        <row r="863">
          <cell r="A863">
            <v>90676</v>
          </cell>
          <cell r="B863" t="str">
            <v>PERFURATRIZ HIDRÁULICA SOBRE CAMINHÃO COM TRADO CURTO ACOPLADO, PROFUNDIDADE MÁXIMA DE 20 M, DIÂMETRO MÁXIMO DE 1500 MM, POTÊNCIA INSTALADA DE 137 HP, MESA ROTATIVA COM TORQUE MÁXIMO DE 30 KNM - DEPRECIAÇÃO. AF_06/2015</v>
          </cell>
          <cell r="C863" t="str">
            <v>H</v>
          </cell>
          <cell r="D863">
            <v>56.04</v>
          </cell>
          <cell r="E863">
            <v>0</v>
          </cell>
          <cell r="F863">
            <v>0</v>
          </cell>
          <cell r="G863">
            <v>56.04</v>
          </cell>
          <cell r="H863">
            <v>0</v>
          </cell>
          <cell r="I863">
            <v>0</v>
          </cell>
        </row>
        <row r="864">
          <cell r="A864">
            <v>90677</v>
          </cell>
          <cell r="B864" t="str">
            <v>PERFURATRIZ HIDRÁULICA SOBRE CAMINHÃO COM TRADO CURTO ACOPLADO, PROFUNDIDADE MÁXIMA DE 20 M, DIÂMETRO MÁXIMO DE 1500 MM, POTÊNCIA INSTALADA DE 137 HP, MESA ROTATIVA COM TORQUE MÁXIMO DE 30 KNM - JUROS. AF_06/2015</v>
          </cell>
          <cell r="C864" t="str">
            <v>H</v>
          </cell>
          <cell r="D864">
            <v>14.71</v>
          </cell>
          <cell r="E864">
            <v>0</v>
          </cell>
          <cell r="F864">
            <v>0</v>
          </cell>
          <cell r="G864">
            <v>14.71</v>
          </cell>
          <cell r="H864">
            <v>0</v>
          </cell>
          <cell r="I864">
            <v>0</v>
          </cell>
        </row>
        <row r="865">
          <cell r="A865">
            <v>90678</v>
          </cell>
          <cell r="B865" t="str">
            <v>PERFURATRIZ HIDRÁULICA SOBRE CAMINHÃO COM TRADO CURTO ACOPLADO, PROFUNDIDADE MÁXIMA DE 20 M, DIÂMETRO MÁXIMO DE 1500 MM, POTÊNCIA INSTALADA DE 137 HP, MESA ROTATIVA COM TORQUE MÁXIMO DE 30 KNM - MANUTENÇÃO. AF_06/2015</v>
          </cell>
          <cell r="C865" t="str">
            <v>H</v>
          </cell>
          <cell r="D865">
            <v>70.12</v>
          </cell>
          <cell r="E865">
            <v>0</v>
          </cell>
          <cell r="F865">
            <v>0</v>
          </cell>
          <cell r="G865">
            <v>70.12</v>
          </cell>
          <cell r="H865">
            <v>0</v>
          </cell>
          <cell r="I865">
            <v>0</v>
          </cell>
        </row>
        <row r="866">
          <cell r="A866">
            <v>90679</v>
          </cell>
          <cell r="B866" t="str">
            <v>PERFURATRIZ HIDRÁULICA SOBRE CAMINHÃO COM TRADO CURTO ACOPLADO, PROFUNDIDADE MÁXIMA DE 20 M, DIÂMETRO MÁXIMO DE 1500 MM, POTÊNCIA INSTALADA DE 137 HP, MESA ROTATIVA COM TORQUE MÁXIMO DE 30 KNM - MATERIAIS NA OPERAÇÃO. AF_06/2015</v>
          </cell>
          <cell r="C866" t="str">
            <v>H</v>
          </cell>
          <cell r="D866">
            <v>69.55</v>
          </cell>
          <cell r="E866">
            <v>0</v>
          </cell>
          <cell r="F866">
            <v>69.55</v>
          </cell>
          <cell r="G866">
            <v>0</v>
          </cell>
          <cell r="H866">
            <v>0</v>
          </cell>
          <cell r="I866">
            <v>0</v>
          </cell>
        </row>
        <row r="867">
          <cell r="A867">
            <v>90682</v>
          </cell>
          <cell r="B867" t="str">
            <v>MANIPULADOR TELESCÓPICO, POTÊNCIA DE 85 HP, CAPACIDADE DE CARGA DE 3.500 KG, ALTURA MÁXIMA DE ELEVAÇÃO DE 12,3 M - DEPRECIAÇÃO. AF_06/2015</v>
          </cell>
          <cell r="C867" t="str">
            <v>H</v>
          </cell>
          <cell r="D867">
            <v>22.4</v>
          </cell>
          <cell r="E867">
            <v>0</v>
          </cell>
          <cell r="F867">
            <v>0</v>
          </cell>
          <cell r="G867">
            <v>22.4</v>
          </cell>
          <cell r="H867">
            <v>0</v>
          </cell>
          <cell r="I867">
            <v>0</v>
          </cell>
        </row>
        <row r="868">
          <cell r="A868">
            <v>90683</v>
          </cell>
          <cell r="B868" t="str">
            <v>MANIPULADOR TELESCÓPICO, POTÊNCIA DE 85 HP, CAPACIDADE DE CARGA DE 3.500 KG, ALTURA MÁXIMA DE ELEVAÇÃO DE 12,3 M - JUROS. AF_06/2015</v>
          </cell>
          <cell r="C868" t="str">
            <v>H</v>
          </cell>
          <cell r="D868">
            <v>5.04</v>
          </cell>
          <cell r="E868">
            <v>0</v>
          </cell>
          <cell r="F868">
            <v>0</v>
          </cell>
          <cell r="G868">
            <v>5.04</v>
          </cell>
          <cell r="H868">
            <v>0</v>
          </cell>
          <cell r="I868">
            <v>0</v>
          </cell>
        </row>
        <row r="869">
          <cell r="A869">
            <v>90684</v>
          </cell>
          <cell r="B869" t="str">
            <v>MANIPULADOR TELESCÓPICO, POTÊNCIA DE 85 HP, CAPACIDADE DE CARGA DE 3.500 KG, ALTURA MÁXIMA DE ELEVAÇÃO DE 12,3 M - MANUTENÇÃO. AF_06/2015</v>
          </cell>
          <cell r="C869" t="str">
            <v>H</v>
          </cell>
          <cell r="D869">
            <v>24.5</v>
          </cell>
          <cell r="E869">
            <v>0</v>
          </cell>
          <cell r="F869">
            <v>0</v>
          </cell>
          <cell r="G869">
            <v>24.5</v>
          </cell>
          <cell r="H869">
            <v>0</v>
          </cell>
          <cell r="I869">
            <v>0</v>
          </cell>
        </row>
        <row r="870">
          <cell r="A870">
            <v>90685</v>
          </cell>
          <cell r="B870" t="str">
            <v>MANIPULADOR TELESCÓPICO, POTÊNCIA DE 85 HP, CAPACIDADE DE CARGA DE 3.500 KG, ALTURA MÁXIMA DE ELEVAÇÃO DE 12,3 M - MATERIAIS NA OPERAÇÃO. AF_06/2015</v>
          </cell>
          <cell r="C870" t="str">
            <v>H</v>
          </cell>
          <cell r="D870">
            <v>43.12</v>
          </cell>
          <cell r="E870">
            <v>0</v>
          </cell>
          <cell r="F870">
            <v>43.12</v>
          </cell>
          <cell r="G870">
            <v>0</v>
          </cell>
          <cell r="H870">
            <v>0</v>
          </cell>
          <cell r="I870">
            <v>0</v>
          </cell>
        </row>
        <row r="871">
          <cell r="A871">
            <v>90688</v>
          </cell>
          <cell r="B871" t="str">
            <v>MINICARREGADEIRA SOBRE RODAS, POTÊNCIA LÍQUIDA DE 47 HP, CAPACIDADE NOMINAL DE OPERAÇÃO DE 646 KG - DEPRECIAÇÃO. AF_06/2015</v>
          </cell>
          <cell r="C871" t="str">
            <v>H</v>
          </cell>
          <cell r="D871">
            <v>10.8</v>
          </cell>
          <cell r="E871">
            <v>0</v>
          </cell>
          <cell r="F871">
            <v>0</v>
          </cell>
          <cell r="G871">
            <v>10.8</v>
          </cell>
          <cell r="H871">
            <v>0</v>
          </cell>
          <cell r="I871">
            <v>0</v>
          </cell>
        </row>
        <row r="872">
          <cell r="A872">
            <v>90689</v>
          </cell>
          <cell r="B872" t="str">
            <v>MINICARREGADEIRA SOBRE RODAS, POTÊNCIA LÍQUIDA DE 47 HP, CAPACIDADE NOMINAL DE OPERAÇÃO DE 646 KG - JUROS. AF_06/2015</v>
          </cell>
          <cell r="C872" t="str">
            <v>H</v>
          </cell>
          <cell r="D872">
            <v>2.0699999999999998</v>
          </cell>
          <cell r="E872">
            <v>0</v>
          </cell>
          <cell r="F872">
            <v>0</v>
          </cell>
          <cell r="G872">
            <v>2.0699999999999998</v>
          </cell>
          <cell r="H872">
            <v>0</v>
          </cell>
          <cell r="I872">
            <v>0</v>
          </cell>
        </row>
        <row r="873">
          <cell r="A873">
            <v>90690</v>
          </cell>
          <cell r="B873" t="str">
            <v>MINICARREGADEIRA SOBRE RODAS, POTÊNCIA LÍQUIDA DE 47 HP, CAPACIDADE NOMINAL DE OPERAÇÃO DE 646 KG - MANUTENÇÃO. AF_06/2015</v>
          </cell>
          <cell r="C873" t="str">
            <v>H</v>
          </cell>
          <cell r="D873">
            <v>13.5</v>
          </cell>
          <cell r="E873">
            <v>0</v>
          </cell>
          <cell r="F873">
            <v>0</v>
          </cell>
          <cell r="G873">
            <v>13.5</v>
          </cell>
          <cell r="H873">
            <v>0</v>
          </cell>
          <cell r="I873">
            <v>0</v>
          </cell>
        </row>
        <row r="874">
          <cell r="A874">
            <v>90691</v>
          </cell>
          <cell r="B874" t="str">
            <v>MINICARREGADEIRA SOBRE RODAS, POTÊNCIA LÍQUIDA DE 47 HP, CAPACIDADE NOMINAL DE OPERAÇÃO DE 646 KG - MATERIAIS NA OPERAÇÃO. AF_06/2015</v>
          </cell>
          <cell r="C874" t="str">
            <v>H</v>
          </cell>
          <cell r="D874">
            <v>23.85</v>
          </cell>
          <cell r="E874">
            <v>0</v>
          </cell>
          <cell r="F874">
            <v>23.85</v>
          </cell>
          <cell r="G874">
            <v>0</v>
          </cell>
          <cell r="H874">
            <v>0</v>
          </cell>
          <cell r="I874">
            <v>0</v>
          </cell>
        </row>
        <row r="875">
          <cell r="A875">
            <v>90957</v>
          </cell>
          <cell r="B875" t="str">
            <v>COMPRESSOR DE AR REBOCÁVEL, VAZÃO 189 PCM, PRESSÃO EFETIVA DE TRABALHO 102 PSI, MOTOR DIESEL, POTÊNCIA 63 CV - DEPRECIAÇÃO. AF_06/2015</v>
          </cell>
          <cell r="C875" t="str">
            <v>H</v>
          </cell>
          <cell r="D875">
            <v>1.86</v>
          </cell>
          <cell r="E875">
            <v>0</v>
          </cell>
          <cell r="F875">
            <v>0</v>
          </cell>
          <cell r="G875">
            <v>1.86</v>
          </cell>
          <cell r="H875">
            <v>0</v>
          </cell>
          <cell r="I875">
            <v>0</v>
          </cell>
        </row>
        <row r="876">
          <cell r="A876">
            <v>90958</v>
          </cell>
          <cell r="B876" t="str">
            <v>COMPRESSOR DE AR REBOCÁVEL, VAZÃO 189 PCM, PRESSÃO EFETIVA DE TRABALHO 102 PSI, MOTOR DIESEL, POTÊNCIA 63 CV - JUROS. AF_06/2015</v>
          </cell>
          <cell r="C876" t="str">
            <v>H</v>
          </cell>
          <cell r="D876">
            <v>0.49</v>
          </cell>
          <cell r="E876">
            <v>0</v>
          </cell>
          <cell r="F876">
            <v>0</v>
          </cell>
          <cell r="G876">
            <v>0.49</v>
          </cell>
          <cell r="H876">
            <v>0</v>
          </cell>
          <cell r="I876">
            <v>0</v>
          </cell>
        </row>
        <row r="877">
          <cell r="A877">
            <v>90960</v>
          </cell>
          <cell r="B877" t="str">
            <v>COMPRESSOR DE AR REBOCÁVEL, VAZÃO 89 PCM, PRESSÃO EFETIVA DE TRABALHO 102 PSI, MOTOR DIESEL, POTÊNCIA 20 CV - DEPRECIAÇÃO. AF_06/2015</v>
          </cell>
          <cell r="C877" t="str">
            <v>H</v>
          </cell>
          <cell r="D877">
            <v>2.4900000000000002</v>
          </cell>
          <cell r="E877">
            <v>0</v>
          </cell>
          <cell r="F877">
            <v>0</v>
          </cell>
          <cell r="G877">
            <v>2.4900000000000002</v>
          </cell>
          <cell r="H877">
            <v>0</v>
          </cell>
          <cell r="I877">
            <v>0</v>
          </cell>
        </row>
        <row r="878">
          <cell r="A878">
            <v>90961</v>
          </cell>
          <cell r="B878" t="str">
            <v>COMPRESSOR DE AR REBOCÁVEL, VAZÃO 89 PCM, PRESSÃO EFETIVA DE TRABALHO 102 PSI, MOTOR DIESEL, POTÊNCIA 20 CV - JUROS. AF_06/2015</v>
          </cell>
          <cell r="C878" t="str">
            <v>H</v>
          </cell>
          <cell r="D878">
            <v>0.65</v>
          </cell>
          <cell r="E878">
            <v>0</v>
          </cell>
          <cell r="F878">
            <v>0</v>
          </cell>
          <cell r="G878">
            <v>0.65</v>
          </cell>
          <cell r="H878">
            <v>0</v>
          </cell>
          <cell r="I878">
            <v>0</v>
          </cell>
        </row>
        <row r="879">
          <cell r="A879">
            <v>90962</v>
          </cell>
          <cell r="B879" t="str">
            <v>COMPRESSOR DE AR REBOCÁVEL, VAZÃO 89 PCM, PRESSÃO EFETIVA DE TRABALHO 102 PSI, MOTOR DIESEL, POTÊNCIA 20 CV - MANUTENÇÃO. AF_06/2015</v>
          </cell>
          <cell r="C879" t="str">
            <v>H</v>
          </cell>
          <cell r="D879">
            <v>3.11</v>
          </cell>
          <cell r="E879">
            <v>0</v>
          </cell>
          <cell r="F879">
            <v>0</v>
          </cell>
          <cell r="G879">
            <v>3.11</v>
          </cell>
          <cell r="H879">
            <v>0</v>
          </cell>
          <cell r="I879">
            <v>0</v>
          </cell>
        </row>
        <row r="880">
          <cell r="A880">
            <v>90963</v>
          </cell>
          <cell r="B880" t="str">
            <v>COMPRESSOR DE AR REBOCÁVEL, VAZÃO 89 PCM, PRESSÃO EFETIVA DE TRABALHO 102 PSI, MOTOR DIESEL, POTÊNCIA 20 CV - MATERIAIS NA OPERAÇÃO. AF_06/2015</v>
          </cell>
          <cell r="C880" t="str">
            <v>H</v>
          </cell>
          <cell r="D880">
            <v>10.01</v>
          </cell>
          <cell r="E880">
            <v>0</v>
          </cell>
          <cell r="F880">
            <v>10.01</v>
          </cell>
          <cell r="G880">
            <v>0</v>
          </cell>
          <cell r="H880">
            <v>0</v>
          </cell>
          <cell r="I880">
            <v>0</v>
          </cell>
        </row>
        <row r="881">
          <cell r="A881">
            <v>90968</v>
          </cell>
          <cell r="B881" t="str">
            <v>COMPRESSOR DE AR REBOCAVEL, VAZÃO 250 PCM, PRESSAO DE TRABALHO 102 PSI, MOTOR A DIESEL POTÊNCIA 81 CV - DEPRECIAÇÃO. AF_06/2015</v>
          </cell>
          <cell r="C881" t="str">
            <v>H</v>
          </cell>
          <cell r="D881">
            <v>2.4900000000000002</v>
          </cell>
          <cell r="E881">
            <v>0</v>
          </cell>
          <cell r="F881">
            <v>0</v>
          </cell>
          <cell r="G881">
            <v>2.4900000000000002</v>
          </cell>
          <cell r="H881">
            <v>0</v>
          </cell>
          <cell r="I881">
            <v>0</v>
          </cell>
        </row>
        <row r="882">
          <cell r="A882">
            <v>90969</v>
          </cell>
          <cell r="B882" t="str">
            <v>COMPRESSOR DE AR REBOCAVEL, VAZÃO 250 PCM, PRESSAO DE TRABALHO 102 PSI, MOTOR A DIESEL POTÊNCIA 81 CV - JUROS. AF_06/2015</v>
          </cell>
          <cell r="C882" t="str">
            <v>H</v>
          </cell>
          <cell r="D882">
            <v>0.65</v>
          </cell>
          <cell r="E882">
            <v>0</v>
          </cell>
          <cell r="F882">
            <v>0</v>
          </cell>
          <cell r="G882">
            <v>0.65</v>
          </cell>
          <cell r="H882">
            <v>0</v>
          </cell>
          <cell r="I882">
            <v>0</v>
          </cell>
        </row>
        <row r="883">
          <cell r="A883">
            <v>90970</v>
          </cell>
          <cell r="B883" t="str">
            <v>COMPRESSOR DE AR REBOCAVEL, VAZÃO 250 PCM, PRESSAO DE TRABALHO 102 PSI, MOTOR A DIESEL POTÊNCIA 81 CV - MANUTENÇÃO. AF_06/2015</v>
          </cell>
          <cell r="C883" t="str">
            <v>H</v>
          </cell>
          <cell r="D883">
            <v>3.12</v>
          </cell>
          <cell r="E883">
            <v>0</v>
          </cell>
          <cell r="F883">
            <v>0</v>
          </cell>
          <cell r="G883">
            <v>3.12</v>
          </cell>
          <cell r="H883">
            <v>0</v>
          </cell>
          <cell r="I883">
            <v>0</v>
          </cell>
        </row>
        <row r="884">
          <cell r="A884">
            <v>90971</v>
          </cell>
          <cell r="B884" t="str">
            <v>COMPRESSOR DE AR REBOCAVEL, VAZÃO 250 PCM, PRESSAO DE TRABALHO 102 PSI, MOTOR A DIESEL POTÊNCIA 81 CV - MATERIAIS NA OPERAÇÃO. AF_06/2015</v>
          </cell>
          <cell r="C884" t="str">
            <v>H</v>
          </cell>
          <cell r="D884">
            <v>40.549999999999997</v>
          </cell>
          <cell r="E884">
            <v>0</v>
          </cell>
          <cell r="F884">
            <v>40.549999999999997</v>
          </cell>
          <cell r="G884">
            <v>0</v>
          </cell>
          <cell r="H884">
            <v>0</v>
          </cell>
          <cell r="I884">
            <v>0</v>
          </cell>
        </row>
        <row r="885">
          <cell r="A885">
            <v>90975</v>
          </cell>
          <cell r="B885" t="str">
            <v>COMPRESSOR DE AR REBOCÁVEL, VAZÃO 748 PCM, PRESSÃO EFETIVA DE TRABALHO 102 PSI, MOTOR DIESEL, POTÊNCIA 210 CV - DEPRECIAÇÃO. AF_06/2015</v>
          </cell>
          <cell r="C885" t="str">
            <v>H</v>
          </cell>
          <cell r="D885">
            <v>6.34</v>
          </cell>
          <cell r="E885">
            <v>0</v>
          </cell>
          <cell r="F885">
            <v>0</v>
          </cell>
          <cell r="G885">
            <v>6.34</v>
          </cell>
          <cell r="H885">
            <v>0</v>
          </cell>
          <cell r="I885">
            <v>0</v>
          </cell>
        </row>
        <row r="886">
          <cell r="A886">
            <v>90976</v>
          </cell>
          <cell r="B886" t="str">
            <v>COMPRESSOR DE AR REBOCÁVEL, VAZÃO 748 PCM, PRESSÃO EFETIVA DE TRABALHO 102 PSI, MOTOR DIESEL, POTÊNCIA 210 CV - JUROS. AF_06/2015</v>
          </cell>
          <cell r="C886" t="str">
            <v>H</v>
          </cell>
          <cell r="D886">
            <v>1.66</v>
          </cell>
          <cell r="E886">
            <v>0</v>
          </cell>
          <cell r="F886">
            <v>0</v>
          </cell>
          <cell r="G886">
            <v>1.66</v>
          </cell>
          <cell r="H886">
            <v>0</v>
          </cell>
          <cell r="I886">
            <v>0</v>
          </cell>
        </row>
        <row r="887">
          <cell r="A887">
            <v>90977</v>
          </cell>
          <cell r="B887" t="str">
            <v>COMPRESSOR DE AR REBOCÁVEL, VAZÃO 748 PCM, PRESSÃO EFETIVA DE TRABALHO 102 PSI, MOTOR DIESEL, POTÊNCIA 210 CV - MANUTENÇÃO. AF_06/2015</v>
          </cell>
          <cell r="C887" t="str">
            <v>H</v>
          </cell>
          <cell r="D887">
            <v>7.94</v>
          </cell>
          <cell r="E887">
            <v>0</v>
          </cell>
          <cell r="F887">
            <v>0</v>
          </cell>
          <cell r="G887">
            <v>7.94</v>
          </cell>
          <cell r="H887">
            <v>0</v>
          </cell>
          <cell r="I887">
            <v>0</v>
          </cell>
        </row>
        <row r="888">
          <cell r="A888">
            <v>90978</v>
          </cell>
          <cell r="B888" t="str">
            <v>COMPRESSOR DE AR REBOCÁVEL, VAZÃO 748 PCM, PRESSÃO EFETIVA DE TRABALHO 102 PSI, MOTOR DIESEL, POTÊNCIA 210 CV - MATERIAIS NA OPERAÇÃO. AF_06/2015</v>
          </cell>
          <cell r="C888" t="str">
            <v>H</v>
          </cell>
          <cell r="D888">
            <v>105.15</v>
          </cell>
          <cell r="E888">
            <v>0</v>
          </cell>
          <cell r="F888">
            <v>105.15</v>
          </cell>
          <cell r="G888">
            <v>0</v>
          </cell>
          <cell r="H888">
            <v>0</v>
          </cell>
          <cell r="I888">
            <v>0</v>
          </cell>
        </row>
        <row r="889">
          <cell r="A889">
            <v>90992</v>
          </cell>
          <cell r="B889" t="str">
            <v>COMPRESSOR DE AR REBOCAVEL, VAZÃO 400 PCM, PRESSAO DE TRABALHO 102 PSI, MOTOR A DIESEL POTÊNCIA 110 CV - DEPRECIAÇÃO. AF_06/2015</v>
          </cell>
          <cell r="C889" t="str">
            <v>H</v>
          </cell>
          <cell r="D889">
            <v>2.96</v>
          </cell>
          <cell r="E889">
            <v>0</v>
          </cell>
          <cell r="F889">
            <v>0</v>
          </cell>
          <cell r="G889">
            <v>2.96</v>
          </cell>
          <cell r="H889">
            <v>0</v>
          </cell>
          <cell r="I889">
            <v>0</v>
          </cell>
        </row>
        <row r="890">
          <cell r="A890">
            <v>90993</v>
          </cell>
          <cell r="B890" t="str">
            <v>COMPRESSOR DE AR REBOCAVEL, VAZÃO 400 PCM, PRESSAO DE TRABALHO 102 PSI, MOTOR A DIESEL POTÊNCIA 110 CV - JUROS. AF_06/2015</v>
          </cell>
          <cell r="C890" t="str">
            <v>H</v>
          </cell>
          <cell r="D890">
            <v>0.77</v>
          </cell>
          <cell r="E890">
            <v>0</v>
          </cell>
          <cell r="F890">
            <v>0</v>
          </cell>
          <cell r="G890">
            <v>0.77</v>
          </cell>
          <cell r="H890">
            <v>0</v>
          </cell>
          <cell r="I890">
            <v>0</v>
          </cell>
        </row>
        <row r="891">
          <cell r="A891">
            <v>90994</v>
          </cell>
          <cell r="B891" t="str">
            <v>COMPRESSOR DE AR REBOCAVEL, VAZÃO 400 PCM, PRESSAO DE TRABALHO 102 PSI, MOTOR A DIESEL POTÊNCIA 110 CV - MANUTENÇÃO. AF_06/2015</v>
          </cell>
          <cell r="C891" t="str">
            <v>H</v>
          </cell>
          <cell r="D891">
            <v>3.7</v>
          </cell>
          <cell r="E891">
            <v>0</v>
          </cell>
          <cell r="F891">
            <v>0</v>
          </cell>
          <cell r="G891">
            <v>3.7</v>
          </cell>
          <cell r="H891">
            <v>0</v>
          </cell>
          <cell r="I891">
            <v>0</v>
          </cell>
        </row>
        <row r="892">
          <cell r="A892">
            <v>90995</v>
          </cell>
          <cell r="B892" t="str">
            <v>COMPRESSOR DE AR REBOCAVEL, VAZÃO 400 PCM, PRESSAO DE TRABALHO 102 PSI, MOTOR A DIESEL POTÊNCIA 110 CV - MATERIAIS NA OPERAÇÃO. AF_06/2015</v>
          </cell>
          <cell r="C892" t="str">
            <v>H</v>
          </cell>
          <cell r="D892">
            <v>55.07</v>
          </cell>
          <cell r="E892">
            <v>0</v>
          </cell>
          <cell r="F892">
            <v>55.07</v>
          </cell>
          <cell r="G892">
            <v>0</v>
          </cell>
          <cell r="H892">
            <v>0</v>
          </cell>
          <cell r="I892">
            <v>0</v>
          </cell>
        </row>
        <row r="893">
          <cell r="A893">
            <v>91021</v>
          </cell>
          <cell r="B893" t="str">
            <v>PERFURATRIZ HIDRÁULICA SOBRE CAMINHÃO COM TRADO CURTO ACOPLADO, PROFUNDIDADE MÁXIMA DE 20 M, DIÂMETRO MÁXIMO DE 1500 MM, POTÊNCIA INSTALADA DE 137 HP, MESA ROTATIVA COM TORQUE MÁXIMO DE 30 KNM - IMPOSTOS E SEGUROS. AF_06/2015</v>
          </cell>
          <cell r="C893" t="str">
            <v>H</v>
          </cell>
          <cell r="D893">
            <v>3.04</v>
          </cell>
          <cell r="E893">
            <v>0</v>
          </cell>
          <cell r="F893">
            <v>0</v>
          </cell>
          <cell r="G893">
            <v>3.04</v>
          </cell>
          <cell r="H893">
            <v>0</v>
          </cell>
          <cell r="I893">
            <v>0</v>
          </cell>
        </row>
        <row r="894">
          <cell r="A894">
            <v>91026</v>
          </cell>
          <cell r="B894" t="str">
            <v>CAMINHÃO TRUCADO (C/ TERCEIRO EIXO) ELETRÔNICO - POTÊNCIA 231CV - PBT = 22000KG - DIST. ENTRE EIXOS 5170 MM - INCLUI CARROCERIA FIXA ABERTA DE MADEIRA - DEPRECIAÇÃO. AF_06/2015</v>
          </cell>
          <cell r="C894" t="str">
            <v>H</v>
          </cell>
          <cell r="D894">
            <v>8.6999999999999993</v>
          </cell>
          <cell r="E894">
            <v>0</v>
          </cell>
          <cell r="F894">
            <v>0</v>
          </cell>
          <cell r="G894">
            <v>8.6999999999999993</v>
          </cell>
          <cell r="H894">
            <v>0</v>
          </cell>
          <cell r="I894">
            <v>0</v>
          </cell>
        </row>
        <row r="895">
          <cell r="A895">
            <v>91027</v>
          </cell>
          <cell r="B895" t="str">
            <v>CAMINHÃO TRUCADO (C/ TERCEIRO EIXO) ELETRÔNICO - POTÊNCIA 231CV - PBT = 22000KG - DIST. ENTRE EIXOS 5170 MM - INCLUI CARROCERIA FIXA ABERTA DE MADEIRA - JUROS. AF_06/2015</v>
          </cell>
          <cell r="C895" t="str">
            <v>H</v>
          </cell>
          <cell r="D895">
            <v>3.47</v>
          </cell>
          <cell r="E895">
            <v>0</v>
          </cell>
          <cell r="F895">
            <v>0</v>
          </cell>
          <cell r="G895">
            <v>3.47</v>
          </cell>
          <cell r="H895">
            <v>0</v>
          </cell>
          <cell r="I895">
            <v>0</v>
          </cell>
        </row>
        <row r="896">
          <cell r="A896">
            <v>91028</v>
          </cell>
          <cell r="B896" t="str">
            <v>CAMINHÃO TRUCADO (C/ TERCEIRO EIXO) ELETRÔNICO - POTÊNCIA 231CV - PBT = 22000KG - DIST. ENTRE EIXOS 5170 MM - INCLUI CARROCERIA FIXA ABERTA DE MADEIRA - IMPOSTOS E SEGUROS. AF_06/2015</v>
          </cell>
          <cell r="C896" t="str">
            <v>H</v>
          </cell>
          <cell r="D896">
            <v>0.7</v>
          </cell>
          <cell r="E896">
            <v>0</v>
          </cell>
          <cell r="F896">
            <v>0</v>
          </cell>
          <cell r="G896">
            <v>0.7</v>
          </cell>
          <cell r="H896">
            <v>0</v>
          </cell>
          <cell r="I896">
            <v>0</v>
          </cell>
        </row>
        <row r="897">
          <cell r="A897">
            <v>91029</v>
          </cell>
          <cell r="B897" t="str">
            <v>CAMINHÃO TRUCADO (C/ TERCEIRO EIXO) ELETRÔNICO - POTÊNCIA 231CV - PBT = 22000KG - DIST. ENTRE EIXOS 5170 MM - INCLUI CARROCERIA FIXA ABERTA DE MADEIRA - MANUTENÇÃO. AF_06/2015</v>
          </cell>
          <cell r="C897" t="str">
            <v>H</v>
          </cell>
          <cell r="D897">
            <v>16.32</v>
          </cell>
          <cell r="E897">
            <v>0</v>
          </cell>
          <cell r="F897">
            <v>0</v>
          </cell>
          <cell r="G897">
            <v>16.32</v>
          </cell>
          <cell r="H897">
            <v>0</v>
          </cell>
          <cell r="I897">
            <v>0</v>
          </cell>
        </row>
        <row r="898">
          <cell r="A898">
            <v>91030</v>
          </cell>
          <cell r="B898" t="str">
            <v>CAMINHÃO TRUCADO (C/ TERCEIRO EIXO) ELETRÔNICO - POTÊNCIA 231CV - PBT = 22000KG - DIST. ENTRE EIXOS 5170 MM - INCLUI CARROCERIA FIXA ABERTA DE MADEIRA - MATERIAIS NA OPERAÇÃO. AF_06/2015</v>
          </cell>
          <cell r="C898" t="str">
            <v>H</v>
          </cell>
          <cell r="D898">
            <v>115.66</v>
          </cell>
          <cell r="E898">
            <v>0</v>
          </cell>
          <cell r="F898">
            <v>115.66</v>
          </cell>
          <cell r="G898">
            <v>0</v>
          </cell>
          <cell r="H898">
            <v>0</v>
          </cell>
          <cell r="I898">
            <v>0</v>
          </cell>
        </row>
        <row r="899">
          <cell r="A899">
            <v>91273</v>
          </cell>
          <cell r="B899" t="str">
            <v>PLACA VIBRATÓRIA REVERSÍVEL COM MOTOR 4 TEMPOS A GASOLINA, FORÇA CENTRÍFUGA DE 25 KN (2500 KGF), POTÊNCIA 5,5 CV - DEPRECIAÇÃO. AF_08/2015</v>
          </cell>
          <cell r="C899" t="str">
            <v>H</v>
          </cell>
          <cell r="D899">
            <v>0.38</v>
          </cell>
          <cell r="E899">
            <v>0</v>
          </cell>
          <cell r="F899">
            <v>0</v>
          </cell>
          <cell r="G899">
            <v>0.38</v>
          </cell>
          <cell r="H899">
            <v>0</v>
          </cell>
          <cell r="I899">
            <v>0</v>
          </cell>
        </row>
        <row r="900">
          <cell r="A900">
            <v>91274</v>
          </cell>
          <cell r="B900" t="str">
            <v>PLACA VIBRATÓRIA REVERSÍVEL COM MOTOR 4 TEMPOS A GASOLINA, FORÇA CENTRÍFUGA DE 25 KN (2500 KGF), POTÊNCIA 5,5 CV - JUROS. AF_08/2015</v>
          </cell>
          <cell r="C900" t="str">
            <v>H</v>
          </cell>
          <cell r="D900">
            <v>0.1</v>
          </cell>
          <cell r="E900">
            <v>0</v>
          </cell>
          <cell r="F900">
            <v>0</v>
          </cell>
          <cell r="G900">
            <v>0.1</v>
          </cell>
          <cell r="H900">
            <v>0</v>
          </cell>
          <cell r="I900">
            <v>0</v>
          </cell>
        </row>
        <row r="901">
          <cell r="A901">
            <v>91275</v>
          </cell>
          <cell r="B901" t="str">
            <v>PLACA VIBRATÓRIA REVERSÍVEL COM MOTOR 4 TEMPOS A GASOLINA, FORÇA CENTRÍFUGA DE 25 KN (2500 KGF), POTÊNCIA 5,5 CV - MANUTENÇÃO. AF_08/2015</v>
          </cell>
          <cell r="C901" t="str">
            <v>H</v>
          </cell>
          <cell r="D901">
            <v>0.47</v>
          </cell>
          <cell r="E901">
            <v>0</v>
          </cell>
          <cell r="F901">
            <v>0</v>
          </cell>
          <cell r="G901">
            <v>0.47</v>
          </cell>
          <cell r="H901">
            <v>0</v>
          </cell>
          <cell r="I901">
            <v>0</v>
          </cell>
        </row>
        <row r="902">
          <cell r="A902">
            <v>91276</v>
          </cell>
          <cell r="B902" t="str">
            <v>PLACA VIBRATÓRIA REVERSÍVEL COM MOTOR 4 TEMPOS A GASOLINA, FORÇA CENTRÍFUGA DE 25 KN (2500 KGF), POTÊNCIA 5,5 CV - MATERIAIS NA OPERAÇÃO. AF_08/2015</v>
          </cell>
          <cell r="C902" t="str">
            <v>H</v>
          </cell>
          <cell r="D902">
            <v>3.36</v>
          </cell>
          <cell r="E902">
            <v>0</v>
          </cell>
          <cell r="F902">
            <v>3.36</v>
          </cell>
          <cell r="G902">
            <v>0</v>
          </cell>
          <cell r="H902">
            <v>0</v>
          </cell>
          <cell r="I902">
            <v>0</v>
          </cell>
        </row>
        <row r="903">
          <cell r="A903">
            <v>91279</v>
          </cell>
          <cell r="B903" t="str">
            <v>CORTADORA DE PISO COM MOTOR 4 TEMPOS A GASOLINA, POTÊNCIA DE 13 HP, COM DISCO DE CORTE DIAMANTADO SEGMENTADO PARA CONCRETO, DIÂMETRO DE 350 MM, FURO DE 1" (14 X 1") - DEPRECIAÇÃO. AF_08/2015</v>
          </cell>
          <cell r="C903" t="str">
            <v>H</v>
          </cell>
          <cell r="D903">
            <v>0.52</v>
          </cell>
          <cell r="E903">
            <v>0</v>
          </cell>
          <cell r="F903">
            <v>0</v>
          </cell>
          <cell r="G903">
            <v>0.52</v>
          </cell>
          <cell r="H903">
            <v>0</v>
          </cell>
          <cell r="I903">
            <v>0</v>
          </cell>
        </row>
        <row r="904">
          <cell r="A904">
            <v>91280</v>
          </cell>
          <cell r="B904" t="str">
            <v>CORTADORA DE PISO COM MOTOR 4 TEMPOS A GASOLINA, POTÊNCIA DE 13 HP, COM DISCO DE CORTE DIAMANTADO SEGMENTADO PARA CONCRETO, DIÂMETRO DE 350 MM, FURO DE 1" (14 X 1") - JUROS. AF_08/2015</v>
          </cell>
          <cell r="C904" t="str">
            <v>H</v>
          </cell>
          <cell r="D904">
            <v>0.11</v>
          </cell>
          <cell r="E904">
            <v>0</v>
          </cell>
          <cell r="F904">
            <v>0</v>
          </cell>
          <cell r="G904">
            <v>0.11</v>
          </cell>
          <cell r="H904">
            <v>0</v>
          </cell>
          <cell r="I904">
            <v>0</v>
          </cell>
        </row>
        <row r="905">
          <cell r="A905">
            <v>91281</v>
          </cell>
          <cell r="B905" t="str">
            <v>CORTADORA DE PISO COM MOTOR 4 TEMPOS A GASOLINA, POTÊNCIA DE 13 HP, COM DISCO DE CORTE DIAMANTADO SEGMENTADO PARA CONCRETO, DIÂMETRO DE 350 MM, FURO DE 1" (14 X 1") - MANUTENÇÃO. AF_08/2015</v>
          </cell>
          <cell r="C905" t="str">
            <v>H</v>
          </cell>
          <cell r="D905">
            <v>0.65</v>
          </cell>
          <cell r="E905">
            <v>0</v>
          </cell>
          <cell r="F905">
            <v>0</v>
          </cell>
          <cell r="G905">
            <v>0.65</v>
          </cell>
          <cell r="H905">
            <v>0</v>
          </cell>
          <cell r="I905">
            <v>0</v>
          </cell>
        </row>
        <row r="906">
          <cell r="A906">
            <v>91282</v>
          </cell>
          <cell r="B906" t="str">
            <v>CORTADORA DE PISO COM MOTOR 4 TEMPOS A GASOLINA, POTÊNCIA DE 13 HP, COM DISCO DE CORTE DIAMANTADO SEGMENTADO PARA CONCRETO, DIÂMETRO DE 350 MM, FURO DE 1" (14 X 1") - MATERIAIS NA OPERAÇÃO. AF_08/2015</v>
          </cell>
          <cell r="C906" t="str">
            <v>H</v>
          </cell>
          <cell r="D906">
            <v>8.0500000000000007</v>
          </cell>
          <cell r="E906">
            <v>0</v>
          </cell>
          <cell r="F906">
            <v>8.0500000000000007</v>
          </cell>
          <cell r="G906">
            <v>0</v>
          </cell>
          <cell r="H906">
            <v>0</v>
          </cell>
          <cell r="I906">
            <v>0</v>
          </cell>
        </row>
        <row r="907">
          <cell r="A907">
            <v>91354</v>
          </cell>
          <cell r="B907" t="str">
            <v>CAMINHÃO TOCO, PESO BRUTO TOTAL 14.300 KG, CARGA ÚTIL MÁXIMA 9590 KG, DISTÂNCIA ENTRE EIXOS 4,76 M, POTÊNCIA 185 CV (NÃO INCLUI CARROCERIA) - DEPRECIAÇÃO. AF_06/2014</v>
          </cell>
          <cell r="C907" t="str">
            <v>H</v>
          </cell>
          <cell r="D907">
            <v>6.71</v>
          </cell>
          <cell r="E907">
            <v>0</v>
          </cell>
          <cell r="F907">
            <v>0</v>
          </cell>
          <cell r="G907">
            <v>6.71</v>
          </cell>
          <cell r="H907">
            <v>0</v>
          </cell>
          <cell r="I907">
            <v>0</v>
          </cell>
        </row>
        <row r="908">
          <cell r="A908">
            <v>91355</v>
          </cell>
          <cell r="B908" t="str">
            <v>CAMINHÃO TOCO, PESO BRUTO TOTAL 14.300 KG, CARGA ÚTIL MÁXIMA 9590 KG, DISTÂNCIA ENTRE EIXOS 4,76 M, POTÊNCIA 185 CV (NÃO INCLUI CARROCERIA) - JUROS. AF_06/2014</v>
          </cell>
          <cell r="C908" t="str">
            <v>H</v>
          </cell>
          <cell r="D908">
            <v>2.68</v>
          </cell>
          <cell r="E908">
            <v>0</v>
          </cell>
          <cell r="F908">
            <v>0</v>
          </cell>
          <cell r="G908">
            <v>2.68</v>
          </cell>
          <cell r="H908">
            <v>0</v>
          </cell>
          <cell r="I908">
            <v>0</v>
          </cell>
        </row>
        <row r="909">
          <cell r="A909">
            <v>91356</v>
          </cell>
          <cell r="B909" t="str">
            <v>CAMINHÃO TOCO, PESO BRUTO TOTAL 14.300 KG, CARGA ÚTIL MÁXIMA 9590 KG, DISTÂNCIA ENTRE EIXOS 4,76 M, POTÊNCIA 185 CV (NÃO INCLUI CARROCERIA) - IMPOSTOS E SEGUROS. AF_06/2014</v>
          </cell>
          <cell r="C909" t="str">
            <v>H</v>
          </cell>
          <cell r="D909">
            <v>0.54</v>
          </cell>
          <cell r="E909">
            <v>0</v>
          </cell>
          <cell r="F909">
            <v>0</v>
          </cell>
          <cell r="G909">
            <v>0.54</v>
          </cell>
          <cell r="H909">
            <v>0</v>
          </cell>
          <cell r="I909">
            <v>0</v>
          </cell>
        </row>
        <row r="910">
          <cell r="A910">
            <v>91359</v>
          </cell>
          <cell r="B910" t="str">
            <v>CAMINHÃO PIPA 6.000 L, PESO BRUTO TOTAL 13.000 KG, DISTÂNCIA ENTRE EIXOS 4,80 M, POTÊNCIA 189 CV INCLUSIVE TANQUE DE AÇO PARA TRANSPORTE DE ÁGUA, CAPACIDADE 6 M3 - DEPRECIAÇÃO. AF_06/2014</v>
          </cell>
          <cell r="C910" t="str">
            <v>H</v>
          </cell>
          <cell r="D910">
            <v>7.47</v>
          </cell>
          <cell r="E910">
            <v>0</v>
          </cell>
          <cell r="F910">
            <v>0</v>
          </cell>
          <cell r="G910">
            <v>7.47</v>
          </cell>
          <cell r="H910">
            <v>0</v>
          </cell>
          <cell r="I910">
            <v>0</v>
          </cell>
        </row>
        <row r="911">
          <cell r="A911">
            <v>91360</v>
          </cell>
          <cell r="B911" t="str">
            <v>CAMINHÃO PIPA 6.000 L, PESO BRUTO TOTAL 13.000 KG, DISTÂNCIA ENTRE EIXOS 4,80 M, POTÊNCIA 189 CV INCLUSIVE TANQUE DE AÇO PARA TRANSPORTE DE ÁGUA, CAPACIDADE 6 M3 - JUROS. AF_06/2014</v>
          </cell>
          <cell r="C911" t="str">
            <v>H</v>
          </cell>
          <cell r="D911">
            <v>2.97</v>
          </cell>
          <cell r="E911">
            <v>0</v>
          </cell>
          <cell r="F911">
            <v>0</v>
          </cell>
          <cell r="G911">
            <v>2.97</v>
          </cell>
          <cell r="H911">
            <v>0</v>
          </cell>
          <cell r="I911">
            <v>0</v>
          </cell>
        </row>
        <row r="912">
          <cell r="A912">
            <v>91361</v>
          </cell>
          <cell r="B912" t="str">
            <v>CAMINHÃO PIPA 6.000 L, PESO BRUTO TOTAL 13.000 KG, DISTÂNCIA ENTRE EIXOS 4,80 M, POTÊNCIA 189 CV INCLUSIVE TANQUE DE AÇO PARA TRANSPORTE DE ÁGUA, CAPACIDADE 6 M3 - IMPOSTOS E SEGUROS. AF_06/2014</v>
          </cell>
          <cell r="C912" t="str">
            <v>H</v>
          </cell>
          <cell r="D912">
            <v>0.6</v>
          </cell>
          <cell r="E912">
            <v>0</v>
          </cell>
          <cell r="F912">
            <v>0</v>
          </cell>
          <cell r="G912">
            <v>0.6</v>
          </cell>
          <cell r="H912">
            <v>0</v>
          </cell>
          <cell r="I912">
            <v>0</v>
          </cell>
        </row>
        <row r="913">
          <cell r="A913">
            <v>91367</v>
          </cell>
          <cell r="B913" t="str">
            <v>CAMINHÃO BASCULANTE 6 M3, PESO BRUTO TOTAL 16.000 KG, CARGA ÚTIL MÁXIMA 13.071 KG, DISTÂNCIA ENTRE EIXOS 4,80 M, POTÊNCIA 230 CV INCLUSIVE CAÇAMBA METÁLICA - DEPRECIAÇÃO. AF_06/2014</v>
          </cell>
          <cell r="C913" t="str">
            <v>H</v>
          </cell>
          <cell r="D913">
            <v>9.9499999999999993</v>
          </cell>
          <cell r="E913">
            <v>0</v>
          </cell>
          <cell r="F913">
            <v>0</v>
          </cell>
          <cell r="G913">
            <v>9.9499999999999993</v>
          </cell>
          <cell r="H913">
            <v>0</v>
          </cell>
          <cell r="I913">
            <v>0</v>
          </cell>
        </row>
        <row r="914">
          <cell r="A914">
            <v>91368</v>
          </cell>
          <cell r="B914" t="str">
            <v>CAMINHÃO BASCULANTE 6 M3, PESO BRUTO TOTAL 16.000 KG, CARGA ÚTIL MÁXIMA 13.071 KG, DISTÂNCIA ENTRE EIXOS 4,80 M, POTÊNCIA 230 CV INCLUSIVE CAÇAMBA METÁLICA - JUROS. AF_06/2014</v>
          </cell>
          <cell r="C914" t="str">
            <v>H</v>
          </cell>
          <cell r="D914">
            <v>3.48</v>
          </cell>
          <cell r="E914">
            <v>0</v>
          </cell>
          <cell r="F914">
            <v>0</v>
          </cell>
          <cell r="G914">
            <v>3.48</v>
          </cell>
          <cell r="H914">
            <v>0</v>
          </cell>
          <cell r="I914">
            <v>0</v>
          </cell>
        </row>
        <row r="915">
          <cell r="A915">
            <v>91369</v>
          </cell>
          <cell r="B915" t="str">
            <v>CAMINHÃO BASCULANTE 6 M3, PESO BRUTO TOTAL 16.000 KG, CARGA ÚTIL MÁXIMA 13.071 KG, DISTÂNCIA ENTRE EIXOS 4,80 M, POTÊNCIA 230 CV INCLUSIVE CAÇAMBA METÁLICA - IMPOSTOS E SEGUROS. AF_06/2014</v>
          </cell>
          <cell r="C915" t="str">
            <v>H</v>
          </cell>
          <cell r="D915">
            <v>0.71</v>
          </cell>
          <cell r="E915">
            <v>0</v>
          </cell>
          <cell r="F915">
            <v>0</v>
          </cell>
          <cell r="G915">
            <v>0.71</v>
          </cell>
          <cell r="H915">
            <v>0</v>
          </cell>
          <cell r="I915">
            <v>0</v>
          </cell>
        </row>
        <row r="916">
          <cell r="A916">
            <v>91375</v>
          </cell>
          <cell r="B916" t="str">
            <v>CAMINHÃO TOCO, PESO BRUTO TOTAL 16.000 KG, CARGA ÚTIL MÁXIMA DE 10.685 KG, DISTÂNCIA ENTRE EIXOS 4,80 M, POTÊNCIA 189 CV EXCLUSIVE CARROCERIA - DEPRECIAÇÃO. AF_06/2014</v>
          </cell>
          <cell r="C916" t="str">
            <v>H</v>
          </cell>
          <cell r="D916">
            <v>5.65</v>
          </cell>
          <cell r="E916">
            <v>0</v>
          </cell>
          <cell r="F916">
            <v>0</v>
          </cell>
          <cell r="G916">
            <v>5.65</v>
          </cell>
          <cell r="H916">
            <v>0</v>
          </cell>
          <cell r="I916">
            <v>0</v>
          </cell>
        </row>
        <row r="917">
          <cell r="A917">
            <v>91376</v>
          </cell>
          <cell r="B917" t="str">
            <v>CAMINHÃO TOCO, PESO BRUTO TOTAL 16.000 KG, CARGA ÚTIL MÁXIMA DE 10.685 KG, DISTÂNCIA ENTRE EIXOS 4,80 M, POTÊNCIA 189 CV EXCLUSIVE CARROCERIA - JUROS. AF_06/2014</v>
          </cell>
          <cell r="C917" t="str">
            <v>H</v>
          </cell>
          <cell r="D917">
            <v>2.25</v>
          </cell>
          <cell r="E917">
            <v>0</v>
          </cell>
          <cell r="F917">
            <v>0</v>
          </cell>
          <cell r="G917">
            <v>2.25</v>
          </cell>
          <cell r="H917">
            <v>0</v>
          </cell>
          <cell r="I917">
            <v>0</v>
          </cell>
        </row>
        <row r="918">
          <cell r="A918">
            <v>91377</v>
          </cell>
          <cell r="B918" t="str">
            <v>CAMINHÃO TOCO, PESO BRUTO TOTAL 16.000 KG, CARGA ÚTIL MÁXIMA DE 10.685 KG, DISTÂNCIA ENTRE EIXOS 4,80 M, POTÊNCIA 189 CV EXCLUSIVE CARROCERIA - IMPOSTOS E SEGUROS. AF_06/2014</v>
          </cell>
          <cell r="C918" t="str">
            <v>H</v>
          </cell>
          <cell r="D918">
            <v>0.46</v>
          </cell>
          <cell r="E918">
            <v>0</v>
          </cell>
          <cell r="F918">
            <v>0</v>
          </cell>
          <cell r="G918">
            <v>0.46</v>
          </cell>
          <cell r="H918">
            <v>0</v>
          </cell>
          <cell r="I918">
            <v>0</v>
          </cell>
        </row>
        <row r="919">
          <cell r="A919">
            <v>91380</v>
          </cell>
          <cell r="B919" t="str">
            <v>CAMINHÃO BASCULANTE 10 M3, TRUCADO CABINE SIMPLES, PESO BRUTO TOTAL 23.000 KG, CARGA ÚTIL MÁXIMA 15.935 KG, DISTÂNCIA ENTRE EIXOS 4,80 M, POTÊNCIA 230 CV INCLUSIVE CAÇAMBA METÁLICA - DEPRECIAÇÃO. AF_06/2014</v>
          </cell>
          <cell r="C919" t="str">
            <v>H</v>
          </cell>
          <cell r="D919">
            <v>11.27</v>
          </cell>
          <cell r="E919">
            <v>0</v>
          </cell>
          <cell r="F919">
            <v>0</v>
          </cell>
          <cell r="G919">
            <v>11.27</v>
          </cell>
          <cell r="H919">
            <v>0</v>
          </cell>
          <cell r="I919">
            <v>0</v>
          </cell>
        </row>
        <row r="920">
          <cell r="A920">
            <v>91381</v>
          </cell>
          <cell r="B920" t="str">
            <v>CAMINHÃO BASCULANTE 10 M3, TRUCADO CABINE SIMPLES, PESO BRUTO TOTAL 23.000 KG, CARGA ÚTIL MÁXIMA 15.935 KG, DISTÂNCIA ENTRE EIXOS 4,80 M, POTÊNCIA 230 CV INCLUSIVE CAÇAMBA METÁLICA - JUROS. AF_06/2014</v>
          </cell>
          <cell r="C920" t="str">
            <v>H</v>
          </cell>
          <cell r="D920">
            <v>3.94</v>
          </cell>
          <cell r="E920">
            <v>0</v>
          </cell>
          <cell r="F920">
            <v>0</v>
          </cell>
          <cell r="G920">
            <v>3.94</v>
          </cell>
          <cell r="H920">
            <v>0</v>
          </cell>
          <cell r="I920">
            <v>0</v>
          </cell>
        </row>
        <row r="921">
          <cell r="A921">
            <v>91382</v>
          </cell>
          <cell r="B921" t="str">
            <v>CAMINHÃO BASCULANTE 10 M3, TRUCADO CABINE SIMPLES, PESO BRUTO TOTAL 23.000 KG, CARGA ÚTIL MÁXIMA 15.935 KG, DISTÂNCIA ENTRE EIXOS 4,80 M, POTÊNCIA 230 CV INCLUSIVE CAÇAMBA METÁLICA - IMPOSTOS E SEGUROS. AF_06/2014</v>
          </cell>
          <cell r="C921" t="str">
            <v>H</v>
          </cell>
          <cell r="D921">
            <v>0.81</v>
          </cell>
          <cell r="E921">
            <v>0</v>
          </cell>
          <cell r="F921">
            <v>0</v>
          </cell>
          <cell r="G921">
            <v>0.81</v>
          </cell>
          <cell r="H921">
            <v>0</v>
          </cell>
          <cell r="I921">
            <v>0</v>
          </cell>
        </row>
        <row r="922">
          <cell r="A922">
            <v>91383</v>
          </cell>
          <cell r="B922" t="str">
            <v>CAMINHÃO BASCULANTE 10 M3, TRUCADO CABINE SIMPLES, PESO BRUTO TOTAL 23.000 KG, CARGA ÚTIL MÁXIMA 15.935 KG, DISTÂNCIA ENTRE EIXOS 4,80 M, POTÊNCIA 230 CV INCLUSIVE CAÇAMBA METÁLICA - MANUTENÇÃO. AF_06/2014</v>
          </cell>
          <cell r="C922" t="str">
            <v>H</v>
          </cell>
          <cell r="D922">
            <v>21.14</v>
          </cell>
          <cell r="E922">
            <v>0</v>
          </cell>
          <cell r="F922">
            <v>0</v>
          </cell>
          <cell r="G922">
            <v>21.14</v>
          </cell>
          <cell r="H922">
            <v>0</v>
          </cell>
          <cell r="I922">
            <v>0</v>
          </cell>
        </row>
        <row r="923">
          <cell r="A923">
            <v>91384</v>
          </cell>
          <cell r="B923" t="str">
            <v>CAMINHÃO BASCULANTE 10 M3, TRUCADO CABINE SIMPLES, PESO BRUTO TOTAL 23.000 KG, CARGA ÚTIL MÁXIMA 15.935 KG, DISTÂNCIA ENTRE EIXOS 4,80 M, POTÊNCIA 230 CV INCLUSIVE CAÇAMBA METÁLICA - MATERIAIS NA OPERAÇÃO. AF_06/2014</v>
          </cell>
          <cell r="C923" t="str">
            <v>H</v>
          </cell>
          <cell r="D923">
            <v>115.17</v>
          </cell>
          <cell r="E923">
            <v>0</v>
          </cell>
          <cell r="F923">
            <v>115.17</v>
          </cell>
          <cell r="G923">
            <v>0</v>
          </cell>
          <cell r="H923">
            <v>0</v>
          </cell>
          <cell r="I923">
            <v>0</v>
          </cell>
        </row>
        <row r="924">
          <cell r="A924">
            <v>91390</v>
          </cell>
          <cell r="B924" t="str">
            <v>CAMINHÃO TOCO, PBT 14.300 KG, CARGA ÚTIL MÁX. 9.710 KG, DIST. ENTRE EIXOS 3,56 M, POTÊNCIA 185 CV, INCLUSIVE CARROCERIA FIXA ABERTA DE MADEIRA P/ TRANSPORTE GERAL DE CARGA SECA, DIMEN. APROX. 2,50 X 6,50 X 0,50 M - DEPRECIAÇÃO. AF_06/2014</v>
          </cell>
          <cell r="C924" t="str">
            <v>H</v>
          </cell>
          <cell r="D924">
            <v>7.31</v>
          </cell>
          <cell r="E924">
            <v>0</v>
          </cell>
          <cell r="F924">
            <v>0</v>
          </cell>
          <cell r="G924">
            <v>7.31</v>
          </cell>
          <cell r="H924">
            <v>0</v>
          </cell>
          <cell r="I924">
            <v>0</v>
          </cell>
        </row>
        <row r="925">
          <cell r="A925">
            <v>91391</v>
          </cell>
          <cell r="B925" t="str">
            <v>CAMINHÃO TOCO, PBT 14.300 KG, CARGA ÚTIL MÁX. 9.710 KG, DIST. ENTRE EIXOS 3,56 M, POTÊNCIA 185 CV, INCLUSIVE CARROCERIA FIXA ABERTA DE MADEIRA P/ TRANSPORTE GERAL DE CARGA SECA, DIMEN. APROX. 2,50 X 6,50 X 0,50 M - JUROS. AF_06/2014</v>
          </cell>
          <cell r="C925" t="str">
            <v>H</v>
          </cell>
          <cell r="D925">
            <v>2.92</v>
          </cell>
          <cell r="E925">
            <v>0</v>
          </cell>
          <cell r="F925">
            <v>0</v>
          </cell>
          <cell r="G925">
            <v>2.92</v>
          </cell>
          <cell r="H925">
            <v>0</v>
          </cell>
          <cell r="I925">
            <v>0</v>
          </cell>
        </row>
        <row r="926">
          <cell r="A926">
            <v>91392</v>
          </cell>
          <cell r="B926" t="str">
            <v>CAMINHÃO TOCO, PBT 14.300 KG, CARGA ÚTIL MÁX. 9.710 KG, DIST. ENTRE EIXOS 3,56 M, POTÊNCIA 185 CV, INCLUSIVE CARROCERIA FIXA ABERTA DE MADEIRA P/ TRANSPORTE GERAL DE CARGA SECA, DIMEN. APROX. 2,50 X 6,50 X 0,50 M - IMPOSTOS E SEGUROS. AF_06/2014</v>
          </cell>
          <cell r="C926" t="str">
            <v>H</v>
          </cell>
          <cell r="D926">
            <v>0.57999999999999996</v>
          </cell>
          <cell r="E926">
            <v>0</v>
          </cell>
          <cell r="F926">
            <v>0</v>
          </cell>
          <cell r="G926">
            <v>0.57999999999999996</v>
          </cell>
          <cell r="H926">
            <v>0</v>
          </cell>
          <cell r="I926">
            <v>0</v>
          </cell>
        </row>
        <row r="927">
          <cell r="A927">
            <v>91396</v>
          </cell>
          <cell r="B927" t="str">
            <v>CAMINHÃO PIPA 10.000 L TRUCADO, PESO BRUTO TOTAL 23.000 KG, CARGA ÚTIL MÁXIMA 15.935 KG, DISTÂNCIA ENTRE EIXOS 4,8 M, POTÊNCIA 230 CV, INCLUSIVE TANQUE DE AÇO PARA TRANSPORTE DE ÁGUA - DEPRECIAÇÃO. AF_06/2014</v>
          </cell>
          <cell r="C927" t="str">
            <v>H</v>
          </cell>
          <cell r="D927">
            <v>9.6</v>
          </cell>
          <cell r="E927">
            <v>0</v>
          </cell>
          <cell r="F927">
            <v>0</v>
          </cell>
          <cell r="G927">
            <v>9.6</v>
          </cell>
          <cell r="H927">
            <v>0</v>
          </cell>
          <cell r="I927">
            <v>0</v>
          </cell>
        </row>
        <row r="928">
          <cell r="A928">
            <v>91397</v>
          </cell>
          <cell r="B928" t="str">
            <v>CAMINHÃO PIPA 10.000 L TRUCADO, PESO BRUTO TOTAL 23.000 KG, CARGA ÚTIL MÁXIMA 15.935 KG, DISTÂNCIA ENTRE EIXOS 4,8 M, POTÊNCIA 230 CV, INCLUSIVE TANQUE DE AÇO PARA TRANSPORTE DE ÁGUA - JUROS. AF_06/2014</v>
          </cell>
          <cell r="C928" t="str">
            <v>H</v>
          </cell>
          <cell r="D928">
            <v>3.83</v>
          </cell>
          <cell r="E928">
            <v>0</v>
          </cell>
          <cell r="F928">
            <v>0</v>
          </cell>
          <cell r="G928">
            <v>3.83</v>
          </cell>
          <cell r="H928">
            <v>0</v>
          </cell>
          <cell r="I928">
            <v>0</v>
          </cell>
        </row>
        <row r="929">
          <cell r="A929">
            <v>91398</v>
          </cell>
          <cell r="B929" t="str">
            <v>CAMINHÃO PIPA 10.000 L TRUCADO, PESO BRUTO TOTAL 23.000 KG, CARGA ÚTIL MÁXIMA 15.935 KG, DISTÂNCIA ENTRE EIXOS 4,8 M, POTÊNCIA 230 CV, INCLUSIVE TANQUE DE AÇO PARA TRANSPORTE DE ÁGUA - IMPOSTOS E SEGUROS. AF_06/2014</v>
          </cell>
          <cell r="C929" t="str">
            <v>H</v>
          </cell>
          <cell r="D929">
            <v>0.78</v>
          </cell>
          <cell r="E929">
            <v>0</v>
          </cell>
          <cell r="F929">
            <v>0</v>
          </cell>
          <cell r="G929">
            <v>0.78</v>
          </cell>
          <cell r="H929">
            <v>0</v>
          </cell>
          <cell r="I929">
            <v>0</v>
          </cell>
        </row>
        <row r="930">
          <cell r="A930">
            <v>91402</v>
          </cell>
          <cell r="B930" t="str">
            <v>CAMINHÃO BASCULANTE 6 M3 TOCO, PESO BRUTO TOTAL 16.000 KG, CARGA ÚTIL MÁXIMA 11.130 KG, DISTÂNCIA ENTRE EIXOS 5,36 M, POTÊNCIA 185 CV, INCLUSIVE CAÇAMBA METÁLICA - IMPOSTOS E SEGUROS. AF_06/2014</v>
          </cell>
          <cell r="C930" t="str">
            <v>H</v>
          </cell>
          <cell r="D930">
            <v>0.68</v>
          </cell>
          <cell r="E930">
            <v>0</v>
          </cell>
          <cell r="F930">
            <v>0</v>
          </cell>
          <cell r="G930">
            <v>0.68</v>
          </cell>
          <cell r="H930">
            <v>0</v>
          </cell>
          <cell r="I930">
            <v>0</v>
          </cell>
        </row>
        <row r="931">
          <cell r="A931">
            <v>91466</v>
          </cell>
          <cell r="B931" t="str">
            <v>GUINDAUTO HIDRÁULICO, CAPACIDADE MÁXIMA DE CARGA 6200 KG, MOMENTO MÁXIMO DE CARGA 11,7 TM, ALCANCE MÁXIMO HORIZONTAL 9,70 M, INCLUSIVE CAMINHÃO TOCO PBT 16.000 KG, POTÊNCIA DE 189 CV - IMPOSTOS E SEGUROS. AF_08/2015</v>
          </cell>
          <cell r="C931" t="str">
            <v>H</v>
          </cell>
          <cell r="D931">
            <v>0.66</v>
          </cell>
          <cell r="E931">
            <v>0</v>
          </cell>
          <cell r="F931">
            <v>0</v>
          </cell>
          <cell r="G931">
            <v>0.66</v>
          </cell>
          <cell r="H931">
            <v>0</v>
          </cell>
          <cell r="I931">
            <v>0</v>
          </cell>
        </row>
        <row r="932">
          <cell r="A932">
            <v>91467</v>
          </cell>
          <cell r="B932" t="str">
            <v>GUINDAUTO HIDRÁULICO, CAPACIDADE MÁXIMA DE CARGA 6200 KG, MOMENTO MÁXIMO DE CARGA 11,7 TM, ALCANCE MÁXIMO HORIZONTAL 9,70 M, INCLUSIVE CAMINHÃO TOCO PBT 16.000 KG, POTÊNCIA DE 189 CV - MATERIAIS NA OPERAÇÃO. AF_08/2015</v>
          </cell>
          <cell r="C932" t="str">
            <v>H</v>
          </cell>
          <cell r="D932">
            <v>94.65</v>
          </cell>
          <cell r="E932">
            <v>0</v>
          </cell>
          <cell r="F932">
            <v>94.65</v>
          </cell>
          <cell r="G932">
            <v>0</v>
          </cell>
          <cell r="H932">
            <v>0</v>
          </cell>
          <cell r="I932">
            <v>0</v>
          </cell>
        </row>
        <row r="933">
          <cell r="A933">
            <v>91468</v>
          </cell>
          <cell r="B933" t="str">
            <v>ESPARGIDOR DE ASFALTO PRESSURIZADO, TANQUE 6 M3 COM ISOLAÇÃO TÉRMICA, AQUECIDO COM 2 MAÇARICOS, COM BARRA ESPARGIDORA 3,60 M, MONTADO SOBRE CAMINHÃO  TOCO, PBT 14.300 KG, POTÊNCIA 185 CV - DEPRECIAÇÃO. AF_08/2015</v>
          </cell>
          <cell r="C933" t="str">
            <v>H</v>
          </cell>
          <cell r="D933">
            <v>11.11</v>
          </cell>
          <cell r="E933">
            <v>0</v>
          </cell>
          <cell r="F933">
            <v>0</v>
          </cell>
          <cell r="G933">
            <v>11.11</v>
          </cell>
          <cell r="H933">
            <v>0</v>
          </cell>
          <cell r="I933">
            <v>0</v>
          </cell>
        </row>
        <row r="934">
          <cell r="A934">
            <v>91469</v>
          </cell>
          <cell r="B934" t="str">
            <v>ESPARGIDOR DE ASFALTO PRESSURIZADO, TANQUE 6 M3 COM ISOLAÇÃO TÉRMICA, AQUECIDO COM 2 MAÇARICOS, COM BARRA ESPARGIDORA 3,60 M, MONTADO SOBRE CAMINHÃO  TOCO, PBT 14.300 KG, POTÊNCIA 185 CV - JUROS. AF_08/2015</v>
          </cell>
          <cell r="C934" t="str">
            <v>H</v>
          </cell>
          <cell r="D934">
            <v>3.76</v>
          </cell>
          <cell r="E934">
            <v>0</v>
          </cell>
          <cell r="F934">
            <v>0</v>
          </cell>
          <cell r="G934">
            <v>3.76</v>
          </cell>
          <cell r="H934">
            <v>0</v>
          </cell>
          <cell r="I934">
            <v>0</v>
          </cell>
        </row>
        <row r="935">
          <cell r="A935">
            <v>91484</v>
          </cell>
          <cell r="B935" t="str">
            <v>ESPARGIDOR DE ASFALTO PRESSURIZADO, TANQUE 6 M3 COM ISOLAÇÃO TÉRMICA, AQUECIDO COM 2 MAÇARICOS, COM BARRA ESPARGIDORA 3,60 M, MONTADO SOBRE CAMINHÃO  TOCO, PBT 14.300 KG, POTÊNCIA 185 CV - IMPOSTOS E SEGUROS. AF_08/2015</v>
          </cell>
          <cell r="C935" t="str">
            <v>H</v>
          </cell>
          <cell r="D935">
            <v>0.76</v>
          </cell>
          <cell r="E935">
            <v>0</v>
          </cell>
          <cell r="F935">
            <v>0</v>
          </cell>
          <cell r="G935">
            <v>0.76</v>
          </cell>
          <cell r="H935">
            <v>0</v>
          </cell>
          <cell r="I935">
            <v>0</v>
          </cell>
        </row>
        <row r="936">
          <cell r="A936">
            <v>91485</v>
          </cell>
          <cell r="B936" t="str">
            <v>ESPARGIDOR DE ASFALTO PRESSURIZADO, TANQUE 6 M3 COM ISOLAÇÃO TÉRMICA, AQUECIDO COM 2 MAÇARICOS, COM BARRA ESPARGIDORA 3,60 M, MONTADO SOBRE CAMINHÃO  TOCO, PBT 14.300 KG, POTÊNCIA 185 CV - MATERIAIS NA OPERAÇÃO. AF_08/2015</v>
          </cell>
          <cell r="C936" t="str">
            <v>H</v>
          </cell>
          <cell r="D936">
            <v>130.44</v>
          </cell>
          <cell r="E936">
            <v>0</v>
          </cell>
          <cell r="F936">
            <v>130.44</v>
          </cell>
          <cell r="G936">
            <v>0</v>
          </cell>
          <cell r="H936">
            <v>0</v>
          </cell>
          <cell r="I936">
            <v>0</v>
          </cell>
        </row>
        <row r="937">
          <cell r="A937">
            <v>91529</v>
          </cell>
          <cell r="B937" t="str">
            <v>COMPACTADOR DE SOLOS DE PERCUSSÃO (SOQUETE) COM MOTOR A GASOLINA 4 TEMPOS, POTÊNCIA 4 CV - DEPRECIAÇÃO. AF_08/2015</v>
          </cell>
          <cell r="C937" t="str">
            <v>H</v>
          </cell>
          <cell r="D937">
            <v>0.56000000000000005</v>
          </cell>
          <cell r="E937">
            <v>0</v>
          </cell>
          <cell r="F937">
            <v>0</v>
          </cell>
          <cell r="G937">
            <v>0.56000000000000005</v>
          </cell>
          <cell r="H937">
            <v>0</v>
          </cell>
          <cell r="I937">
            <v>0</v>
          </cell>
        </row>
        <row r="938">
          <cell r="A938">
            <v>91530</v>
          </cell>
          <cell r="B938" t="str">
            <v>COMPACTADOR DE SOLOS DE PERCUSSÃO (SOQUETE) COM MOTOR A GASOLINA 4 TEMPOS, POTÊNCIA 4 CV - JUROS. AF_08/2015</v>
          </cell>
          <cell r="C938" t="str">
            <v>H</v>
          </cell>
          <cell r="D938">
            <v>0.14000000000000001</v>
          </cell>
          <cell r="E938">
            <v>0</v>
          </cell>
          <cell r="F938">
            <v>0</v>
          </cell>
          <cell r="G938">
            <v>0.14000000000000001</v>
          </cell>
          <cell r="H938">
            <v>0</v>
          </cell>
          <cell r="I938">
            <v>0</v>
          </cell>
        </row>
        <row r="939">
          <cell r="A939">
            <v>91531</v>
          </cell>
          <cell r="B939" t="str">
            <v>COMPACTADOR DE SOLOS DE PERCUSSÃO (SOQUETE) COM MOTOR A GASOLINA 4 TEMPOS, POTÊNCIA 4 CV - MANUTENÇÃO. AF_08/2015</v>
          </cell>
          <cell r="C939" t="str">
            <v>H</v>
          </cell>
          <cell r="D939">
            <v>0.7</v>
          </cell>
          <cell r="E939">
            <v>0</v>
          </cell>
          <cell r="F939">
            <v>0</v>
          </cell>
          <cell r="G939">
            <v>0.7</v>
          </cell>
          <cell r="H939">
            <v>0</v>
          </cell>
          <cell r="I939">
            <v>0</v>
          </cell>
        </row>
        <row r="940">
          <cell r="A940">
            <v>91532</v>
          </cell>
          <cell r="B940" t="str">
            <v>COMPACTADOR DE SOLOS DE PERCUSSÃO (SOQUETE) COM MOTOR A GASOLINA 4 TEMPOS, POTÊNCIA 4 CV - MATERIAIS NA OPERAÇÃO. AF_08/2015</v>
          </cell>
          <cell r="C940" t="str">
            <v>H</v>
          </cell>
          <cell r="D940">
            <v>2.44</v>
          </cell>
          <cell r="E940">
            <v>0</v>
          </cell>
          <cell r="F940">
            <v>2.44</v>
          </cell>
          <cell r="G940">
            <v>0</v>
          </cell>
          <cell r="H940">
            <v>0</v>
          </cell>
          <cell r="I940">
            <v>0</v>
          </cell>
        </row>
        <row r="941">
          <cell r="A941">
            <v>91629</v>
          </cell>
          <cell r="B941" t="str">
            <v>GUINDAUTO HIDRÁULICO, CAPACIDADE MÁXIMA DE CARGA 6500 KG, MOMENTO MÁXIMO DE CARGA 5,8 TM, ALCANCE MÁXIMO HORIZONTAL 7,60 M, INCLUSIVE CAMINHÃO TOCO PBT 9.700 KG, POTÊNCIA DE 160 CV - DEPRECIAÇÃO. AF_08/2015</v>
          </cell>
          <cell r="C941" t="str">
            <v>H</v>
          </cell>
          <cell r="D941">
            <v>7.42</v>
          </cell>
          <cell r="E941">
            <v>0</v>
          </cell>
          <cell r="F941">
            <v>0</v>
          </cell>
          <cell r="G941">
            <v>7.42</v>
          </cell>
          <cell r="H941">
            <v>0</v>
          </cell>
          <cell r="I941">
            <v>0</v>
          </cell>
        </row>
        <row r="942">
          <cell r="A942">
            <v>91630</v>
          </cell>
          <cell r="B942" t="str">
            <v>GUINDAUTO HIDRÁULICO, CAPACIDADE MÁXIMA DE CARGA 6500 KG, MOMENTO MÁXIMO DE CARGA 5,8 TM, ALCANCE MÁXIMO HORIZONTAL 7,60 M, INCLUSIVE CAMINHÃO TOCO PBT 9.700 KG, POTÊNCIA DE 160 CV - JUROS. AF_08/2015</v>
          </cell>
          <cell r="C942" t="str">
            <v>H</v>
          </cell>
          <cell r="D942">
            <v>2.95</v>
          </cell>
          <cell r="E942">
            <v>0</v>
          </cell>
          <cell r="F942">
            <v>0</v>
          </cell>
          <cell r="G942">
            <v>2.95</v>
          </cell>
          <cell r="H942">
            <v>0</v>
          </cell>
          <cell r="I942">
            <v>0</v>
          </cell>
        </row>
        <row r="943">
          <cell r="A943">
            <v>91631</v>
          </cell>
          <cell r="B943" t="str">
            <v>GUINDAUTO HIDRÁULICO, CAPACIDADE MÁXIMA DE CARGA 6500 KG, MOMENTO MÁXIMO DE CARGA 5,8 TM, ALCANCE MÁXIMO HORIZONTAL 7,60 M, INCLUSIVE CAMINHÃO TOCO PBT 9.700 KG, POTÊNCIA DE 160 CV - IMPOSTOS E SEGUROS. AF_08/2015</v>
          </cell>
          <cell r="C943" t="str">
            <v>H</v>
          </cell>
          <cell r="D943">
            <v>0.6</v>
          </cell>
          <cell r="E943">
            <v>0</v>
          </cell>
          <cell r="F943">
            <v>0</v>
          </cell>
          <cell r="G943">
            <v>0.6</v>
          </cell>
          <cell r="H943">
            <v>0</v>
          </cell>
          <cell r="I943">
            <v>0</v>
          </cell>
        </row>
        <row r="944">
          <cell r="A944">
            <v>91632</v>
          </cell>
          <cell r="B944" t="str">
            <v>GUINDAUTO HIDRÁULICO, CAPACIDADE MÁXIMA DE CARGA 6500 KG, MOMENTO MÁXIMO DE CARGA 5,8 TM, ALCANCE MÁXIMO HORIZONTAL 7,60 M, INCLUSIVE CAMINHÃO TOCO PBT 9.700 KG, POTÊNCIA DE 160 CV - MANUTENÇÃO. AF_08/2015</v>
          </cell>
          <cell r="C944" t="str">
            <v>H</v>
          </cell>
          <cell r="D944">
            <v>13.91</v>
          </cell>
          <cell r="E944">
            <v>0</v>
          </cell>
          <cell r="F944">
            <v>0</v>
          </cell>
          <cell r="G944">
            <v>13.91</v>
          </cell>
          <cell r="H944">
            <v>0</v>
          </cell>
          <cell r="I944">
            <v>0</v>
          </cell>
        </row>
        <row r="945">
          <cell r="A945">
            <v>91633</v>
          </cell>
          <cell r="B945" t="str">
            <v>GUINDAUTO HIDRÁULICO, CAPACIDADE MÁXIMA DE CARGA 6500 KG, MOMENTO MÁXIMO DE CARGA 5,8 TM, ALCANCE MÁXIMO HORIZONTAL 7,60 M, INCLUSIVE CAMINHÃO TOCO PBT 9.700 KG, POTÊNCIA DE 160 CV - MATERIAIS NA OPERAÇÃO. AF_08/2015</v>
          </cell>
          <cell r="C945" t="str">
            <v>H</v>
          </cell>
          <cell r="D945">
            <v>80.13</v>
          </cell>
          <cell r="E945">
            <v>0</v>
          </cell>
          <cell r="F945">
            <v>80.13</v>
          </cell>
          <cell r="G945">
            <v>0</v>
          </cell>
          <cell r="H945">
            <v>0</v>
          </cell>
          <cell r="I945">
            <v>0</v>
          </cell>
        </row>
        <row r="946">
          <cell r="A946">
            <v>91640</v>
          </cell>
          <cell r="B946" t="str">
            <v>CAMINHÃO DE TRANSPORTE DE MATERIAL ASFÁLTICO 30.000 L, COM CAVALO MECÂNICO DE CAPACIDADE MÁXIMA DE TRAÇÃO COMBINADO DE 66.000 KG, POTÊNCIA 360 CV, INCLUSIVE TANQUE DE ASFALTO COM SERPENTINA - DEPRECIAÇÃO. AF_08/2015</v>
          </cell>
          <cell r="C946" t="str">
            <v>H</v>
          </cell>
          <cell r="D946">
            <v>16.649999999999999</v>
          </cell>
          <cell r="E946">
            <v>0</v>
          </cell>
          <cell r="F946">
            <v>0</v>
          </cell>
          <cell r="G946">
            <v>16.649999999999999</v>
          </cell>
          <cell r="H946">
            <v>0</v>
          </cell>
          <cell r="I946">
            <v>0</v>
          </cell>
        </row>
        <row r="947">
          <cell r="A947">
            <v>91641</v>
          </cell>
          <cell r="B947" t="str">
            <v>CAMINHÃO DE TRANSPORTE DE MATERIAL ASFÁLTICO 30.000 L, COM CAVALO MECÂNICO DE CAPACIDADE MÁXIMA DE TRAÇÃO COMBINADO DE 66.000 KG, POTÊNCIA 360 CV, INCLUSIVE TANQUE DE ASFALTO COM SERPENTINA - JUROS. AF_08/2015</v>
          </cell>
          <cell r="C947" t="str">
            <v>H</v>
          </cell>
          <cell r="D947">
            <v>6.64</v>
          </cell>
          <cell r="E947">
            <v>0</v>
          </cell>
          <cell r="F947">
            <v>0</v>
          </cell>
          <cell r="G947">
            <v>6.64</v>
          </cell>
          <cell r="H947">
            <v>0</v>
          </cell>
          <cell r="I947">
            <v>0</v>
          </cell>
        </row>
        <row r="948">
          <cell r="A948">
            <v>91642</v>
          </cell>
          <cell r="B948" t="str">
            <v>CAMINHÃO DE TRANSPORTE DE MATERIAL ASFÁLTICO 30.000 L, COM CAVALO MECÂNICO DE CAPACIDADE MÁXIMA DE TRAÇÃO COMBINADO DE 66.000 KG, POTÊNCIA 360 CV, INCLUSIVE TANQUE DE ASFALTO COM SERPENTINA - IMPOSTOS E SEGUROS. AF_08/2015</v>
          </cell>
          <cell r="C948" t="str">
            <v>H</v>
          </cell>
          <cell r="D948">
            <v>1.35</v>
          </cell>
          <cell r="E948">
            <v>0</v>
          </cell>
          <cell r="F948">
            <v>0</v>
          </cell>
          <cell r="G948">
            <v>1.35</v>
          </cell>
          <cell r="H948">
            <v>0</v>
          </cell>
          <cell r="I948">
            <v>0</v>
          </cell>
        </row>
        <row r="949">
          <cell r="A949">
            <v>91643</v>
          </cell>
          <cell r="B949" t="str">
            <v>CAMINHÃO DE TRANSPORTE DE MATERIAL ASFÁLTICO 30.000 L, COM CAVALO MECÂNICO DE CAPACIDADE MÁXIMA DE TRAÇÃO COMBINADO DE 66.000 KG, POTÊNCIA 360 CV, INCLUSIVE TANQUE DE ASFALTO COM SERPENTINA - MANUTENÇÃO. AF_08/2015</v>
          </cell>
          <cell r="C949" t="str">
            <v>H</v>
          </cell>
          <cell r="D949">
            <v>31.21</v>
          </cell>
          <cell r="E949">
            <v>0</v>
          </cell>
          <cell r="F949">
            <v>0</v>
          </cell>
          <cell r="G949">
            <v>31.21</v>
          </cell>
          <cell r="H949">
            <v>0</v>
          </cell>
          <cell r="I949">
            <v>0</v>
          </cell>
        </row>
        <row r="950">
          <cell r="A950">
            <v>91644</v>
          </cell>
          <cell r="B950" t="str">
            <v>CAMINHÃO DE TRANSPORTE DE MATERIAL ASFÁLTICO 30.000 L, COM CAVALO MECÂNICO DE CAPACIDADE MÁXIMA DE TRAÇÃO COMBINADO DE 66.000 KG, POTÊNCIA 360 CV, INCLUSIVE TANQUE DE ASFALTO COM SERPENTINA - MATERIAIS NA OPERAÇÃO. AF_08/2015</v>
          </cell>
          <cell r="C950" t="str">
            <v>H</v>
          </cell>
          <cell r="D950">
            <v>180.26</v>
          </cell>
          <cell r="E950">
            <v>0</v>
          </cell>
          <cell r="F950">
            <v>180.26</v>
          </cell>
          <cell r="G950">
            <v>0</v>
          </cell>
          <cell r="H950">
            <v>0</v>
          </cell>
          <cell r="I950">
            <v>0</v>
          </cell>
        </row>
        <row r="951">
          <cell r="A951">
            <v>91688</v>
          </cell>
          <cell r="B951" t="str">
            <v>SERRA CIRCULAR DE BANCADA COM MOTOR ELÉTRICO POTÊNCIA DE 5HP, COM COIFA PARA DISCO 10" - DEPRECIAÇÃO. AF_08/2015</v>
          </cell>
          <cell r="C951" t="str">
            <v>H</v>
          </cell>
          <cell r="D951">
            <v>0.06</v>
          </cell>
          <cell r="E951">
            <v>0</v>
          </cell>
          <cell r="F951">
            <v>0</v>
          </cell>
          <cell r="G951">
            <v>0.06</v>
          </cell>
          <cell r="H951">
            <v>0</v>
          </cell>
          <cell r="I951">
            <v>0</v>
          </cell>
        </row>
        <row r="952">
          <cell r="A952">
            <v>91689</v>
          </cell>
          <cell r="B952" t="str">
            <v>SERRA CIRCULAR DE BANCADA COM MOTOR ELÉTRICO POTÊNCIA DE 5HP, COM COIFA PARA DISCO 10" - JUROS. AF_08/2015</v>
          </cell>
          <cell r="C952" t="str">
            <v>H</v>
          </cell>
          <cell r="D952">
            <v>0.01</v>
          </cell>
          <cell r="E952">
            <v>0</v>
          </cell>
          <cell r="F952">
            <v>0</v>
          </cell>
          <cell r="G952">
            <v>0.01</v>
          </cell>
          <cell r="H952">
            <v>0</v>
          </cell>
          <cell r="I952">
            <v>0</v>
          </cell>
        </row>
        <row r="953">
          <cell r="A953">
            <v>91690</v>
          </cell>
          <cell r="B953" t="str">
            <v>SERRA CIRCULAR DE BANCADA COM MOTOR ELÉTRICO POTÊNCIA DE 5HP, COM COIFA PARA DISCO 10" - MANUTENÇÃO. AF_08/2015</v>
          </cell>
          <cell r="C953" t="str">
            <v>H</v>
          </cell>
          <cell r="D953">
            <v>0.04</v>
          </cell>
          <cell r="E953">
            <v>0</v>
          </cell>
          <cell r="F953">
            <v>0</v>
          </cell>
          <cell r="G953">
            <v>0.04</v>
          </cell>
          <cell r="H953">
            <v>0</v>
          </cell>
          <cell r="I953">
            <v>0</v>
          </cell>
        </row>
        <row r="954">
          <cell r="A954">
            <v>91691</v>
          </cell>
          <cell r="B954" t="str">
            <v>SERRA CIRCULAR DE BANCADA COM MOTOR ELÉTRICO POTÊNCIA DE 5HP, COM COIFA PARA DISCO 10" - MATERIAIS NA OPERAÇÃO. AF_08/2015</v>
          </cell>
          <cell r="C954" t="str">
            <v>H</v>
          </cell>
          <cell r="D954">
            <v>1.39</v>
          </cell>
          <cell r="E954">
            <v>0</v>
          </cell>
          <cell r="F954">
            <v>0</v>
          </cell>
          <cell r="G954">
            <v>0</v>
          </cell>
          <cell r="H954">
            <v>0</v>
          </cell>
          <cell r="I954">
            <v>1.39</v>
          </cell>
        </row>
        <row r="955">
          <cell r="A955">
            <v>92040</v>
          </cell>
          <cell r="B955" t="str">
            <v>DISTRIBUIDOR DE AGREGADOS REBOCAVEL, CAPACIDADE 1,9 M³, LARGURA DE TRABALHO 3,66 M - DEPRECIAÇÃO. AF_11/2015</v>
          </cell>
          <cell r="C955" t="str">
            <v>H</v>
          </cell>
          <cell r="D955">
            <v>3.63</v>
          </cell>
          <cell r="E955">
            <v>0</v>
          </cell>
          <cell r="F955">
            <v>0</v>
          </cell>
          <cell r="G955">
            <v>3.63</v>
          </cell>
          <cell r="H955">
            <v>0</v>
          </cell>
          <cell r="I955">
            <v>0</v>
          </cell>
        </row>
        <row r="956">
          <cell r="A956">
            <v>92041</v>
          </cell>
          <cell r="B956" t="str">
            <v>DISTRIBUIDOR DE AGREGADOS REBOCAVEL, CAPACIDADE 1,9 M³, LARGURA DE TRABALHO 3,66 M - JUROS. AF_11/2015</v>
          </cell>
          <cell r="C956" t="str">
            <v>H</v>
          </cell>
          <cell r="D956">
            <v>0.72</v>
          </cell>
          <cell r="E956">
            <v>0</v>
          </cell>
          <cell r="F956">
            <v>0</v>
          </cell>
          <cell r="G956">
            <v>0.72</v>
          </cell>
          <cell r="H956">
            <v>0</v>
          </cell>
          <cell r="I956">
            <v>0</v>
          </cell>
        </row>
        <row r="957">
          <cell r="A957">
            <v>92042</v>
          </cell>
          <cell r="B957" t="str">
            <v>DISTRIBUIDOR DE AGREGADOS REBOCAVEL, CAPACIDADE 1,9 M³, LARGURA DE TRABALHO 3,66 M - MANUTENÇÃO. AF_11/2015</v>
          </cell>
          <cell r="C957" t="str">
            <v>H</v>
          </cell>
          <cell r="D957">
            <v>3.02</v>
          </cell>
          <cell r="E957">
            <v>0</v>
          </cell>
          <cell r="F957">
            <v>0</v>
          </cell>
          <cell r="G957">
            <v>3.02</v>
          </cell>
          <cell r="H957">
            <v>0</v>
          </cell>
          <cell r="I957">
            <v>0</v>
          </cell>
        </row>
        <row r="958">
          <cell r="A958">
            <v>92101</v>
          </cell>
          <cell r="B958" t="str">
            <v>CAMINHÃO PARA EQUIPAMENTO DE LIMPEZA A SUCÇÃO COM CAMINHÃO TRUCADO DE PESO BRUTO TOTAL 23000 KG, CARGA ÚTIL MÁXIMA 15935 KG, DISTÂNCIA ENTRE EIXOS 4,80 M, POTÊNCIA 230 CV, INCLUSIVE LIMPADORA A SUCÇÃO, TANQUE 12000 L - DEPRECIAÇÃO. AF_11/2015</v>
          </cell>
          <cell r="C958" t="str">
            <v>H</v>
          </cell>
          <cell r="D958">
            <v>10.75</v>
          </cell>
          <cell r="E958">
            <v>0</v>
          </cell>
          <cell r="F958">
            <v>0</v>
          </cell>
          <cell r="G958">
            <v>10.75</v>
          </cell>
          <cell r="H958">
            <v>0</v>
          </cell>
          <cell r="I958">
            <v>0</v>
          </cell>
        </row>
        <row r="959">
          <cell r="A959">
            <v>92102</v>
          </cell>
          <cell r="B959" t="str">
            <v>CAMINHÃO PARA EQUIPAMENTO DE LIMPEZA A SUCÇÃO COM CAMINHÃO TRUCADO DE PESO BRUTO TOTAL 23000 KG, CARGA ÚTIL MÁXIMA 15935 KG, DISTÂNCIA ENTRE EIXOS 4,80 M, POTÊNCIA 230 CV, INCLUSIVE LIMPADORA A SUCÇÃO, TANQUE 12000 L - JUROS. AF_11/2015</v>
          </cell>
          <cell r="C959" t="str">
            <v>H</v>
          </cell>
          <cell r="D959">
            <v>4.28</v>
          </cell>
          <cell r="E959">
            <v>0</v>
          </cell>
          <cell r="F959">
            <v>0</v>
          </cell>
          <cell r="G959">
            <v>4.28</v>
          </cell>
          <cell r="H959">
            <v>0</v>
          </cell>
          <cell r="I959">
            <v>0</v>
          </cell>
        </row>
        <row r="960">
          <cell r="A960">
            <v>92103</v>
          </cell>
          <cell r="B960" t="str">
            <v>CAMINHÃO PARA EQUIPAMENTO DE LIMPEZA A SUCÇÃO COM CAMINHÃO TRUCADO DE PESO BRUTO TOTAL 23000 KG, CARGA ÚTIL MÁXIMA 15935 KG, DISTÂNCIA ENTRE EIXOS 4,80 M, POTÊNCIA 230 CV, INCLUSIVE LIMPADORA A SUCÇÃO, TANQUE 12000 L - IMPOSTOS E SEGUROS. AF_11/2015</v>
          </cell>
          <cell r="C960" t="str">
            <v>H</v>
          </cell>
          <cell r="D960">
            <v>0.87</v>
          </cell>
          <cell r="E960">
            <v>0</v>
          </cell>
          <cell r="F960">
            <v>0</v>
          </cell>
          <cell r="G960">
            <v>0.87</v>
          </cell>
          <cell r="H960">
            <v>0</v>
          </cell>
          <cell r="I960">
            <v>0</v>
          </cell>
        </row>
        <row r="961">
          <cell r="A961">
            <v>92104</v>
          </cell>
          <cell r="B961" t="str">
            <v>CAMINHÃO PARA EQUIPAMENTO DE LIMPEZA A SUCÇÃO COM CAMINHÃO TRUCADO DE PESO BRUTO TOTAL 23000 KG, CARGA ÚTIL MÁXIMA 15935 KG, DISTÂNCIA ENTRE EIXOS 4,80 M, POTÊNCIA 230 CV, INCLUSIVE LIMPADORA A SUCÇÃO, TANQUE 12000 L - MANUTENÇÃO. AF_11/2015</v>
          </cell>
          <cell r="C961" t="str">
            <v>H</v>
          </cell>
          <cell r="D961">
            <v>20.149999999999999</v>
          </cell>
          <cell r="E961">
            <v>0</v>
          </cell>
          <cell r="F961">
            <v>0</v>
          </cell>
          <cell r="G961">
            <v>20.149999999999999</v>
          </cell>
          <cell r="H961">
            <v>0</v>
          </cell>
          <cell r="I961">
            <v>0</v>
          </cell>
        </row>
        <row r="962">
          <cell r="A962">
            <v>92105</v>
          </cell>
          <cell r="B962" t="str">
            <v>CAMINHÃO PARA EQUIPAMENTO DE LIMPEZA A SUCÇÃO COM CAMINHÃO TRUCADO DE PESO BRUTO TOTAL 23000 KG, CARGA ÚTIL MÁXIMA 15935 KG, DISTÂNCIA ENTRE EIXOS 4,80 M, POTÊNCIA 230 CV, INCLUSIVE LIMPADORA A SUCÇÃO, TANQUE 12000 L - MATERIAIS NA OPERAÇÃO. AF_11/2015</v>
          </cell>
          <cell r="C962" t="str">
            <v>H</v>
          </cell>
          <cell r="D962">
            <v>115.17</v>
          </cell>
          <cell r="E962">
            <v>0</v>
          </cell>
          <cell r="F962">
            <v>115.17</v>
          </cell>
          <cell r="G962">
            <v>0</v>
          </cell>
          <cell r="H962">
            <v>0</v>
          </cell>
          <cell r="I962">
            <v>0</v>
          </cell>
        </row>
        <row r="963">
          <cell r="A963">
            <v>92108</v>
          </cell>
          <cell r="B963" t="str">
            <v>PENEIRA ROTATIVA COM MOTOR ELÉTRICO TRIFÁSICO DE 2 CV, CILINDRO DE 1 M X 0,60 M, COM FUROS DE 3,17 MM - DEPRECIAÇÃO. AF_11/2015</v>
          </cell>
          <cell r="C963" t="str">
            <v>H</v>
          </cell>
          <cell r="D963">
            <v>0.56000000000000005</v>
          </cell>
          <cell r="E963">
            <v>0</v>
          </cell>
          <cell r="F963">
            <v>0</v>
          </cell>
          <cell r="G963">
            <v>0.56000000000000005</v>
          </cell>
          <cell r="H963">
            <v>0</v>
          </cell>
          <cell r="I963">
            <v>0</v>
          </cell>
        </row>
        <row r="964">
          <cell r="A964">
            <v>92109</v>
          </cell>
          <cell r="B964" t="str">
            <v>PENEIRA ROTATIVA COM MOTOR ELÉTRICO TRIFÁSICO DE 2 CV, CILINDRO DE 1 M X 0,60 M, COM FUROS DE 3,17 MM - JUROS. AF_11/2015</v>
          </cell>
          <cell r="C964" t="str">
            <v>H</v>
          </cell>
          <cell r="D964">
            <v>0.12</v>
          </cell>
          <cell r="E964">
            <v>0</v>
          </cell>
          <cell r="F964">
            <v>0</v>
          </cell>
          <cell r="G964">
            <v>0.12</v>
          </cell>
          <cell r="H964">
            <v>0</v>
          </cell>
          <cell r="I964">
            <v>0</v>
          </cell>
        </row>
        <row r="965">
          <cell r="A965">
            <v>92110</v>
          </cell>
          <cell r="B965" t="str">
            <v>PENEIRA ROTATIVA COM MOTOR ELÉTRICO TRIFÁSICO DE 2 CV, CILINDRO DE 1 M X 0,60 M, COM FUROS DE 3,17 MM - MANUTENÇÃO. AF_11/2015</v>
          </cell>
          <cell r="C965" t="str">
            <v>H</v>
          </cell>
          <cell r="D965">
            <v>0.43</v>
          </cell>
          <cell r="E965">
            <v>0</v>
          </cell>
          <cell r="F965">
            <v>0</v>
          </cell>
          <cell r="G965">
            <v>0.43</v>
          </cell>
          <cell r="H965">
            <v>0</v>
          </cell>
          <cell r="I965">
            <v>0</v>
          </cell>
        </row>
        <row r="966">
          <cell r="A966">
            <v>92111</v>
          </cell>
          <cell r="B966" t="str">
            <v>PENEIRA ROTATIVA COM MOTOR ELÉTRICO TRIFÁSICO DE 2 CV, CILINDRO DE 1 M X 0,60 M, COM FUROS DE 3,17 MM - MATERIAIS NA OPERAÇÃO. AF_11/2015</v>
          </cell>
          <cell r="C966" t="str">
            <v>H</v>
          </cell>
          <cell r="D966">
            <v>0.55000000000000004</v>
          </cell>
          <cell r="E966">
            <v>0</v>
          </cell>
          <cell r="F966">
            <v>0</v>
          </cell>
          <cell r="G966">
            <v>0</v>
          </cell>
          <cell r="H966">
            <v>0</v>
          </cell>
          <cell r="I966">
            <v>0.55000000000000004</v>
          </cell>
        </row>
        <row r="967">
          <cell r="A967">
            <v>92114</v>
          </cell>
          <cell r="B967" t="str">
            <v>DOSADOR DE AREIA, CAPACIDADE DE 26 LITROS - DEPRECIAÇÃO. AF_11/2015</v>
          </cell>
          <cell r="C967" t="str">
            <v>H</v>
          </cell>
          <cell r="D967">
            <v>0.06</v>
          </cell>
          <cell r="E967">
            <v>0</v>
          </cell>
          <cell r="F967">
            <v>0</v>
          </cell>
          <cell r="G967">
            <v>0.06</v>
          </cell>
          <cell r="H967">
            <v>0</v>
          </cell>
          <cell r="I967">
            <v>0</v>
          </cell>
        </row>
        <row r="968">
          <cell r="A968">
            <v>92115</v>
          </cell>
          <cell r="B968" t="str">
            <v>DOSADOR DE AREIA, CAPACIDADE DE 26 LITROS - JUROS. AF_11/2015</v>
          </cell>
          <cell r="C968" t="str">
            <v>H</v>
          </cell>
          <cell r="D968">
            <v>0.01</v>
          </cell>
          <cell r="E968">
            <v>0</v>
          </cell>
          <cell r="F968">
            <v>0</v>
          </cell>
          <cell r="G968">
            <v>0.01</v>
          </cell>
          <cell r="H968">
            <v>0</v>
          </cell>
          <cell r="I968">
            <v>0</v>
          </cell>
        </row>
        <row r="969">
          <cell r="A969">
            <v>92116</v>
          </cell>
          <cell r="B969" t="str">
            <v>DOSADOR DE AREIA, CAPACIDADE DE 26 LITROS - MANUTENÇÃO. AF_11/2015</v>
          </cell>
          <cell r="C969" t="str">
            <v>H</v>
          </cell>
          <cell r="D969">
            <v>7.0000000000000007E-2</v>
          </cell>
          <cell r="E969">
            <v>0</v>
          </cell>
          <cell r="F969">
            <v>0</v>
          </cell>
          <cell r="G969">
            <v>7.0000000000000007E-2</v>
          </cell>
          <cell r="H969">
            <v>0</v>
          </cell>
          <cell r="I969">
            <v>0</v>
          </cell>
        </row>
        <row r="970">
          <cell r="A970">
            <v>92133</v>
          </cell>
          <cell r="B970" t="str">
            <v>CAMINHONETE COM MOTOR A DIESEL, POTÊNCIA 180 CV, CABINE DUPLA, 4X4 - DEPRECIAÇÃO. AF_11/2015</v>
          </cell>
          <cell r="C970" t="str">
            <v>H</v>
          </cell>
          <cell r="D970">
            <v>7.01</v>
          </cell>
          <cell r="E970">
            <v>0</v>
          </cell>
          <cell r="F970">
            <v>0</v>
          </cell>
          <cell r="G970">
            <v>7.01</v>
          </cell>
          <cell r="H970">
            <v>0</v>
          </cell>
          <cell r="I970">
            <v>0</v>
          </cell>
        </row>
        <row r="971">
          <cell r="A971">
            <v>92134</v>
          </cell>
          <cell r="B971" t="str">
            <v>CAMINHONETE COM MOTOR A DIESEL, POTÊNCIA 180 CV, CABINE DUPLA, 4X4 - JUROS. AF_11/2015</v>
          </cell>
          <cell r="C971" t="str">
            <v>H</v>
          </cell>
          <cell r="D971">
            <v>2.1</v>
          </cell>
          <cell r="E971">
            <v>0</v>
          </cell>
          <cell r="F971">
            <v>0</v>
          </cell>
          <cell r="G971">
            <v>2.1</v>
          </cell>
          <cell r="H971">
            <v>0</v>
          </cell>
          <cell r="I971">
            <v>0</v>
          </cell>
        </row>
        <row r="972">
          <cell r="A972">
            <v>92135</v>
          </cell>
          <cell r="B972" t="str">
            <v>CAMINHONETE COM MOTOR A DIESEL, POTÊNCIA 180 CV, CABINE DUPLA, 4X4 - IMPOSTOS E SEGUROS. AF_11/2015</v>
          </cell>
          <cell r="C972" t="str">
            <v>H</v>
          </cell>
          <cell r="D972">
            <v>0.43</v>
          </cell>
          <cell r="E972">
            <v>0</v>
          </cell>
          <cell r="F972">
            <v>0</v>
          </cell>
          <cell r="G972">
            <v>0.43</v>
          </cell>
          <cell r="H972">
            <v>0</v>
          </cell>
          <cell r="I972">
            <v>0</v>
          </cell>
        </row>
        <row r="973">
          <cell r="A973">
            <v>92136</v>
          </cell>
          <cell r="B973" t="str">
            <v>CAMINHONETE COM MOTOR A DIESEL, POTÊNCIA 180 CV, CABINE DUPLA, 4X4 - MANUTENÇÃO. AF_11/2015</v>
          </cell>
          <cell r="C973" t="str">
            <v>H</v>
          </cell>
          <cell r="D973">
            <v>8.77</v>
          </cell>
          <cell r="E973">
            <v>0</v>
          </cell>
          <cell r="F973">
            <v>0</v>
          </cell>
          <cell r="G973">
            <v>8.77</v>
          </cell>
          <cell r="H973">
            <v>0</v>
          </cell>
          <cell r="I973">
            <v>0</v>
          </cell>
        </row>
        <row r="974">
          <cell r="A974">
            <v>92137</v>
          </cell>
          <cell r="B974" t="str">
            <v>CAMINHONETE COM MOTOR A DIESEL, POTÊNCIA 180 CV, CABINE DUPLA, 4X4 - MATERIAIS NA OPERAÇÃO. AF_11/2015</v>
          </cell>
          <cell r="C974" t="str">
            <v>H</v>
          </cell>
          <cell r="D974">
            <v>90.15</v>
          </cell>
          <cell r="E974">
            <v>0</v>
          </cell>
          <cell r="F974">
            <v>90.15</v>
          </cell>
          <cell r="G974">
            <v>0</v>
          </cell>
          <cell r="H974">
            <v>0</v>
          </cell>
          <cell r="I974">
            <v>0</v>
          </cell>
        </row>
        <row r="975">
          <cell r="A975">
            <v>92140</v>
          </cell>
          <cell r="B975" t="str">
            <v>CAMINHONETE CABINE SIMPLES COM MOTOR 1.6 FLEX, CÂMBIO MANUAL, POTÊNCIA 101/104 CV, 2 PORTAS - DEPRECIAÇÃO. AF_11/2015</v>
          </cell>
          <cell r="C975" t="str">
            <v>H</v>
          </cell>
          <cell r="D975">
            <v>2.13</v>
          </cell>
          <cell r="E975">
            <v>0</v>
          </cell>
          <cell r="F975">
            <v>0</v>
          </cell>
          <cell r="G975">
            <v>2.13</v>
          </cell>
          <cell r="H975">
            <v>0</v>
          </cell>
          <cell r="I975">
            <v>0</v>
          </cell>
        </row>
        <row r="976">
          <cell r="A976">
            <v>92141</v>
          </cell>
          <cell r="B976" t="str">
            <v>CAMINHONETE CABINE SIMPLES COM MOTOR 1.6 FLEX, CÂMBIO MANUAL, POTÊNCIA 101/104 CV, 2 PORTAS - JUROS. AF_11/2015</v>
          </cell>
          <cell r="C976" t="str">
            <v>H</v>
          </cell>
          <cell r="D976">
            <v>0.64</v>
          </cell>
          <cell r="E976">
            <v>0</v>
          </cell>
          <cell r="F976">
            <v>0</v>
          </cell>
          <cell r="G976">
            <v>0.64</v>
          </cell>
          <cell r="H976">
            <v>0</v>
          </cell>
          <cell r="I976">
            <v>0</v>
          </cell>
        </row>
        <row r="977">
          <cell r="A977">
            <v>92142</v>
          </cell>
          <cell r="B977" t="str">
            <v>CAMINHONETE CABINE SIMPLES COM MOTOR 1.6 FLEX, CÂMBIO MANUAL, POTÊNCIA 101/104 CV, 2 PORTAS - IMPOSTOS E SEGUROS. AF_11/2015</v>
          </cell>
          <cell r="C977" t="str">
            <v>H</v>
          </cell>
          <cell r="D977">
            <v>0.13</v>
          </cell>
          <cell r="E977">
            <v>0</v>
          </cell>
          <cell r="F977">
            <v>0</v>
          </cell>
          <cell r="G977">
            <v>0.13</v>
          </cell>
          <cell r="H977">
            <v>0</v>
          </cell>
          <cell r="I977">
            <v>0</v>
          </cell>
        </row>
        <row r="978">
          <cell r="A978">
            <v>92143</v>
          </cell>
          <cell r="B978" t="str">
            <v>CAMINHONETE CABINE SIMPLES COM MOTOR 1.6 FLEX, CÂMBIO MANUAL, POTÊNCIA 101/104 CV, 2 PORTAS - MANUTENÇÃO. AF_11/2015</v>
          </cell>
          <cell r="C978" t="str">
            <v>H</v>
          </cell>
          <cell r="D978">
            <v>2.67</v>
          </cell>
          <cell r="E978">
            <v>0</v>
          </cell>
          <cell r="F978">
            <v>0</v>
          </cell>
          <cell r="G978">
            <v>2.67</v>
          </cell>
          <cell r="H978">
            <v>0</v>
          </cell>
          <cell r="I978">
            <v>0</v>
          </cell>
        </row>
        <row r="979">
          <cell r="A979">
            <v>92144</v>
          </cell>
          <cell r="B979" t="str">
            <v>CAMINHONETE CABINE SIMPLES COM MOTOR 1.6 FLEX, CÂMBIO MANUAL, POTÊNCIA 101/104 CV, 2 PORTAS - MATERIAIS NA OPERAÇÃO. AF_11/2015</v>
          </cell>
          <cell r="C979" t="str">
            <v>H</v>
          </cell>
          <cell r="D979">
            <v>61.71</v>
          </cell>
          <cell r="E979">
            <v>0</v>
          </cell>
          <cell r="F979">
            <v>61.71</v>
          </cell>
          <cell r="G979">
            <v>0</v>
          </cell>
          <cell r="H979">
            <v>0</v>
          </cell>
          <cell r="I979">
            <v>0</v>
          </cell>
        </row>
        <row r="980">
          <cell r="A980">
            <v>92237</v>
          </cell>
          <cell r="B980" t="str">
            <v>CAMINHÃO DE TRANSPORTE DE MATERIAL ASFÁLTICO 20.000 L, COM CAVALO MECÂNICO DE CAPACIDADE MÁXIMA DE TRAÇÃO COMBINADO DE 45.000 KG, POTÊNCIA 330 CV, INCLUSIVE TANQUE DE ASFALTO COM MAÇARICO - DEPRECIAÇÃO. AF_12/2015</v>
          </cell>
          <cell r="C980" t="str">
            <v>H</v>
          </cell>
          <cell r="D980">
            <v>12.14</v>
          </cell>
          <cell r="E980">
            <v>0</v>
          </cell>
          <cell r="F980">
            <v>0</v>
          </cell>
          <cell r="G980">
            <v>12.14</v>
          </cell>
          <cell r="H980">
            <v>0</v>
          </cell>
          <cell r="I980">
            <v>0</v>
          </cell>
        </row>
        <row r="981">
          <cell r="A981">
            <v>92238</v>
          </cell>
          <cell r="B981" t="str">
            <v>CAMINHÃO DE TRANSPORTE DE MATERIAL ASFÁLTICO 20.000 L, COM CAVALO MECÂNICO DE CAPACIDADE MÁXIMA DE TRAÇÃO COMBINADO DE 45.000 KG, POTÊNCIA 330 CV, INCLUSIVE TANQUE DE ASFALTO COM MAÇARICO - JUROS. AF_12/2015</v>
          </cell>
          <cell r="C981" t="str">
            <v>H</v>
          </cell>
          <cell r="D981">
            <v>4.84</v>
          </cell>
          <cell r="E981">
            <v>0</v>
          </cell>
          <cell r="F981">
            <v>0</v>
          </cell>
          <cell r="G981">
            <v>4.84</v>
          </cell>
          <cell r="H981">
            <v>0</v>
          </cell>
          <cell r="I981">
            <v>0</v>
          </cell>
        </row>
        <row r="982">
          <cell r="A982">
            <v>92239</v>
          </cell>
          <cell r="B982" t="str">
            <v>CAMINHÃO DE TRANSPORTE DE MATERIAL ASFÁLTICO 20.000 L, COM CAVALO MECÂNICO DE CAPACIDADE MÁXIMA DE TRAÇÃO COMBINADO DE 45.000 KG, POTÊNCIA 330 CV, INCLUSIVE TANQUE DE ASFALTO COM MAÇARICO - IMPOSTOS E SEGUROS. AF_12/2015</v>
          </cell>
          <cell r="C982" t="str">
            <v>H</v>
          </cell>
          <cell r="D982">
            <v>0.98</v>
          </cell>
          <cell r="E982">
            <v>0</v>
          </cell>
          <cell r="F982">
            <v>0</v>
          </cell>
          <cell r="G982">
            <v>0.98</v>
          </cell>
          <cell r="H982">
            <v>0</v>
          </cell>
          <cell r="I982">
            <v>0</v>
          </cell>
        </row>
        <row r="983">
          <cell r="A983">
            <v>92240</v>
          </cell>
          <cell r="B983" t="str">
            <v>CAMINHÃO DE TRANSPORTE DE MATERIAL ASFÁLTICO 20.000 L, COM CAVALO MECÂNICO DE CAPACIDADE MÁXIMA DE TRAÇÃO COMBINADO DE 45.000 KG, POTÊNCIA 330 CV, INCLUSIVE TANQUE DE ASFALTO COM MAÇARICO - MANUTENÇÃO. AF_12/2015</v>
          </cell>
          <cell r="C983" t="str">
            <v>H</v>
          </cell>
          <cell r="D983">
            <v>22.77</v>
          </cell>
          <cell r="E983">
            <v>0</v>
          </cell>
          <cell r="F983">
            <v>0</v>
          </cell>
          <cell r="G983">
            <v>22.77</v>
          </cell>
          <cell r="H983">
            <v>0</v>
          </cell>
          <cell r="I983">
            <v>0</v>
          </cell>
        </row>
        <row r="984">
          <cell r="A984">
            <v>92241</v>
          </cell>
          <cell r="B984" t="str">
            <v>CAMINHÃO DE TRANSPORTE DE MATERIAL ASFÁLTICO 20.000 L, COM CAVALO MECÂNICO DE CAPACIDADE MÁXIMA DE TRAÇÃO COMBINADO DE 45.000 KG, POTÊNCIA 330 CV, INCLUSIVE TANQUE DE ASFALTO COM MAÇARICO - MATERIAIS NA OPERAÇÃO. AF_12/2015</v>
          </cell>
          <cell r="C984" t="str">
            <v>H</v>
          </cell>
          <cell r="D984">
            <v>165.26</v>
          </cell>
          <cell r="E984">
            <v>0</v>
          </cell>
          <cell r="F984">
            <v>165.26</v>
          </cell>
          <cell r="G984">
            <v>0</v>
          </cell>
          <cell r="H984">
            <v>0</v>
          </cell>
          <cell r="I984">
            <v>0</v>
          </cell>
        </row>
        <row r="985">
          <cell r="A985">
            <v>92712</v>
          </cell>
          <cell r="B985" t="str">
            <v>APARELHO PARA CORTE E SOLDA OXI-ACETILENO SOBRE RODAS, INCLUSIVE CILINDROS E MAÇARICOS - DEPRECIAÇÃO. AF_12/2015</v>
          </cell>
          <cell r="C985" t="str">
            <v>H</v>
          </cell>
          <cell r="D985">
            <v>0.17</v>
          </cell>
          <cell r="E985">
            <v>0</v>
          </cell>
          <cell r="F985">
            <v>0</v>
          </cell>
          <cell r="G985">
            <v>0.17</v>
          </cell>
          <cell r="H985">
            <v>0</v>
          </cell>
          <cell r="I985">
            <v>0</v>
          </cell>
        </row>
        <row r="986">
          <cell r="A986">
            <v>92713</v>
          </cell>
          <cell r="B986" t="str">
            <v>APARELHO PARA CORTE E SOLDA OXI-ACETILENO SOBRE RODAS, INCLUSIVE CILINDROS E MAÇARICOS - JUROS. AF_12/2015</v>
          </cell>
          <cell r="C986" t="str">
            <v>H</v>
          </cell>
          <cell r="D986">
            <v>0.03</v>
          </cell>
          <cell r="E986">
            <v>0</v>
          </cell>
          <cell r="F986">
            <v>0</v>
          </cell>
          <cell r="G986">
            <v>0.03</v>
          </cell>
          <cell r="H986">
            <v>0</v>
          </cell>
          <cell r="I986">
            <v>0</v>
          </cell>
        </row>
        <row r="987">
          <cell r="A987">
            <v>92714</v>
          </cell>
          <cell r="B987" t="str">
            <v>APARELHO PARA CORTE E SOLDA OXI-ACETILENO SOBRE RODAS, INCLUSIVE CILINDROS E MAÇARICOS - MANUTENÇÃO. AF_12/2015</v>
          </cell>
          <cell r="C987" t="str">
            <v>H</v>
          </cell>
          <cell r="D987">
            <v>0.21</v>
          </cell>
          <cell r="E987">
            <v>0</v>
          </cell>
          <cell r="F987">
            <v>0</v>
          </cell>
          <cell r="G987">
            <v>0.21</v>
          </cell>
          <cell r="H987">
            <v>0</v>
          </cell>
          <cell r="I987">
            <v>0</v>
          </cell>
        </row>
        <row r="988">
          <cell r="A988">
            <v>92715</v>
          </cell>
          <cell r="B988" t="str">
            <v>APARELHO PARA CORTE E SOLDA OXI-ACETILENO SOBRE RODAS, INCLUSIVE CILINDROS E MAÇARICOS - MATERIAIS NA OPERAÇÃO. AF_12/2015</v>
          </cell>
          <cell r="C988" t="str">
            <v>H</v>
          </cell>
          <cell r="D988">
            <v>14.33</v>
          </cell>
          <cell r="E988">
            <v>0</v>
          </cell>
          <cell r="F988">
            <v>14.33</v>
          </cell>
          <cell r="G988">
            <v>0</v>
          </cell>
          <cell r="H988">
            <v>0</v>
          </cell>
          <cell r="I988">
            <v>0</v>
          </cell>
        </row>
        <row r="989">
          <cell r="A989">
            <v>92956</v>
          </cell>
          <cell r="B989" t="str">
            <v>MÁQUINA EXTRUSORA DE CONCRETO PARA GUIAS E SARJETAS, MOTOR A DIESEL, POTÊNCIA 14 CV - DEPRECIAÇÃO. AF_12/2015</v>
          </cell>
          <cell r="C989" t="str">
            <v>H</v>
          </cell>
          <cell r="D989">
            <v>3.89</v>
          </cell>
          <cell r="E989">
            <v>0</v>
          </cell>
          <cell r="F989">
            <v>0</v>
          </cell>
          <cell r="G989">
            <v>3.89</v>
          </cell>
          <cell r="H989">
            <v>0</v>
          </cell>
          <cell r="I989">
            <v>0</v>
          </cell>
        </row>
        <row r="990">
          <cell r="A990">
            <v>92957</v>
          </cell>
          <cell r="B990" t="str">
            <v>MÁQUINA EXTRUSORA DE CONCRETO PARA GUIAS E SARJETAS, MOTOR A DIESEL, POTÊNCIA 14 CV - JUROS. AF_12/2015</v>
          </cell>
          <cell r="C990" t="str">
            <v>H</v>
          </cell>
          <cell r="D990">
            <v>0.87</v>
          </cell>
          <cell r="E990">
            <v>0</v>
          </cell>
          <cell r="F990">
            <v>0</v>
          </cell>
          <cell r="G990">
            <v>0.87</v>
          </cell>
          <cell r="H990">
            <v>0</v>
          </cell>
          <cell r="I990">
            <v>0</v>
          </cell>
        </row>
        <row r="991">
          <cell r="A991">
            <v>92958</v>
          </cell>
          <cell r="B991" t="str">
            <v>MÁQUINA EXTRUSORA DE CONCRETO PARA GUIAS E SARJETAS, MOTOR A DIESEL, POTÊNCIA 14 CV - MANUTENÇÃO. AF_12/2015</v>
          </cell>
          <cell r="C991" t="str">
            <v>H</v>
          </cell>
          <cell r="D991">
            <v>4.25</v>
          </cell>
          <cell r="E991">
            <v>0</v>
          </cell>
          <cell r="F991">
            <v>0</v>
          </cell>
          <cell r="G991">
            <v>4.25</v>
          </cell>
          <cell r="H991">
            <v>0</v>
          </cell>
          <cell r="I991">
            <v>0</v>
          </cell>
        </row>
        <row r="992">
          <cell r="A992">
            <v>92959</v>
          </cell>
          <cell r="B992" t="str">
            <v>MÁQUINA EXTRUSORA DE CONCRETO PARA GUIAS E SARJETAS, MOTOR A DIESEL, POTÊNCIA 14 CV - MATERIAIS NA OPERAÇÃO. AF_12/2015</v>
          </cell>
          <cell r="C992" t="str">
            <v>H</v>
          </cell>
          <cell r="D992">
            <v>6.99</v>
          </cell>
          <cell r="E992">
            <v>0</v>
          </cell>
          <cell r="F992">
            <v>6.99</v>
          </cell>
          <cell r="G992">
            <v>0</v>
          </cell>
          <cell r="H992">
            <v>0</v>
          </cell>
          <cell r="I992">
            <v>0</v>
          </cell>
        </row>
        <row r="993">
          <cell r="A993">
            <v>92963</v>
          </cell>
          <cell r="B993" t="str">
            <v>MARTELO PERFURADOR PNEUMÁTICO MANUAL, HASTE 25 X 75 MM, 21 KG - DEPRECIAÇÃO. AF_12/2015</v>
          </cell>
          <cell r="C993" t="str">
            <v>H</v>
          </cell>
          <cell r="D993">
            <v>0.96</v>
          </cell>
          <cell r="E993">
            <v>0</v>
          </cell>
          <cell r="F993">
            <v>0</v>
          </cell>
          <cell r="G993">
            <v>0.96</v>
          </cell>
          <cell r="H993">
            <v>0</v>
          </cell>
          <cell r="I993">
            <v>0</v>
          </cell>
        </row>
        <row r="994">
          <cell r="A994">
            <v>92964</v>
          </cell>
          <cell r="B994" t="str">
            <v>MARTELO PERFURADOR PNEUMÁTICO MANUAL, HASTE 25 X 75 MM, 21 KG - JUROS. AF_12/2015</v>
          </cell>
          <cell r="C994" t="str">
            <v>H</v>
          </cell>
          <cell r="D994">
            <v>0.21</v>
          </cell>
          <cell r="E994">
            <v>0</v>
          </cell>
          <cell r="F994">
            <v>0</v>
          </cell>
          <cell r="G994">
            <v>0.21</v>
          </cell>
          <cell r="H994">
            <v>0</v>
          </cell>
          <cell r="I994">
            <v>0</v>
          </cell>
        </row>
        <row r="995">
          <cell r="A995">
            <v>92965</v>
          </cell>
          <cell r="B995" t="str">
            <v>MARTELO PERFURADOR PNEUMÁTICO MANUAL, HASTE 25 X 75 MM, 21 KG - MANUTENÇÃO. AF_12/2015</v>
          </cell>
          <cell r="C995" t="str">
            <v>H</v>
          </cell>
          <cell r="D995">
            <v>1.2</v>
          </cell>
          <cell r="E995">
            <v>0</v>
          </cell>
          <cell r="F995">
            <v>0</v>
          </cell>
          <cell r="G995">
            <v>1.2</v>
          </cell>
          <cell r="H995">
            <v>0</v>
          </cell>
          <cell r="I995">
            <v>0</v>
          </cell>
        </row>
        <row r="996">
          <cell r="A996">
            <v>93220</v>
          </cell>
          <cell r="B996" t="str">
            <v>PERFURATRIZ COM TORRE METÁLICA PARA EXECUÇÃO DE ESTACA HÉLICE CONTÍNUA, PROFUNDIDADE MÁXIMA DE 32 M, DIÂMETRO MÁXIMO DE 1000 MM, POTÊNCIA INSTALADA DE 350 HP, MESA ROTATIVA COM TORQUE MÁXIMO DE 263 KNM - DEPRECIAÇÃO. AF_01/2016</v>
          </cell>
          <cell r="C996" t="str">
            <v>H</v>
          </cell>
          <cell r="D996">
            <v>176.73</v>
          </cell>
          <cell r="E996">
            <v>0</v>
          </cell>
          <cell r="F996">
            <v>0</v>
          </cell>
          <cell r="G996">
            <v>176.73</v>
          </cell>
          <cell r="H996">
            <v>0</v>
          </cell>
          <cell r="I996">
            <v>0</v>
          </cell>
        </row>
        <row r="997">
          <cell r="A997">
            <v>93221</v>
          </cell>
          <cell r="B997" t="str">
            <v>PERFURATRIZ COM TORRE METÁLICA PARA EXECUÇÃO DE ESTACA HÉLICE CONTÍNUA, PROFUNDIDADE MÁXIMA DE 32 M, DIÂMETRO MÁXIMO DE 1000 MM, POTÊNCIA INSTALADA DE 350 HP, MESA ROTATIVA COM TORQUE MÁXIMO DE 263 KNM - JUROS. AF_01/2016</v>
          </cell>
          <cell r="C997" t="str">
            <v>H</v>
          </cell>
          <cell r="D997">
            <v>46.42</v>
          </cell>
          <cell r="E997">
            <v>0</v>
          </cell>
          <cell r="F997">
            <v>0</v>
          </cell>
          <cell r="G997">
            <v>46.42</v>
          </cell>
          <cell r="H997">
            <v>0</v>
          </cell>
          <cell r="I997">
            <v>0</v>
          </cell>
        </row>
        <row r="998">
          <cell r="A998">
            <v>93222</v>
          </cell>
          <cell r="B998" t="str">
            <v>PERFURATRIZ COM TORRE METÁLICA PARA EXECUÇÃO DE ESTACA HÉLICE CONTÍNUA, PROFUNDIDADE MÁXIMA DE 32 M, DIÂMETRO MÁXIMO DE 1000 MM, POTÊNCIA INSTALADA DE 350 HP, MESA ROTATIVA COM TORQUE MÁXIMO DE 263 KNM - MANUTENÇÃO. AF_01/2016</v>
          </cell>
          <cell r="C998" t="str">
            <v>H</v>
          </cell>
          <cell r="D998">
            <v>221.17</v>
          </cell>
          <cell r="E998">
            <v>0</v>
          </cell>
          <cell r="F998">
            <v>0</v>
          </cell>
          <cell r="G998">
            <v>221.17</v>
          </cell>
          <cell r="H998">
            <v>0</v>
          </cell>
          <cell r="I998">
            <v>0</v>
          </cell>
        </row>
        <row r="999">
          <cell r="A999">
            <v>93223</v>
          </cell>
          <cell r="B999" t="str">
            <v>PERFURATRIZ COM TORRE METÁLICA PARA EXECUÇÃO DE ESTACA HÉLICE CONTÍNUA, PROFUNDIDADE MÁXIMA DE 32 M, DIÂMETRO MÁXIMO DE 1000 MM, POTÊNCIA INSTALADA DE 350 HP, MESA ROTATIVA COM TORQUE MÁXIMO DE 263 KNM  MATERIAIS NA OPERAÇÃO. AF_01/2016</v>
          </cell>
          <cell r="C999" t="str">
            <v>H</v>
          </cell>
          <cell r="D999">
            <v>177.66</v>
          </cell>
          <cell r="E999">
            <v>0</v>
          </cell>
          <cell r="F999">
            <v>177.66</v>
          </cell>
          <cell r="G999">
            <v>0</v>
          </cell>
          <cell r="H999">
            <v>0</v>
          </cell>
          <cell r="I999">
            <v>0</v>
          </cell>
        </row>
        <row r="1000">
          <cell r="A1000">
            <v>93229</v>
          </cell>
          <cell r="B1000" t="str">
            <v>BETONEIRA CAPACIDADE NOMINAL 400 L, CAPACIDADE DE MISTURA 310 L, MOTOR A GASOLINA POTÊNCIA 5,5 HP, SEM CARREGADOR - DEPRECIAÇÃO. AF_02/2016</v>
          </cell>
          <cell r="C1000" t="str">
            <v>H</v>
          </cell>
          <cell r="D1000">
            <v>0.23</v>
          </cell>
          <cell r="E1000">
            <v>0</v>
          </cell>
          <cell r="F1000">
            <v>0</v>
          </cell>
          <cell r="G1000">
            <v>0.23</v>
          </cell>
          <cell r="H1000">
            <v>0</v>
          </cell>
          <cell r="I1000">
            <v>0</v>
          </cell>
        </row>
        <row r="1001">
          <cell r="A1001">
            <v>93230</v>
          </cell>
          <cell r="B1001" t="str">
            <v>BETONEIRA CAPACIDADE NOMINAL 400 L, CAPACIDADE DE MISTURA 310 L, MOTOR A GASOLINA POTÊNCIA 5,5 HP, SEM CARREGADOR - JUROS. AF_02/2016</v>
          </cell>
          <cell r="C1001" t="str">
            <v>H</v>
          </cell>
          <cell r="D1001">
            <v>0.05</v>
          </cell>
          <cell r="E1001">
            <v>0</v>
          </cell>
          <cell r="F1001">
            <v>0</v>
          </cell>
          <cell r="G1001">
            <v>0.05</v>
          </cell>
          <cell r="H1001">
            <v>0</v>
          </cell>
          <cell r="I1001">
            <v>0</v>
          </cell>
        </row>
        <row r="1002">
          <cell r="A1002">
            <v>93231</v>
          </cell>
          <cell r="B1002" t="str">
            <v>BETONEIRA CAPACIDADE NOMINAL 400 L, CAPACIDADE DE MISTURA 310 L, MOTOR A GASOLINA POTÊNCIA 5,5 HP, SEM CARREGADOR - MANUTENÇÃO. AF_02/2016</v>
          </cell>
          <cell r="C1002" t="str">
            <v>H</v>
          </cell>
          <cell r="D1002">
            <v>0.22</v>
          </cell>
          <cell r="E1002">
            <v>0</v>
          </cell>
          <cell r="F1002">
            <v>0</v>
          </cell>
          <cell r="G1002">
            <v>0.22</v>
          </cell>
          <cell r="H1002">
            <v>0</v>
          </cell>
          <cell r="I1002">
            <v>0</v>
          </cell>
        </row>
        <row r="1003">
          <cell r="A1003">
            <v>93232</v>
          </cell>
          <cell r="B1003" t="str">
            <v>BETONEIRA CAPACIDADE NOMINAL 400 L, CAPACIDADE DE MISTURA 310 L, MOTOR A GASOLINA POTÊNCIA 5,5 HP, SEM CARREGADOR - MATERIAIS NA OPERAÇÃO. AF_02/2016</v>
          </cell>
          <cell r="C1003" t="str">
            <v>H</v>
          </cell>
          <cell r="D1003">
            <v>3.4</v>
          </cell>
          <cell r="E1003">
            <v>0</v>
          </cell>
          <cell r="F1003">
            <v>3.4</v>
          </cell>
          <cell r="G1003">
            <v>0</v>
          </cell>
          <cell r="H1003">
            <v>0</v>
          </cell>
          <cell r="I1003">
            <v>0</v>
          </cell>
        </row>
        <row r="1004">
          <cell r="A1004">
            <v>93235</v>
          </cell>
          <cell r="B1004" t="str">
            <v>GRUPO GERADOR ESTACIONÁRIO, MOTOR DIESEL POTÊNCIA 170 KVA - JUROS. AF_02/2016</v>
          </cell>
          <cell r="C1004" t="str">
            <v>H</v>
          </cell>
          <cell r="D1004">
            <v>1.1100000000000001</v>
          </cell>
          <cell r="E1004">
            <v>0</v>
          </cell>
          <cell r="F1004">
            <v>0</v>
          </cell>
          <cell r="G1004">
            <v>1.1100000000000001</v>
          </cell>
          <cell r="H1004">
            <v>0</v>
          </cell>
          <cell r="I1004">
            <v>0</v>
          </cell>
        </row>
        <row r="1005">
          <cell r="A1005">
            <v>93238</v>
          </cell>
          <cell r="B1005" t="str">
            <v>ROLO COMPACTADOR VIBRATÓRIO REBOCÁVEL, CILINDRO DE AÇO LISO, POTÊNCIA DE TRAÇÃO DE 65 CV, PESO 4,7 T, IMPACTO DINÂMICO 18,3 T, LARGURA DE TRABALHO 1,67 M - JUROS. AF_02/2016</v>
          </cell>
          <cell r="C1005" t="str">
            <v>H</v>
          </cell>
          <cell r="D1005">
            <v>1.1399999999999999</v>
          </cell>
          <cell r="E1005">
            <v>0</v>
          </cell>
          <cell r="F1005">
            <v>0</v>
          </cell>
          <cell r="G1005">
            <v>1.1399999999999999</v>
          </cell>
          <cell r="H1005">
            <v>0</v>
          </cell>
          <cell r="I1005">
            <v>0</v>
          </cell>
        </row>
        <row r="1006">
          <cell r="A1006">
            <v>93239</v>
          </cell>
          <cell r="B1006" t="str">
            <v>ROLO COMPACTADOR VIBRATÓRIO PÉ DE CARNEIRO, OPERADO POR CONTROLE REMOTO, POTÊNCIA 12,5 KW, PESO OPERACIONAL 1,675 T, LARGURA DE TRABALHO 0,85 M - JUROS. AF_02/2016</v>
          </cell>
          <cell r="C1006" t="str">
            <v>H</v>
          </cell>
          <cell r="D1006">
            <v>5.17</v>
          </cell>
          <cell r="E1006">
            <v>0</v>
          </cell>
          <cell r="F1006">
            <v>0</v>
          </cell>
          <cell r="G1006">
            <v>5.17</v>
          </cell>
          <cell r="H1006">
            <v>0</v>
          </cell>
          <cell r="I1006">
            <v>0</v>
          </cell>
        </row>
        <row r="1007">
          <cell r="A1007">
            <v>93240</v>
          </cell>
          <cell r="B1007" t="str">
            <v>ROLO COMPACTADOR VIBRATÓRIO PÉ DE CARNEIRO, OPERADO POR CONTROLE REMOTO, POTÊNCIA 12,5 KW, PESO OPERACIONAL 1,675 T, LARGURA DE TRABALHO 0,85 M - MATERIAIS NA OPERAÇÃO. AF_02/2016</v>
          </cell>
          <cell r="C1007" t="str">
            <v>H</v>
          </cell>
          <cell r="D1007">
            <v>8.5</v>
          </cell>
          <cell r="E1007">
            <v>0</v>
          </cell>
          <cell r="F1007">
            <v>8.5</v>
          </cell>
          <cell r="G1007">
            <v>0</v>
          </cell>
          <cell r="H1007">
            <v>0</v>
          </cell>
          <cell r="I1007">
            <v>0</v>
          </cell>
        </row>
        <row r="1008">
          <cell r="A1008">
            <v>93267</v>
          </cell>
          <cell r="B1008" t="str">
            <v>GRUA ASCENCIONAL, LANÇA DE 30 M, CAPACIDADE DE 1,0 T A 30 M, ALTURA ATÉ 39 M  DEPRECIAÇÃO. AF_03/2016</v>
          </cell>
          <cell r="C1008" t="str">
            <v>H</v>
          </cell>
          <cell r="D1008">
            <v>23.95</v>
          </cell>
          <cell r="E1008">
            <v>0</v>
          </cell>
          <cell r="F1008">
            <v>0</v>
          </cell>
          <cell r="G1008">
            <v>23.95</v>
          </cell>
          <cell r="H1008">
            <v>0</v>
          </cell>
          <cell r="I1008">
            <v>0</v>
          </cell>
        </row>
        <row r="1009">
          <cell r="A1009">
            <v>93269</v>
          </cell>
          <cell r="B1009" t="str">
            <v>GRUA ASCENCIONAL, LANÇA DE 30 M, CAPACIDADE DE 1,0 T A 30 M, ALTURA ATÉ 39 M   JUROS. AF_03/2016</v>
          </cell>
          <cell r="C1009" t="str">
            <v>H</v>
          </cell>
          <cell r="D1009">
            <v>5.38</v>
          </cell>
          <cell r="E1009">
            <v>0</v>
          </cell>
          <cell r="F1009">
            <v>0</v>
          </cell>
          <cell r="G1009">
            <v>5.38</v>
          </cell>
          <cell r="H1009">
            <v>0</v>
          </cell>
          <cell r="I1009">
            <v>0</v>
          </cell>
        </row>
        <row r="1010">
          <cell r="A1010">
            <v>93270</v>
          </cell>
          <cell r="B1010" t="str">
            <v>GRUA ASCENCIONAL, LANÇA DE 30 M, CAPACIDADE DE 1,0 T A 30 M, ALTURA ATÉ 39 M   MANUTENÇÃO. AF_03/2016</v>
          </cell>
          <cell r="C1010" t="str">
            <v>H</v>
          </cell>
          <cell r="D1010">
            <v>26.19</v>
          </cell>
          <cell r="E1010">
            <v>0</v>
          </cell>
          <cell r="F1010">
            <v>0</v>
          </cell>
          <cell r="G1010">
            <v>26.19</v>
          </cell>
          <cell r="H1010">
            <v>0</v>
          </cell>
          <cell r="I1010">
            <v>0</v>
          </cell>
        </row>
        <row r="1011">
          <cell r="A1011">
            <v>93271</v>
          </cell>
          <cell r="B1011" t="str">
            <v>GRUA ASCENCIONAL, LANÇA DE 30 M, CAPACIDADE DE 1,0 T A 30 M, ALTURA ATÉ 39 M   MATERIAIS NA OPERAÇÃO. AF_03/2016</v>
          </cell>
          <cell r="C1011" t="str">
            <v>H</v>
          </cell>
          <cell r="D1011">
            <v>4.1100000000000003</v>
          </cell>
          <cell r="E1011">
            <v>0</v>
          </cell>
          <cell r="F1011">
            <v>0</v>
          </cell>
          <cell r="G1011">
            <v>0</v>
          </cell>
          <cell r="H1011">
            <v>0</v>
          </cell>
          <cell r="I1011">
            <v>4.1100000000000003</v>
          </cell>
        </row>
        <row r="1012">
          <cell r="A1012">
            <v>93277</v>
          </cell>
          <cell r="B1012" t="str">
            <v>GUINCHO ELÉTRICO DE COLUNA, CAPACIDADE 400 KG, COM MOTO FREIO, MOTOR TRIFÁSICO DE 1,25 CV - DEPRECIAÇÃO. AF_03/2016</v>
          </cell>
          <cell r="C1012" t="str">
            <v>H</v>
          </cell>
          <cell r="D1012">
            <v>0.25</v>
          </cell>
          <cell r="E1012">
            <v>0</v>
          </cell>
          <cell r="F1012">
            <v>0</v>
          </cell>
          <cell r="G1012">
            <v>0.25</v>
          </cell>
          <cell r="H1012">
            <v>0</v>
          </cell>
          <cell r="I1012">
            <v>0</v>
          </cell>
        </row>
        <row r="1013">
          <cell r="A1013">
            <v>93278</v>
          </cell>
          <cell r="B1013" t="str">
            <v>GUINCHO ELÉTRICO DE COLUNA, CAPACIDADE 400 KG, COM MOTO FREIO, MOTOR TRIFÁSICO DE 1,25 CV - JUROS. AF_03/2016</v>
          </cell>
          <cell r="C1013" t="str">
            <v>H</v>
          </cell>
          <cell r="D1013">
            <v>0.05</v>
          </cell>
          <cell r="E1013">
            <v>0</v>
          </cell>
          <cell r="F1013">
            <v>0</v>
          </cell>
          <cell r="G1013">
            <v>0.05</v>
          </cell>
          <cell r="H1013">
            <v>0</v>
          </cell>
          <cell r="I1013">
            <v>0</v>
          </cell>
        </row>
        <row r="1014">
          <cell r="A1014">
            <v>93279</v>
          </cell>
          <cell r="B1014" t="str">
            <v>GUINCHO ELÉTRICO DE COLUNA, CAPACIDADE 400 KG, COM MOTO FREIO, MOTOR TRIFÁSICO DE 1,25 CV - MANUTENÇÃO. AF_03/2016</v>
          </cell>
          <cell r="C1014" t="str">
            <v>H</v>
          </cell>
          <cell r="D1014">
            <v>0.23</v>
          </cell>
          <cell r="E1014">
            <v>0</v>
          </cell>
          <cell r="F1014">
            <v>0</v>
          </cell>
          <cell r="G1014">
            <v>0.23</v>
          </cell>
          <cell r="H1014">
            <v>0</v>
          </cell>
          <cell r="I1014">
            <v>0</v>
          </cell>
        </row>
        <row r="1015">
          <cell r="A1015">
            <v>93280</v>
          </cell>
          <cell r="B1015" t="str">
            <v>GUINCHO ELÉTRICO DE COLUNA, CAPACIDADE 400 KG, COM MOTO FREIO, MOTOR TRIFÁSICO DE 1,25 CV - MATERIAIS NA OPERAÇÃO. AF_03/2016</v>
          </cell>
          <cell r="C1015" t="str">
            <v>H</v>
          </cell>
          <cell r="D1015">
            <v>0.34</v>
          </cell>
          <cell r="E1015">
            <v>0</v>
          </cell>
          <cell r="F1015">
            <v>0</v>
          </cell>
          <cell r="G1015">
            <v>0</v>
          </cell>
          <cell r="H1015">
            <v>0</v>
          </cell>
          <cell r="I1015">
            <v>0.34</v>
          </cell>
        </row>
        <row r="1016">
          <cell r="A1016">
            <v>93283</v>
          </cell>
          <cell r="B1016" t="str">
            <v>GUINDASTE HIDRÁULICO AUTOPROPELIDO, COM LANÇA TELESCÓPICA 40 M, CAPACIDADE MÁXIMA 60 T, POTÊNCIA 260 KW - DEPRECIAÇÃO. AF_03/2016</v>
          </cell>
          <cell r="C1016" t="str">
            <v>H</v>
          </cell>
          <cell r="D1016">
            <v>50.34</v>
          </cell>
          <cell r="E1016">
            <v>0</v>
          </cell>
          <cell r="F1016">
            <v>0</v>
          </cell>
          <cell r="G1016">
            <v>50.34</v>
          </cell>
          <cell r="H1016">
            <v>0</v>
          </cell>
          <cell r="I1016">
            <v>0</v>
          </cell>
        </row>
        <row r="1017">
          <cell r="A1017">
            <v>93284</v>
          </cell>
          <cell r="B1017" t="str">
            <v>GUINDASTE HIDRÁULICO AUTOPROPELIDO, COM LANÇA TELESCÓPICA 40 M, CAPACIDADE MÁXIMA 60 T, POTÊNCIA 260 KW - JUROS. AF_03/2016</v>
          </cell>
          <cell r="C1017" t="str">
            <v>H</v>
          </cell>
          <cell r="D1017">
            <v>17.239999999999998</v>
          </cell>
          <cell r="E1017">
            <v>0</v>
          </cell>
          <cell r="F1017">
            <v>0</v>
          </cell>
          <cell r="G1017">
            <v>17.239999999999998</v>
          </cell>
          <cell r="H1017">
            <v>0</v>
          </cell>
          <cell r="I1017">
            <v>0</v>
          </cell>
        </row>
        <row r="1018">
          <cell r="A1018">
            <v>93285</v>
          </cell>
          <cell r="B1018" t="str">
            <v>GUINDASTE HIDRÁULICO AUTOPROPELIDO, COM LANÇA TELESCÓPICA 40 M, CAPACIDADE MÁXIMA 60 T, POTÊNCIA 260 KW - MANUTENÇÃO. AF_03/2016</v>
          </cell>
          <cell r="C1018" t="str">
            <v>H</v>
          </cell>
          <cell r="D1018">
            <v>80.92</v>
          </cell>
          <cell r="E1018">
            <v>0</v>
          </cell>
          <cell r="F1018">
            <v>0</v>
          </cell>
          <cell r="G1018">
            <v>80.92</v>
          </cell>
          <cell r="H1018">
            <v>0</v>
          </cell>
          <cell r="I1018">
            <v>0</v>
          </cell>
        </row>
        <row r="1019">
          <cell r="A1019">
            <v>93286</v>
          </cell>
          <cell r="B1019" t="str">
            <v>GUINDASTE HIDRÁULICO AUTOPROPELIDO, COM LANÇA TELESCÓPICA 40 M, CAPACIDADE MÁXIMA 60 T, POTÊNCIA 260 KW - MATERIAIS NA OPERAÇÃO. AF_03/2016</v>
          </cell>
          <cell r="C1019" t="str">
            <v>H</v>
          </cell>
          <cell r="D1019">
            <v>97.24</v>
          </cell>
          <cell r="E1019">
            <v>0</v>
          </cell>
          <cell r="F1019">
            <v>0</v>
          </cell>
          <cell r="G1019">
            <v>0</v>
          </cell>
          <cell r="H1019">
            <v>0</v>
          </cell>
          <cell r="I1019">
            <v>97.24</v>
          </cell>
        </row>
        <row r="1020">
          <cell r="A1020">
            <v>93296</v>
          </cell>
          <cell r="B1020" t="str">
            <v>GUINDASTE HIDRÁULICO AUTOPROPELIDO, COM LANÇA TELESCÓPICA 40 M, CAPACIDADE MÁXIMA 60 T, POTÊNCIA 260 KW - IMPOSTOS E SEGUROS. AF_03/2016</v>
          </cell>
          <cell r="C1020" t="str">
            <v>H</v>
          </cell>
          <cell r="D1020">
            <v>3.52</v>
          </cell>
          <cell r="E1020">
            <v>0</v>
          </cell>
          <cell r="F1020">
            <v>0</v>
          </cell>
          <cell r="G1020">
            <v>3.52</v>
          </cell>
          <cell r="H1020">
            <v>0</v>
          </cell>
          <cell r="I1020">
            <v>0</v>
          </cell>
        </row>
        <row r="1021">
          <cell r="A1021">
            <v>93397</v>
          </cell>
          <cell r="B1021" t="str">
            <v>GUINDAUTO HIDRÁULICO, CAPACIDADE MÁXIMA DE CARGA 3300 KG, MOMENTO MÁXIMO DE CARGA 5,8 TM, ALCANCE MÁXIMO HORIZONTAL 7,60 M, INCLUSIVE CAMINHÃO TOCO PBT 16.000 KG, POTÊNCIA DE 189 CV - DEPRECIAÇÃO. AF_03/2016</v>
          </cell>
          <cell r="C1021" t="str">
            <v>H</v>
          </cell>
          <cell r="D1021">
            <v>7.42</v>
          </cell>
          <cell r="E1021">
            <v>0</v>
          </cell>
          <cell r="F1021">
            <v>0</v>
          </cell>
          <cell r="G1021">
            <v>7.42</v>
          </cell>
          <cell r="H1021">
            <v>0</v>
          </cell>
          <cell r="I1021">
            <v>0</v>
          </cell>
        </row>
        <row r="1022">
          <cell r="A1022">
            <v>93398</v>
          </cell>
          <cell r="B1022" t="str">
            <v>GUINDAUTO HIDRÁULICO, CAPACIDADE MÁXIMA DE CARGA 3300 KG, MOMENTO MÁXIMO DE CARGA 5,8 TM, ALCANCE MÁXIMO HORIZONTAL 7,60 M, INCLUSIVE CAMINHÃO TOCO PBT 16.000 KG, POTÊNCIA DE 189 CV - JUROS. AF_03/2016</v>
          </cell>
          <cell r="C1022" t="str">
            <v>H</v>
          </cell>
          <cell r="D1022">
            <v>2.95</v>
          </cell>
          <cell r="E1022">
            <v>0</v>
          </cell>
          <cell r="F1022">
            <v>0</v>
          </cell>
          <cell r="G1022">
            <v>2.95</v>
          </cell>
          <cell r="H1022">
            <v>0</v>
          </cell>
          <cell r="I1022">
            <v>0</v>
          </cell>
        </row>
        <row r="1023">
          <cell r="A1023">
            <v>93399</v>
          </cell>
          <cell r="B1023" t="str">
            <v>GUINDAUTO HIDRÁULICO, CAPACIDADE MÁXIMA DE CARGA 3300 KG, MOMENTO MÁXIMO DE CARGA 5,8 TM, ALCANCE MÁXIMO HORIZONTAL 7,60 M, INCLUSIVE CAMINHÃO TOCO PBT 16.000 KG, POTÊNCIA DE 189 CV  IMPOSTOS E SEGUROS. AF_03/2016</v>
          </cell>
          <cell r="C1023" t="str">
            <v>H</v>
          </cell>
          <cell r="D1023">
            <v>0.6</v>
          </cell>
          <cell r="E1023">
            <v>0</v>
          </cell>
          <cell r="F1023">
            <v>0</v>
          </cell>
          <cell r="G1023">
            <v>0.6</v>
          </cell>
          <cell r="H1023">
            <v>0</v>
          </cell>
          <cell r="I1023">
            <v>0</v>
          </cell>
        </row>
        <row r="1024">
          <cell r="A1024">
            <v>93400</v>
          </cell>
          <cell r="B1024" t="str">
            <v>GUINDAUTO HIDRÁULICO, CAPACIDADE MÁXIMA DE CARGA 3300 KG, MOMENTO MÁXIMO DE CARGA 5,8 TM, ALCANCE MÁXIMO HORIZONTAL 7,60 M, INCLUSIVE CAMINHÃO TOCO PBT 16.000 KG, POTÊNCIA DE 189 CV - MANUTENÇÃO. AF_03/2016</v>
          </cell>
          <cell r="C1024" t="str">
            <v>H</v>
          </cell>
          <cell r="D1024">
            <v>13.91</v>
          </cell>
          <cell r="E1024">
            <v>0</v>
          </cell>
          <cell r="F1024">
            <v>0</v>
          </cell>
          <cell r="G1024">
            <v>13.91</v>
          </cell>
          <cell r="H1024">
            <v>0</v>
          </cell>
          <cell r="I1024">
            <v>0</v>
          </cell>
        </row>
        <row r="1025">
          <cell r="A1025">
            <v>93401</v>
          </cell>
          <cell r="B1025" t="str">
            <v>GUINDAUTO HIDRÁULICO, CAPACIDADE MÁXIMA DE CARGA 3300 KG, MOMENTO MÁXIMO DE CARGA 5,8 TM, ALCANCE MÁXIMO HORIZONTAL 7,60 M, INCLUSIVE CAMINHÃO TOCO PBT 16.000 KG, POTÊNCIA DE 189 CV - MATERIAIS NA OPERAÇÃO. AF_03/2016</v>
          </cell>
          <cell r="C1025" t="str">
            <v>H</v>
          </cell>
          <cell r="D1025">
            <v>94.65</v>
          </cell>
          <cell r="E1025">
            <v>0</v>
          </cell>
          <cell r="F1025">
            <v>94.65</v>
          </cell>
          <cell r="G1025">
            <v>0</v>
          </cell>
          <cell r="H1025">
            <v>0</v>
          </cell>
          <cell r="I1025">
            <v>0</v>
          </cell>
        </row>
        <row r="1026">
          <cell r="A1026">
            <v>93404</v>
          </cell>
          <cell r="B1026" t="str">
            <v>MÁQUINA JATO DE PRESSAO PORTÁTIL PARA JATEAMENTO, CONTROLE AUTOMATICO REMOTO, CAMARA DE 1 SAIDA, CAPACIDADE 280 L, DIAMETRO 670 MM, BICO DE JATO CURTO VENTURI DE 5/16, MANGUEIRA DE 1 COM COMPRESSOR DE AR REBOCÁVEL VAZÃO 189 PCM E MOTOR DIESEL DE 63 CV- DEPRECIAÇÃO. AF_03/2016</v>
          </cell>
          <cell r="C1026" t="str">
            <v>H</v>
          </cell>
          <cell r="D1026">
            <v>3.51</v>
          </cell>
          <cell r="E1026">
            <v>0</v>
          </cell>
          <cell r="F1026">
            <v>0</v>
          </cell>
          <cell r="G1026">
            <v>3.51</v>
          </cell>
          <cell r="H1026">
            <v>0</v>
          </cell>
          <cell r="I1026">
            <v>0</v>
          </cell>
        </row>
        <row r="1027">
          <cell r="A1027">
            <v>93405</v>
          </cell>
          <cell r="B1027" t="str">
            <v>MÁQUINA JATO DE PRESSAO PORTÁTIL PARA JATEAMENTO, CONTROLE AUTOMATICO REMOTO, CAMARA DE 1 SAIDA, CAPACIDADE 280 L, DIAMETRO 670 MM, BICO DE JATO CURTO VENTURI DE 5/16, MANGUEIRA DE 1 COM COMPRESSOR DE AR REBOCÁVEL VAZÃO 189 PCM E MOTOR DIESEL DE 63 CV- JUROS. AF_03/2016</v>
          </cell>
          <cell r="C1027" t="str">
            <v>H</v>
          </cell>
          <cell r="D1027">
            <v>0.69</v>
          </cell>
          <cell r="E1027">
            <v>0</v>
          </cell>
          <cell r="F1027">
            <v>0</v>
          </cell>
          <cell r="G1027">
            <v>0.69</v>
          </cell>
          <cell r="H1027">
            <v>0</v>
          </cell>
          <cell r="I1027">
            <v>0</v>
          </cell>
        </row>
        <row r="1028">
          <cell r="A1028">
            <v>93406</v>
          </cell>
          <cell r="B1028" t="str">
            <v>MÁQUINA JATO DE PRESSAO PORTÁTIL PARA JATEAMENTO, CONTROLE AUTOMATICO REMOTO, CAMARA DE 1 SAIDA, CAPACIDADE 280 L, DIAMETRO 670 MM, BICO DE JATO CURTO VENTURI DE 5/16, MANGUEIRA DE 1 COM COMPRESSOR DE AR REBOCÁVEL VAZÃO 189 PCM E MOTOR DIESEL DE 63 CV- MANUTENÇÃO. AF_03/2016</v>
          </cell>
          <cell r="C1028" t="str">
            <v>H</v>
          </cell>
          <cell r="D1028">
            <v>4.3899999999999997</v>
          </cell>
          <cell r="E1028">
            <v>0</v>
          </cell>
          <cell r="F1028">
            <v>0</v>
          </cell>
          <cell r="G1028">
            <v>4.3899999999999997</v>
          </cell>
          <cell r="H1028">
            <v>0</v>
          </cell>
          <cell r="I1028">
            <v>0</v>
          </cell>
        </row>
        <row r="1029">
          <cell r="A1029">
            <v>93407</v>
          </cell>
          <cell r="B1029" t="str">
            <v>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v>
          </cell>
          <cell r="C1029" t="str">
            <v>H</v>
          </cell>
          <cell r="D1029">
            <v>31.56</v>
          </cell>
          <cell r="E1029">
            <v>0</v>
          </cell>
          <cell r="F1029">
            <v>31.56</v>
          </cell>
          <cell r="G1029">
            <v>0</v>
          </cell>
          <cell r="H1029">
            <v>0</v>
          </cell>
          <cell r="I1029">
            <v>0</v>
          </cell>
        </row>
        <row r="1030">
          <cell r="A1030">
            <v>93411</v>
          </cell>
          <cell r="B1030" t="str">
            <v>GERADOR PORTÁTIL MONOFÁSICO, POTÊNCIA 5500 VA, MOTOR A GASOLINA, POTÊNCIA DO MOTOR 13 CV - DEPRECIAÇÃO. AF_03/2016</v>
          </cell>
          <cell r="C1030" t="str">
            <v>H</v>
          </cell>
          <cell r="D1030">
            <v>0.15</v>
          </cell>
          <cell r="E1030">
            <v>0</v>
          </cell>
          <cell r="F1030">
            <v>0</v>
          </cell>
          <cell r="G1030">
            <v>0.15</v>
          </cell>
          <cell r="H1030">
            <v>0</v>
          </cell>
          <cell r="I1030">
            <v>0</v>
          </cell>
        </row>
        <row r="1031">
          <cell r="A1031">
            <v>93412</v>
          </cell>
          <cell r="B1031" t="str">
            <v>GERADOR PORTÁTIL MONOFÁSICO, POTÊNCIA 5500 VA, MOTOR A GASOLINA, POTÊNCIA DO MOTOR 13 CV - JUROS. AF_03/2016</v>
          </cell>
          <cell r="C1031" t="str">
            <v>H</v>
          </cell>
          <cell r="D1031">
            <v>0.05</v>
          </cell>
          <cell r="E1031">
            <v>0</v>
          </cell>
          <cell r="F1031">
            <v>0</v>
          </cell>
          <cell r="G1031">
            <v>0.05</v>
          </cell>
          <cell r="H1031">
            <v>0</v>
          </cell>
          <cell r="I1031">
            <v>0</v>
          </cell>
        </row>
        <row r="1032">
          <cell r="A1032">
            <v>93413</v>
          </cell>
          <cell r="B1032" t="str">
            <v>GERADOR PORTÁTIL MONOFÁSICO, POTÊNCIA 5500 VA, MOTOR A GASOLINA, POTÊNCIA DO MOTOR 13 CV - MANUTENÇÃO. AF_03/2016</v>
          </cell>
          <cell r="C1032" t="str">
            <v>H</v>
          </cell>
          <cell r="D1032">
            <v>0.13</v>
          </cell>
          <cell r="E1032">
            <v>0</v>
          </cell>
          <cell r="F1032">
            <v>0</v>
          </cell>
          <cell r="G1032">
            <v>0.13</v>
          </cell>
          <cell r="H1032">
            <v>0</v>
          </cell>
          <cell r="I1032">
            <v>0</v>
          </cell>
        </row>
        <row r="1033">
          <cell r="A1033">
            <v>93414</v>
          </cell>
          <cell r="B1033" t="str">
            <v>GERADOR PORTÁTIL MONOFÁSICO, POTÊNCIA 5500 VA, MOTOR A GASOLINA, POTÊNCIA DO MOTOR 13 CV - MATERIAIS NA OPERAÇÃO. AF_03/2016</v>
          </cell>
          <cell r="C1033" t="str">
            <v>H</v>
          </cell>
          <cell r="D1033">
            <v>7.92</v>
          </cell>
          <cell r="E1033">
            <v>0</v>
          </cell>
          <cell r="F1033">
            <v>7.92</v>
          </cell>
          <cell r="G1033">
            <v>0</v>
          </cell>
          <cell r="H1033">
            <v>0</v>
          </cell>
          <cell r="I1033">
            <v>0</v>
          </cell>
        </row>
        <row r="1034">
          <cell r="A1034">
            <v>93417</v>
          </cell>
          <cell r="B1034" t="str">
            <v>GRUPO GERADOR REBOCÁVEL, POTÊNCIA 66 KVA, MOTOR A DIESEL - DEPRECIAÇÃO. AF_03/2016</v>
          </cell>
          <cell r="C1034" t="str">
            <v>H</v>
          </cell>
          <cell r="D1034">
            <v>2.0499999999999998</v>
          </cell>
          <cell r="E1034">
            <v>0</v>
          </cell>
          <cell r="F1034">
            <v>0</v>
          </cell>
          <cell r="G1034">
            <v>2.0499999999999998</v>
          </cell>
          <cell r="H1034">
            <v>0</v>
          </cell>
          <cell r="I1034">
            <v>0</v>
          </cell>
        </row>
        <row r="1035">
          <cell r="A1035">
            <v>93418</v>
          </cell>
          <cell r="B1035" t="str">
            <v>GRUPO GERADOR REBOCÁVEL, POTÊNCIA 66 KVA, MOTOR A DIESEL - JUROS. AF_03/2016</v>
          </cell>
          <cell r="C1035" t="str">
            <v>H</v>
          </cell>
          <cell r="D1035">
            <v>0.7</v>
          </cell>
          <cell r="E1035">
            <v>0</v>
          </cell>
          <cell r="F1035">
            <v>0</v>
          </cell>
          <cell r="G1035">
            <v>0.7</v>
          </cell>
          <cell r="H1035">
            <v>0</v>
          </cell>
          <cell r="I1035">
            <v>0</v>
          </cell>
        </row>
        <row r="1036">
          <cell r="A1036">
            <v>93419</v>
          </cell>
          <cell r="B1036" t="str">
            <v>GRUPO GERADOR REBOCÁVEL, POTÊNCIA 66 KVA, MOTOR A DIESEL - MANUTENÇÃO. AF_03/2016</v>
          </cell>
          <cell r="C1036" t="str">
            <v>H</v>
          </cell>
          <cell r="D1036">
            <v>1.83</v>
          </cell>
          <cell r="E1036">
            <v>0</v>
          </cell>
          <cell r="F1036">
            <v>0</v>
          </cell>
          <cell r="G1036">
            <v>1.83</v>
          </cell>
          <cell r="H1036">
            <v>0</v>
          </cell>
          <cell r="I1036">
            <v>0</v>
          </cell>
        </row>
        <row r="1037">
          <cell r="A1037">
            <v>93420</v>
          </cell>
          <cell r="B1037" t="str">
            <v>GRUPO GERADOR REBOCÁVEL, POTÊNCIA 66 KVA, MOTOR A DIESEL - MATERIAIS NA OPERAÇÃO. AF_03/2016</v>
          </cell>
          <cell r="C1037" t="str">
            <v>H</v>
          </cell>
          <cell r="D1037">
            <v>40.14</v>
          </cell>
          <cell r="E1037">
            <v>0</v>
          </cell>
          <cell r="F1037">
            <v>40.14</v>
          </cell>
          <cell r="G1037">
            <v>0</v>
          </cell>
          <cell r="H1037">
            <v>0</v>
          </cell>
          <cell r="I1037">
            <v>0</v>
          </cell>
        </row>
        <row r="1038">
          <cell r="A1038">
            <v>93423</v>
          </cell>
          <cell r="B1038" t="str">
            <v>GRUPO GERADOR ESTACIONÁRIO, POTÊNCIA 150 KVA, MOTOR A DIESEL- DEPRECIAÇÃO. AF_03/2016</v>
          </cell>
          <cell r="C1038" t="str">
            <v>H</v>
          </cell>
          <cell r="D1038">
            <v>2.9</v>
          </cell>
          <cell r="E1038">
            <v>0</v>
          </cell>
          <cell r="F1038">
            <v>0</v>
          </cell>
          <cell r="G1038">
            <v>2.9</v>
          </cell>
          <cell r="H1038">
            <v>0</v>
          </cell>
          <cell r="I1038">
            <v>0</v>
          </cell>
        </row>
        <row r="1039">
          <cell r="A1039">
            <v>93424</v>
          </cell>
          <cell r="B1039" t="str">
            <v>GRUPO GERADOR ESTACIONÁRIO, POTÊNCIA 150 KVA, MOTOR A DIESEL- JUROS. AF_03/2016</v>
          </cell>
          <cell r="C1039" t="str">
            <v>H</v>
          </cell>
          <cell r="D1039">
            <v>0.99</v>
          </cell>
          <cell r="E1039">
            <v>0</v>
          </cell>
          <cell r="F1039">
            <v>0</v>
          </cell>
          <cell r="G1039">
            <v>0.99</v>
          </cell>
          <cell r="H1039">
            <v>0</v>
          </cell>
          <cell r="I1039">
            <v>0</v>
          </cell>
        </row>
        <row r="1040">
          <cell r="A1040">
            <v>93425</v>
          </cell>
          <cell r="B1040" t="str">
            <v>GRUPO GERADOR ESTACIONÁRIO, POTÊNCIA 150 KVA, MOTOR A DIESEL- MANUTENÇÃO. AF_03/2016</v>
          </cell>
          <cell r="C1040" t="str">
            <v>H</v>
          </cell>
          <cell r="D1040">
            <v>2.58</v>
          </cell>
          <cell r="E1040">
            <v>0</v>
          </cell>
          <cell r="F1040">
            <v>0</v>
          </cell>
          <cell r="G1040">
            <v>2.58</v>
          </cell>
          <cell r="H1040">
            <v>0</v>
          </cell>
          <cell r="I1040">
            <v>0</v>
          </cell>
        </row>
        <row r="1041">
          <cell r="A1041">
            <v>93426</v>
          </cell>
          <cell r="B1041" t="str">
            <v>GRUPO GERADOR ESTACIONÁRIO, POTÊNCIA 150 KVA, MOTOR A DIESEL- MATERIAIS NA OPERAÇÃO. AF_03/2016</v>
          </cell>
          <cell r="C1041" t="str">
            <v>H</v>
          </cell>
          <cell r="D1041">
            <v>95.93</v>
          </cell>
          <cell r="E1041">
            <v>0</v>
          </cell>
          <cell r="F1041">
            <v>95.93</v>
          </cell>
          <cell r="G1041">
            <v>0</v>
          </cell>
          <cell r="H1041">
            <v>0</v>
          </cell>
          <cell r="I1041">
            <v>0</v>
          </cell>
        </row>
        <row r="1042">
          <cell r="A1042">
            <v>93429</v>
          </cell>
          <cell r="B1042" t="str">
            <v>USINA DE MISTURA ASFÁLTICA À QUENTE, TIPO CONTRA FLUXO, PROD 40 A 80 TON/HORA - DEPRECIAÇÃO. AF_03/2016</v>
          </cell>
          <cell r="C1042" t="str">
            <v>H</v>
          </cell>
          <cell r="D1042">
            <v>64</v>
          </cell>
          <cell r="E1042">
            <v>0</v>
          </cell>
          <cell r="F1042">
            <v>0</v>
          </cell>
          <cell r="G1042">
            <v>64</v>
          </cell>
          <cell r="H1042">
            <v>0</v>
          </cell>
          <cell r="I1042">
            <v>0</v>
          </cell>
        </row>
        <row r="1043">
          <cell r="A1043">
            <v>93430</v>
          </cell>
          <cell r="B1043" t="str">
            <v>USINA DE MISTURA ASFÁLTICA À QUENTE, TIPO CONTRA FLUXO, PROD 40 A 80 TON/HORA - JUROS. AF_03/2016</v>
          </cell>
          <cell r="C1043" t="str">
            <v>H</v>
          </cell>
          <cell r="D1043">
            <v>21.92</v>
          </cell>
          <cell r="E1043">
            <v>0</v>
          </cell>
          <cell r="F1043">
            <v>0</v>
          </cell>
          <cell r="G1043">
            <v>21.92</v>
          </cell>
          <cell r="H1043">
            <v>0</v>
          </cell>
          <cell r="I1043">
            <v>0</v>
          </cell>
        </row>
        <row r="1044">
          <cell r="A1044">
            <v>93431</v>
          </cell>
          <cell r="B1044" t="str">
            <v>USINA DE MISTURA ASFÁLTICA À QUENTE, TIPO CONTRA FLUXO, PROD 40 A 80 TON/HORA - MANUTENÇÃO. AF_03/2016</v>
          </cell>
          <cell r="C1044" t="str">
            <v>H</v>
          </cell>
          <cell r="D1044">
            <v>102.88</v>
          </cell>
          <cell r="E1044">
            <v>0</v>
          </cell>
          <cell r="F1044">
            <v>0</v>
          </cell>
          <cell r="G1044">
            <v>102.88</v>
          </cell>
          <cell r="H1044">
            <v>0</v>
          </cell>
          <cell r="I1044">
            <v>0</v>
          </cell>
        </row>
        <row r="1045">
          <cell r="A1045">
            <v>93432</v>
          </cell>
          <cell r="B1045" t="str">
            <v>USINA DE MISTURA ASFÁLTICA À QUENTE, TIPO CONTRA FLUXO, PROD 40 A 80 TON/HORA - MATERIAIS NA OPERAÇÃO. AF_03/2016</v>
          </cell>
          <cell r="C1045" t="str">
            <v>H</v>
          </cell>
          <cell r="D1045">
            <v>1814.4</v>
          </cell>
          <cell r="E1045">
            <v>0</v>
          </cell>
          <cell r="F1045">
            <v>1814.4</v>
          </cell>
          <cell r="G1045">
            <v>0</v>
          </cell>
          <cell r="H1045">
            <v>0</v>
          </cell>
          <cell r="I1045">
            <v>0</v>
          </cell>
        </row>
        <row r="1046">
          <cell r="A1046">
            <v>93435</v>
          </cell>
          <cell r="B1046" t="str">
            <v>USINA DE ASFALTO À FRIO, CAPACIDADE DE 40 A 60 TON/HORA, ELÉTRICA POTÊNCIA 30 CV - DEPRECIAÇÃO. AF_03/2016</v>
          </cell>
          <cell r="C1046" t="str">
            <v>H</v>
          </cell>
          <cell r="D1046">
            <v>3.46</v>
          </cell>
          <cell r="E1046">
            <v>0</v>
          </cell>
          <cell r="F1046">
            <v>0</v>
          </cell>
          <cell r="G1046">
            <v>3.46</v>
          </cell>
          <cell r="H1046">
            <v>0</v>
          </cell>
          <cell r="I1046">
            <v>0</v>
          </cell>
        </row>
        <row r="1047">
          <cell r="A1047">
            <v>93436</v>
          </cell>
          <cell r="B1047" t="str">
            <v>USINA DE ASFALTO À FRIO, CAPACIDADE DE 40 A 60 TON/HORA, ELÉTRICA POTÊNCIA 30 CV - JUROS. AF_03/2016</v>
          </cell>
          <cell r="C1047" t="str">
            <v>H</v>
          </cell>
          <cell r="D1047">
            <v>1.38</v>
          </cell>
          <cell r="E1047">
            <v>0</v>
          </cell>
          <cell r="F1047">
            <v>0</v>
          </cell>
          <cell r="G1047">
            <v>1.38</v>
          </cell>
          <cell r="H1047">
            <v>0</v>
          </cell>
          <cell r="I1047">
            <v>0</v>
          </cell>
        </row>
        <row r="1048">
          <cell r="A1048">
            <v>93437</v>
          </cell>
          <cell r="B1048" t="str">
            <v>USINA DE ASFALTO À FRIO, CAPACIDADE DE 40 A 60 TON/HORA, ELÉTRICA POTÊNCIA 30 CV - MANUTENÇÃO. AF_03/2016</v>
          </cell>
          <cell r="C1048" t="str">
            <v>H</v>
          </cell>
          <cell r="D1048">
            <v>6.49</v>
          </cell>
          <cell r="E1048">
            <v>0</v>
          </cell>
          <cell r="F1048">
            <v>0</v>
          </cell>
          <cell r="G1048">
            <v>6.49</v>
          </cell>
          <cell r="H1048">
            <v>0</v>
          </cell>
          <cell r="I1048">
            <v>0</v>
          </cell>
        </row>
        <row r="1049">
          <cell r="A1049">
            <v>93438</v>
          </cell>
          <cell r="B1049" t="str">
            <v>USINA DE ASFALTO À FRIO, CAPACIDADE DE 40 A 60 TON/HORA, ELÉTRICA POTÊNCIA 30 CV - MATERIAIS NA OPERAÇÃO. AF_03/2016</v>
          </cell>
          <cell r="C1049" t="str">
            <v>H</v>
          </cell>
          <cell r="D1049">
            <v>17.8</v>
          </cell>
          <cell r="E1049">
            <v>0</v>
          </cell>
          <cell r="F1049">
            <v>17.8</v>
          </cell>
          <cell r="G1049">
            <v>0</v>
          </cell>
          <cell r="H1049">
            <v>0</v>
          </cell>
          <cell r="I1049">
            <v>0</v>
          </cell>
        </row>
        <row r="1050">
          <cell r="A1050">
            <v>95114</v>
          </cell>
          <cell r="B1050" t="str">
            <v>MARTELETE OU ROMPEDOR PNEUMÁTICO MANUAL, 28 KG, COM SILENCIADOR - DEPRECIAÇÃO. AF_07/2016</v>
          </cell>
          <cell r="C1050" t="str">
            <v>H</v>
          </cell>
          <cell r="D1050">
            <v>0.93</v>
          </cell>
          <cell r="E1050">
            <v>0</v>
          </cell>
          <cell r="F1050">
            <v>0</v>
          </cell>
          <cell r="G1050">
            <v>0.93</v>
          </cell>
          <cell r="H1050">
            <v>0</v>
          </cell>
          <cell r="I1050">
            <v>0</v>
          </cell>
        </row>
        <row r="1051">
          <cell r="A1051">
            <v>95115</v>
          </cell>
          <cell r="B1051" t="str">
            <v>MARTELETE OU ROMPEDOR PNEUMÁTICO MANUAL, 28 KG, COM SILENCIADOR - JUROS. AF_07/2016</v>
          </cell>
          <cell r="C1051" t="str">
            <v>H</v>
          </cell>
          <cell r="D1051">
            <v>0.21</v>
          </cell>
          <cell r="E1051">
            <v>0</v>
          </cell>
          <cell r="F1051">
            <v>0</v>
          </cell>
          <cell r="G1051">
            <v>0.21</v>
          </cell>
          <cell r="H1051">
            <v>0</v>
          </cell>
          <cell r="I1051">
            <v>0</v>
          </cell>
        </row>
        <row r="1052">
          <cell r="A1052">
            <v>95116</v>
          </cell>
          <cell r="B1052" t="str">
            <v>USINA DE CONCRETO FIXA, CAPACIDADE NOMINAL DE 90 A 120 M3/H, SEM SILO - DEPRECIAÇÃO. AF_07/2016</v>
          </cell>
          <cell r="C1052" t="str">
            <v>H</v>
          </cell>
          <cell r="D1052">
            <v>31.99</v>
          </cell>
          <cell r="E1052">
            <v>0</v>
          </cell>
          <cell r="F1052">
            <v>0</v>
          </cell>
          <cell r="G1052">
            <v>31.99</v>
          </cell>
          <cell r="H1052">
            <v>0</v>
          </cell>
          <cell r="I1052">
            <v>0</v>
          </cell>
        </row>
        <row r="1053">
          <cell r="A1053">
            <v>95117</v>
          </cell>
          <cell r="B1053" t="str">
            <v>USINA DE CONCRETO FIXA, CAPACIDADE NOMINAL DE 90 A 120 M3/H, SEM SILO - JUROS. AF_07/2016</v>
          </cell>
          <cell r="C1053" t="str">
            <v>H</v>
          </cell>
          <cell r="D1053">
            <v>9.59</v>
          </cell>
          <cell r="E1053">
            <v>0</v>
          </cell>
          <cell r="F1053">
            <v>0</v>
          </cell>
          <cell r="G1053">
            <v>9.59</v>
          </cell>
          <cell r="H1053">
            <v>0</v>
          </cell>
          <cell r="I1053">
            <v>0</v>
          </cell>
        </row>
        <row r="1054">
          <cell r="A1054">
            <v>95118</v>
          </cell>
          <cell r="B1054" t="str">
            <v>USINA MISTURADORA DE SOLOS, CAPACIDADE DE 200 A 500 TON/H, POTENCIA 75KW - DEPRECIAÇÃO. AF_07/2016</v>
          </cell>
          <cell r="C1054" t="str">
            <v>H</v>
          </cell>
          <cell r="D1054">
            <v>33.01</v>
          </cell>
          <cell r="E1054">
            <v>0</v>
          </cell>
          <cell r="F1054">
            <v>0</v>
          </cell>
          <cell r="G1054">
            <v>33.01</v>
          </cell>
          <cell r="H1054">
            <v>0</v>
          </cell>
          <cell r="I1054">
            <v>0</v>
          </cell>
        </row>
        <row r="1055">
          <cell r="A1055">
            <v>95119</v>
          </cell>
          <cell r="B1055" t="str">
            <v>USINA MISTURADORA DE SOLOS, CAPACIDADE DE 200 A 500 TON/H, POTENCIA 75KW - JUROS. AF_07/2016</v>
          </cell>
          <cell r="C1055" t="str">
            <v>H</v>
          </cell>
          <cell r="D1055">
            <v>11.3</v>
          </cell>
          <cell r="E1055">
            <v>0</v>
          </cell>
          <cell r="F1055">
            <v>0</v>
          </cell>
          <cell r="G1055">
            <v>11.3</v>
          </cell>
          <cell r="H1055">
            <v>0</v>
          </cell>
          <cell r="I1055">
            <v>0</v>
          </cell>
        </row>
        <row r="1056">
          <cell r="A1056">
            <v>95120</v>
          </cell>
          <cell r="B1056" t="str">
            <v>USINA MISTURADORA DE SOLOS, CAPACIDADE DE 200 A 500 TON/H, POTENCIA 75KW - MATERIAIS NA OPERAÇÃO. AF_07/2016</v>
          </cell>
          <cell r="C1056" t="str">
            <v>H</v>
          </cell>
          <cell r="D1056">
            <v>28.05</v>
          </cell>
          <cell r="E1056">
            <v>0</v>
          </cell>
          <cell r="F1056">
            <v>0</v>
          </cell>
          <cell r="G1056">
            <v>0</v>
          </cell>
          <cell r="H1056">
            <v>0</v>
          </cell>
          <cell r="I1056">
            <v>28.05</v>
          </cell>
        </row>
        <row r="1057">
          <cell r="A1057">
            <v>95123</v>
          </cell>
          <cell r="B1057" t="str">
            <v>DISTRIBUIDOR DE AGREGADOS AUTOPROPELIDO, CAP 3 M3, A DIESEL, POTÊNCIA 176CV - DEPRECIAÇÃO. AF_07/2016</v>
          </cell>
          <cell r="C1057" t="str">
            <v>H</v>
          </cell>
          <cell r="D1057">
            <v>10.01</v>
          </cell>
          <cell r="E1057">
            <v>0</v>
          </cell>
          <cell r="F1057">
            <v>0</v>
          </cell>
          <cell r="G1057">
            <v>10.01</v>
          </cell>
          <cell r="H1057">
            <v>0</v>
          </cell>
          <cell r="I1057">
            <v>0</v>
          </cell>
        </row>
        <row r="1058">
          <cell r="A1058">
            <v>95124</v>
          </cell>
          <cell r="B1058" t="str">
            <v>DISTRIBUIDOR DE AGREGADOS AUTOPROPELIDO, C/AP 3 M3, A DIESEL, POTÊNCIA 176CV - JUROS. AF_07/2016</v>
          </cell>
          <cell r="C1058" t="str">
            <v>H</v>
          </cell>
          <cell r="D1058">
            <v>3</v>
          </cell>
          <cell r="E1058">
            <v>0</v>
          </cell>
          <cell r="F1058">
            <v>0</v>
          </cell>
          <cell r="G1058">
            <v>3</v>
          </cell>
          <cell r="H1058">
            <v>0</v>
          </cell>
          <cell r="I1058">
            <v>0</v>
          </cell>
        </row>
        <row r="1059">
          <cell r="A1059">
            <v>95125</v>
          </cell>
          <cell r="B1059" t="str">
            <v>DISTRIBUIDOR DE AGREGADOS AUTOPROPELIDO, CAP 3 M3, A DIESEL, POTÊNCIA 176CV - MANUTENÇÃO. AF_07/2016</v>
          </cell>
          <cell r="C1059" t="str">
            <v>H</v>
          </cell>
          <cell r="D1059">
            <v>10.96</v>
          </cell>
          <cell r="E1059">
            <v>0</v>
          </cell>
          <cell r="F1059">
            <v>0</v>
          </cell>
          <cell r="G1059">
            <v>10.96</v>
          </cell>
          <cell r="H1059">
            <v>0</v>
          </cell>
          <cell r="I1059">
            <v>0</v>
          </cell>
        </row>
        <row r="1060">
          <cell r="A1060">
            <v>95126</v>
          </cell>
          <cell r="B1060" t="str">
            <v>DISTRIBUIDOR DE AGREGADOS AUTOPROPELIDO, CAP 3 M3, A DIESEL, POTÊNCIA 176CV  MATERIAIS NA OPERAÇÃO. AF_07/2016</v>
          </cell>
          <cell r="C1060" t="str">
            <v>H</v>
          </cell>
          <cell r="D1060">
            <v>88.14</v>
          </cell>
          <cell r="E1060">
            <v>0</v>
          </cell>
          <cell r="F1060">
            <v>88.14</v>
          </cell>
          <cell r="G1060">
            <v>0</v>
          </cell>
          <cell r="H1060">
            <v>0</v>
          </cell>
          <cell r="I1060">
            <v>0</v>
          </cell>
        </row>
        <row r="1061">
          <cell r="A1061">
            <v>95129</v>
          </cell>
          <cell r="B1061" t="str">
            <v>MÁQUINA DEMARCADORA DE FAIXA DE TRÁFEGO À FRIO, AUTOPROPELIDA, POTÊNCIA 38 HP - DEPRECIAÇÃO. AF_07/2016</v>
          </cell>
          <cell r="C1061" t="str">
            <v>H</v>
          </cell>
          <cell r="D1061">
            <v>17.77</v>
          </cell>
          <cell r="E1061">
            <v>0</v>
          </cell>
          <cell r="F1061">
            <v>0</v>
          </cell>
          <cell r="G1061">
            <v>17.77</v>
          </cell>
          <cell r="H1061">
            <v>0</v>
          </cell>
          <cell r="I1061">
            <v>0</v>
          </cell>
        </row>
        <row r="1062">
          <cell r="A1062">
            <v>95130</v>
          </cell>
          <cell r="B1062" t="str">
            <v>MÁQUINA DEMARCADORA DE FAIXA DE TRÁFEGO À FRIO, AUTOPROPELIDA, POTÊNCIA 38 HP - JUROS. AF_07/2016</v>
          </cell>
          <cell r="C1062" t="str">
            <v>H</v>
          </cell>
          <cell r="D1062">
            <v>6.22</v>
          </cell>
          <cell r="E1062">
            <v>0</v>
          </cell>
          <cell r="F1062">
            <v>0</v>
          </cell>
          <cell r="G1062">
            <v>6.22</v>
          </cell>
          <cell r="H1062">
            <v>0</v>
          </cell>
          <cell r="I1062">
            <v>0</v>
          </cell>
        </row>
        <row r="1063">
          <cell r="A1063">
            <v>95131</v>
          </cell>
          <cell r="B1063" t="str">
            <v>MÁQUINA DEMARCADORA DE FAIXA DE TRÁFEGO À FRIO, AUTOPROPELIDA, POTÊNCIA 38 HP - MANUTENÇÃO. AF_07/2016</v>
          </cell>
          <cell r="C1063" t="str">
            <v>H</v>
          </cell>
          <cell r="D1063">
            <v>33.32</v>
          </cell>
          <cell r="E1063">
            <v>0</v>
          </cell>
          <cell r="F1063">
            <v>0</v>
          </cell>
          <cell r="G1063">
            <v>33.32</v>
          </cell>
          <cell r="H1063">
            <v>0</v>
          </cell>
          <cell r="I1063">
            <v>0</v>
          </cell>
        </row>
        <row r="1064">
          <cell r="A1064">
            <v>95132</v>
          </cell>
          <cell r="B1064" t="str">
            <v>MÁQUINA DEMARCADORA DE FAIXA DE TRÁFEGO À FRIO, AUTOPROPELIDA, POTÊNCIA 38 HP - MATERIAIS NA OPERAÇÃO. AF_07/2016</v>
          </cell>
          <cell r="C1064" t="str">
            <v>H</v>
          </cell>
          <cell r="D1064">
            <v>19.27</v>
          </cell>
          <cell r="E1064">
            <v>0</v>
          </cell>
          <cell r="F1064">
            <v>19.27</v>
          </cell>
          <cell r="G1064">
            <v>0</v>
          </cell>
          <cell r="H1064">
            <v>0</v>
          </cell>
          <cell r="I1064">
            <v>0</v>
          </cell>
        </row>
        <row r="1065">
          <cell r="A1065">
            <v>95136</v>
          </cell>
          <cell r="B1065" t="str">
            <v>TALHA MANUAL DE CORRENTE, CAPACIDADE DE 2 TON. COM ELEVAÇÃO DE 3 M - DEPRECIAÇÃO. AF_07/2016</v>
          </cell>
          <cell r="C1065" t="str">
            <v>H</v>
          </cell>
          <cell r="D1065">
            <v>0.02</v>
          </cell>
          <cell r="E1065">
            <v>0</v>
          </cell>
          <cell r="F1065">
            <v>0</v>
          </cell>
          <cell r="G1065">
            <v>0.02</v>
          </cell>
          <cell r="H1065">
            <v>0</v>
          </cell>
          <cell r="I1065">
            <v>0</v>
          </cell>
        </row>
        <row r="1066">
          <cell r="A1066">
            <v>95137</v>
          </cell>
          <cell r="B1066" t="str">
            <v>TALHA MANUAL DE CORRENTE, CAPACIDADE DE 2 TON. COM ELEVAÇÃO DE 3 M - JUROS. AF_07/2016</v>
          </cell>
          <cell r="C1066" t="str">
            <v>H</v>
          </cell>
          <cell r="D1066">
            <v>0.01</v>
          </cell>
          <cell r="E1066">
            <v>0</v>
          </cell>
          <cell r="F1066">
            <v>0</v>
          </cell>
          <cell r="G1066">
            <v>0.01</v>
          </cell>
          <cell r="H1066">
            <v>0</v>
          </cell>
          <cell r="I1066">
            <v>0</v>
          </cell>
        </row>
        <row r="1067">
          <cell r="A1067">
            <v>95138</v>
          </cell>
          <cell r="B1067" t="str">
            <v>TALHA MANUAL DE CORRENTE, CAPACIDADE DE 2 TON. COM ELEVAÇÃO DE 3 M - MANUTENÇÃO. AF_07/2016</v>
          </cell>
          <cell r="C1067" t="str">
            <v>H</v>
          </cell>
          <cell r="D1067">
            <v>0.02</v>
          </cell>
          <cell r="E1067">
            <v>0</v>
          </cell>
          <cell r="F1067">
            <v>0</v>
          </cell>
          <cell r="G1067">
            <v>0.02</v>
          </cell>
          <cell r="H1067">
            <v>0</v>
          </cell>
          <cell r="I1067">
            <v>0</v>
          </cell>
        </row>
        <row r="1068">
          <cell r="A1068">
            <v>95208</v>
          </cell>
          <cell r="B1068" t="str">
            <v>GRUA ASCENCIONAL, LANÇA DE 42 M, CAPACIDADE DE 1,5 T A 30 M, ALTURA ATÉ 39 M  DEPRECIAÇÃO. AF_08/2016</v>
          </cell>
          <cell r="C1068" t="str">
            <v>H</v>
          </cell>
          <cell r="D1068">
            <v>27.13</v>
          </cell>
          <cell r="E1068">
            <v>0</v>
          </cell>
          <cell r="F1068">
            <v>0</v>
          </cell>
          <cell r="G1068">
            <v>27.13</v>
          </cell>
          <cell r="H1068">
            <v>0</v>
          </cell>
          <cell r="I1068">
            <v>0</v>
          </cell>
        </row>
        <row r="1069">
          <cell r="A1069">
            <v>95209</v>
          </cell>
          <cell r="B1069" t="str">
            <v>GRUA ASCENCIONAL, LANCA DE 42 M, CAPACIDADE DE 1,5 T A 30 M, ALTURA ATE 39 M  JUROS. AF_08/2016</v>
          </cell>
          <cell r="C1069" t="str">
            <v>H</v>
          </cell>
          <cell r="D1069">
            <v>6.1</v>
          </cell>
          <cell r="E1069">
            <v>0</v>
          </cell>
          <cell r="F1069">
            <v>0</v>
          </cell>
          <cell r="G1069">
            <v>6.1</v>
          </cell>
          <cell r="H1069">
            <v>0</v>
          </cell>
          <cell r="I1069">
            <v>0</v>
          </cell>
        </row>
        <row r="1070">
          <cell r="A1070">
            <v>95210</v>
          </cell>
          <cell r="B1070" t="str">
            <v>GRUA ASCENCIONAL, LANCA DE 42 M, CAPACIDADE DE 1,5 T A 30 M, ALTURA ATE 39 M  MANUTENÇÃO. AF_08/2016</v>
          </cell>
          <cell r="C1070" t="str">
            <v>H</v>
          </cell>
          <cell r="D1070">
            <v>29.68</v>
          </cell>
          <cell r="E1070">
            <v>0</v>
          </cell>
          <cell r="F1070">
            <v>0</v>
          </cell>
          <cell r="G1070">
            <v>29.68</v>
          </cell>
          <cell r="H1070">
            <v>0</v>
          </cell>
          <cell r="I1070">
            <v>0</v>
          </cell>
        </row>
        <row r="1071">
          <cell r="A1071">
            <v>95211</v>
          </cell>
          <cell r="B1071" t="str">
            <v>GRUA ASCENCIONAL, LANCA DE 42 M, CAPACIDADE DE 1,5 T A 30 M, ALTURA ATE 39 M  MATERIAIS NA OPERAÇÃO. AF_08/2016</v>
          </cell>
          <cell r="C1071" t="str">
            <v>H</v>
          </cell>
          <cell r="D1071">
            <v>4.1100000000000003</v>
          </cell>
          <cell r="E1071">
            <v>0</v>
          </cell>
          <cell r="F1071">
            <v>0</v>
          </cell>
          <cell r="G1071">
            <v>0</v>
          </cell>
          <cell r="H1071">
            <v>0</v>
          </cell>
          <cell r="I1071">
            <v>4.1100000000000003</v>
          </cell>
        </row>
        <row r="1072">
          <cell r="A1072">
            <v>95214</v>
          </cell>
          <cell r="B1072" t="str">
            <v>PULVERIZADOR DE TINTA ELÉTRICO/MÁQUINA DE PINTURA AIRLESS, VAZÃO 2 L/MIN - DEPRECIAÇÃO. AF_08/2016</v>
          </cell>
          <cell r="C1072" t="str">
            <v>H</v>
          </cell>
          <cell r="D1072">
            <v>0.73</v>
          </cell>
          <cell r="E1072">
            <v>0</v>
          </cell>
          <cell r="F1072">
            <v>0</v>
          </cell>
          <cell r="G1072">
            <v>0.73</v>
          </cell>
          <cell r="H1072">
            <v>0</v>
          </cell>
          <cell r="I1072">
            <v>0</v>
          </cell>
        </row>
        <row r="1073">
          <cell r="A1073">
            <v>95215</v>
          </cell>
          <cell r="B1073" t="str">
            <v>PULVERIZADOR DE TINTA ELÉTRICO/MÁQUINA DE PINTURA AIRLESS, VAZÃO 2 L/MIN - JUROS. AF_08/2016</v>
          </cell>
          <cell r="C1073" t="str">
            <v>H</v>
          </cell>
          <cell r="D1073">
            <v>0.14000000000000001</v>
          </cell>
          <cell r="E1073">
            <v>0</v>
          </cell>
          <cell r="F1073">
            <v>0</v>
          </cell>
          <cell r="G1073">
            <v>0.14000000000000001</v>
          </cell>
          <cell r="H1073">
            <v>0</v>
          </cell>
          <cell r="I1073">
            <v>0</v>
          </cell>
        </row>
        <row r="1074">
          <cell r="A1074">
            <v>95216</v>
          </cell>
          <cell r="B1074" t="str">
            <v>PULVERIZADOR DE TINTA ELÉTRICO/MÁQUINA DE PINTURA AIRLESS, VAZÃO 2 L/MIN - MANUTENÇÃO. AF_08/2016</v>
          </cell>
          <cell r="C1074" t="str">
            <v>H</v>
          </cell>
          <cell r="D1074">
            <v>0.51</v>
          </cell>
          <cell r="E1074">
            <v>0</v>
          </cell>
          <cell r="F1074">
            <v>0</v>
          </cell>
          <cell r="G1074">
            <v>0.51</v>
          </cell>
          <cell r="H1074">
            <v>0</v>
          </cell>
          <cell r="I1074">
            <v>0</v>
          </cell>
        </row>
        <row r="1075">
          <cell r="A1075">
            <v>95217</v>
          </cell>
          <cell r="B1075" t="str">
            <v>PULVERIZADOR DE TINTA ELÉTRICO/MÁQUINA DE PINTURA AIRLESS, VAZÃO 2 L/MIN - MATERIAIS NA OPERAÇÃO. AF_08/2016</v>
          </cell>
          <cell r="C1075" t="str">
            <v>H</v>
          </cell>
          <cell r="D1075">
            <v>0.27</v>
          </cell>
          <cell r="E1075">
            <v>0</v>
          </cell>
          <cell r="F1075">
            <v>0</v>
          </cell>
          <cell r="G1075">
            <v>0</v>
          </cell>
          <cell r="H1075">
            <v>0</v>
          </cell>
          <cell r="I1075">
            <v>0.27</v>
          </cell>
        </row>
        <row r="1076">
          <cell r="A1076">
            <v>95255</v>
          </cell>
          <cell r="B1076" t="str">
            <v>MARTELO DEMOLIDOR PNEUMÁTICO MANUAL, 32 KG - DEPRECIAÇÃO. AF_09/2016</v>
          </cell>
          <cell r="C1076" t="str">
            <v>H</v>
          </cell>
          <cell r="D1076">
            <v>0.83</v>
          </cell>
          <cell r="E1076">
            <v>0</v>
          </cell>
          <cell r="F1076">
            <v>0</v>
          </cell>
          <cell r="G1076">
            <v>0.83</v>
          </cell>
          <cell r="H1076">
            <v>0</v>
          </cell>
          <cell r="I1076">
            <v>0</v>
          </cell>
        </row>
        <row r="1077">
          <cell r="A1077">
            <v>95256</v>
          </cell>
          <cell r="B1077" t="str">
            <v>MARTELO DEMOLIDOR PNEUMÁTICO MANUAL, 32 KG - JUROS. AF_09/2016</v>
          </cell>
          <cell r="C1077" t="str">
            <v>H</v>
          </cell>
          <cell r="D1077">
            <v>0.18</v>
          </cell>
          <cell r="E1077">
            <v>0</v>
          </cell>
          <cell r="F1077">
            <v>0</v>
          </cell>
          <cell r="G1077">
            <v>0.18</v>
          </cell>
          <cell r="H1077">
            <v>0</v>
          </cell>
          <cell r="I1077">
            <v>0</v>
          </cell>
        </row>
        <row r="1078">
          <cell r="A1078">
            <v>95257</v>
          </cell>
          <cell r="B1078" t="str">
            <v>MARTELO DEMOLIDOR PNEUMÁTICO MANUAL, 32 KG - MANUTENÇÃO. AF_09/2016</v>
          </cell>
          <cell r="C1078" t="str">
            <v>H</v>
          </cell>
          <cell r="D1078">
            <v>1.03</v>
          </cell>
          <cell r="E1078">
            <v>0</v>
          </cell>
          <cell r="F1078">
            <v>0</v>
          </cell>
          <cell r="G1078">
            <v>1.03</v>
          </cell>
          <cell r="H1078">
            <v>0</v>
          </cell>
          <cell r="I1078">
            <v>0</v>
          </cell>
        </row>
        <row r="1079">
          <cell r="A1079">
            <v>95260</v>
          </cell>
          <cell r="B1079" t="str">
            <v>COMPACTADOR DE SOLOS DE PERCUSÃO (SOQUETE) COM MOTOR A GASOLINA, POTÊNCIA 3 CV - DEPRECIAÇÃO. AF_09/2016</v>
          </cell>
          <cell r="C1079" t="str">
            <v>H</v>
          </cell>
          <cell r="D1079">
            <v>0.45</v>
          </cell>
          <cell r="E1079">
            <v>0</v>
          </cell>
          <cell r="F1079">
            <v>0</v>
          </cell>
          <cell r="G1079">
            <v>0.45</v>
          </cell>
          <cell r="H1079">
            <v>0</v>
          </cell>
          <cell r="I1079">
            <v>0</v>
          </cell>
        </row>
        <row r="1080">
          <cell r="A1080">
            <v>95261</v>
          </cell>
          <cell r="B1080" t="str">
            <v>COMPACTADOR DE SOLOS DE PERCUSÃO (SOQUETE) COM MOTOR A GASOLINA, POTÊNCIA 3 CV - JUROS. AF_09/2016</v>
          </cell>
          <cell r="C1080" t="str">
            <v>H</v>
          </cell>
          <cell r="D1080">
            <v>0.18</v>
          </cell>
          <cell r="E1080">
            <v>0</v>
          </cell>
          <cell r="F1080">
            <v>0</v>
          </cell>
          <cell r="G1080">
            <v>0.18</v>
          </cell>
          <cell r="H1080">
            <v>0</v>
          </cell>
          <cell r="I1080">
            <v>0</v>
          </cell>
        </row>
        <row r="1081">
          <cell r="A1081">
            <v>95262</v>
          </cell>
          <cell r="B1081" t="str">
            <v>COMPACTADOR DE SOLOS DE PERCUSÃO (SOQUETE) COM MOTOR A GASOLINA, POTÊNCIA 3 CV - MANUTENÇÃO. AF_09/2016</v>
          </cell>
          <cell r="C1081" t="str">
            <v>H</v>
          </cell>
          <cell r="D1081">
            <v>0.86</v>
          </cell>
          <cell r="E1081">
            <v>0</v>
          </cell>
          <cell r="F1081">
            <v>0</v>
          </cell>
          <cell r="G1081">
            <v>0.86</v>
          </cell>
          <cell r="H1081">
            <v>0</v>
          </cell>
          <cell r="I1081">
            <v>0</v>
          </cell>
        </row>
        <row r="1082">
          <cell r="A1082">
            <v>95263</v>
          </cell>
          <cell r="B1082" t="str">
            <v>COMPACTADOR DE SOLOS DE PERCUSÃO (SOQUETE) COM MOTOR A GASOLINA, POTÊNCIA 3 CV - MATERIAIS NA OPERAÇÃO. AF_09/2016</v>
          </cell>
          <cell r="C1082" t="str">
            <v>H</v>
          </cell>
          <cell r="D1082">
            <v>1.82</v>
          </cell>
          <cell r="E1082">
            <v>0</v>
          </cell>
          <cell r="F1082">
            <v>1.82</v>
          </cell>
          <cell r="G1082">
            <v>0</v>
          </cell>
          <cell r="H1082">
            <v>0</v>
          </cell>
          <cell r="I1082">
            <v>0</v>
          </cell>
        </row>
        <row r="1083">
          <cell r="A1083">
            <v>95266</v>
          </cell>
          <cell r="B1083" t="str">
            <v>RÉGUA VIBRATÓRIA DUPLA PARA CONCRETO, PESO DE 60KG, COMPRIMENTO 4 M, COM MOTOR A GASOLINA, POTÊNCIA 5,5 HP - DEPRECIAÇÃO. AF_09/2016</v>
          </cell>
          <cell r="C1083" t="str">
            <v>H</v>
          </cell>
          <cell r="D1083">
            <v>0.6</v>
          </cell>
          <cell r="E1083">
            <v>0</v>
          </cell>
          <cell r="F1083">
            <v>0</v>
          </cell>
          <cell r="G1083">
            <v>0.6</v>
          </cell>
          <cell r="H1083">
            <v>0</v>
          </cell>
          <cell r="I1083">
            <v>0</v>
          </cell>
        </row>
        <row r="1084">
          <cell r="A1084">
            <v>95267</v>
          </cell>
          <cell r="B1084" t="str">
            <v>RÉGUA VIBRATÓRIA DUPLA PARA CONCRETO, PESO DE 60KG, COMPRIMENTO 4 M, COM MOTOR A GASOLINA, POTÊNCIA 5,5 HP - JUROS. AF_09/2016</v>
          </cell>
          <cell r="C1084" t="str">
            <v>H</v>
          </cell>
          <cell r="D1084">
            <v>0.12</v>
          </cell>
          <cell r="E1084">
            <v>0</v>
          </cell>
          <cell r="F1084">
            <v>0</v>
          </cell>
          <cell r="G1084">
            <v>0.12</v>
          </cell>
          <cell r="H1084">
            <v>0</v>
          </cell>
          <cell r="I1084">
            <v>0</v>
          </cell>
        </row>
        <row r="1085">
          <cell r="A1085">
            <v>95268</v>
          </cell>
          <cell r="B1085" t="str">
            <v>RÉGUA VIBRATÓRIA DUPLA PARA CONCRETO, PESO DE 60KG, COMPRIMENTO 4 M, COM MOTOR A GASOLINA, POTÊNCIA 5,5 HP - MANUTENÇÃO. AF_09/2016</v>
          </cell>
          <cell r="C1085" t="str">
            <v>H</v>
          </cell>
          <cell r="D1085">
            <v>0.57999999999999996</v>
          </cell>
          <cell r="E1085">
            <v>0</v>
          </cell>
          <cell r="F1085">
            <v>0</v>
          </cell>
          <cell r="G1085">
            <v>0.57999999999999996</v>
          </cell>
          <cell r="H1085">
            <v>0</v>
          </cell>
          <cell r="I1085">
            <v>0</v>
          </cell>
        </row>
        <row r="1086">
          <cell r="A1086">
            <v>95269</v>
          </cell>
          <cell r="B1086" t="str">
            <v>RÉGUA VIBRATÓRIA DUPLA PARA CONCRETO, PESO DE 60KG, COMPRIMENTO 4 M, COM MOTOR A GASOLINA, POTÊNCIA 5,5 HP  MATERIAIS NA OPERAÇÃO. AF_09/2016</v>
          </cell>
          <cell r="C1086" t="str">
            <v>H</v>
          </cell>
          <cell r="D1086">
            <v>3.4</v>
          </cell>
          <cell r="E1086">
            <v>0</v>
          </cell>
          <cell r="F1086">
            <v>3.4</v>
          </cell>
          <cell r="G1086">
            <v>0</v>
          </cell>
          <cell r="H1086">
            <v>0</v>
          </cell>
          <cell r="I1086">
            <v>0</v>
          </cell>
        </row>
        <row r="1087">
          <cell r="A1087">
            <v>95272</v>
          </cell>
          <cell r="B1087" t="str">
            <v>POLIDORA DE PISO (POLITRIZ), PESO DE 100KG, DIÂMETRO 450 MM, MOTOR ELÉTRICO, POTÊNCIA 4 HP - DEPRECIAÇÃO. AF_09/2016</v>
          </cell>
          <cell r="C1087" t="str">
            <v>H</v>
          </cell>
          <cell r="D1087">
            <v>0.57999999999999996</v>
          </cell>
          <cell r="E1087">
            <v>0</v>
          </cell>
          <cell r="F1087">
            <v>0</v>
          </cell>
          <cell r="G1087">
            <v>0.57999999999999996</v>
          </cell>
          <cell r="H1087">
            <v>0</v>
          </cell>
          <cell r="I1087">
            <v>0</v>
          </cell>
        </row>
        <row r="1088">
          <cell r="A1088">
            <v>95273</v>
          </cell>
          <cell r="B1088" t="str">
            <v>POLIDORA DE PISO (POLITRIZ), PESO DE 100KG, DIÂMETRO 450 MM, MOTOR ELÉTRICO, POTÊNCIA 4 HP - JUROS. AF_09/2016</v>
          </cell>
          <cell r="C1088" t="str">
            <v>H</v>
          </cell>
          <cell r="D1088">
            <v>0.13</v>
          </cell>
          <cell r="E1088">
            <v>0</v>
          </cell>
          <cell r="F1088">
            <v>0</v>
          </cell>
          <cell r="G1088">
            <v>0.13</v>
          </cell>
          <cell r="H1088">
            <v>0</v>
          </cell>
          <cell r="I1088">
            <v>0</v>
          </cell>
        </row>
        <row r="1089">
          <cell r="A1089">
            <v>95274</v>
          </cell>
          <cell r="B1089" t="str">
            <v>POLIDORA DE PISO (POLITRIZ), PESO DE 100KG, DIÂMETRO 450 MM, MOTOR ELÉTRICO, POTÊNCIA 4 HP - MANUTENÇÃO. AF_09/2016</v>
          </cell>
          <cell r="C1089" t="str">
            <v>H</v>
          </cell>
          <cell r="D1089">
            <v>0.46</v>
          </cell>
          <cell r="E1089">
            <v>0</v>
          </cell>
          <cell r="F1089">
            <v>0</v>
          </cell>
          <cell r="G1089">
            <v>0.46</v>
          </cell>
          <cell r="H1089">
            <v>0</v>
          </cell>
          <cell r="I1089">
            <v>0</v>
          </cell>
        </row>
        <row r="1090">
          <cell r="A1090">
            <v>95275</v>
          </cell>
          <cell r="B1090" t="str">
            <v>POLIDORA DE PISO (POLITRIZ), PESO DE 100KG, DIÂMETRO 450 MM, MOTOR ELÉTRICO, POTÊNCIA 4 HP  MATERIAIS NA OPERAÇÃO. AF_09/2016</v>
          </cell>
          <cell r="C1090" t="str">
            <v>H</v>
          </cell>
          <cell r="D1090">
            <v>1.1100000000000001</v>
          </cell>
          <cell r="E1090">
            <v>0</v>
          </cell>
          <cell r="F1090">
            <v>0</v>
          </cell>
          <cell r="G1090">
            <v>0</v>
          </cell>
          <cell r="H1090">
            <v>0</v>
          </cell>
          <cell r="I1090">
            <v>1.1100000000000001</v>
          </cell>
        </row>
        <row r="1091">
          <cell r="A1091">
            <v>95278</v>
          </cell>
          <cell r="B1091" t="str">
            <v>DESEMPENADEIRA DE CONCRETO, PESO DE 75KG, 4 PÁS, MOTOR A GASOLINA, POTÊNCIA 5,5 HP - DEPRECIAÇÃO. AF_09/2016</v>
          </cell>
          <cell r="C1091" t="str">
            <v>H</v>
          </cell>
          <cell r="D1091">
            <v>0.64</v>
          </cell>
          <cell r="E1091">
            <v>0</v>
          </cell>
          <cell r="F1091">
            <v>0</v>
          </cell>
          <cell r="G1091">
            <v>0.64</v>
          </cell>
          <cell r="H1091">
            <v>0</v>
          </cell>
          <cell r="I1091">
            <v>0</v>
          </cell>
        </row>
        <row r="1092">
          <cell r="A1092">
            <v>95279</v>
          </cell>
          <cell r="B1092" t="str">
            <v>DESEMPENADEIRA DE CONCRETO, PESO DE 75KG, 4 PÁS, MOTOR A GASOLINA, POTÊNCIA 5,5 HP - JUROS. AF_09/2016</v>
          </cell>
          <cell r="C1092" t="str">
            <v>H</v>
          </cell>
          <cell r="D1092">
            <v>0.14000000000000001</v>
          </cell>
          <cell r="E1092">
            <v>0</v>
          </cell>
          <cell r="F1092">
            <v>0</v>
          </cell>
          <cell r="G1092">
            <v>0.14000000000000001</v>
          </cell>
          <cell r="H1092">
            <v>0</v>
          </cell>
          <cell r="I1092">
            <v>0</v>
          </cell>
        </row>
        <row r="1093">
          <cell r="A1093">
            <v>95280</v>
          </cell>
          <cell r="B1093" t="str">
            <v>DESEMPENADEIRA DE CONCRETO, PESO DE 75KG, 4 PÁS, MOTOR A GASOLINA, POTÊNCIA 5,5 HP - MANUTENÇÃO. AF_09/2016</v>
          </cell>
          <cell r="C1093" t="str">
            <v>H</v>
          </cell>
          <cell r="D1093">
            <v>0.5</v>
          </cell>
          <cell r="E1093">
            <v>0</v>
          </cell>
          <cell r="F1093">
            <v>0</v>
          </cell>
          <cell r="G1093">
            <v>0.5</v>
          </cell>
          <cell r="H1093">
            <v>0</v>
          </cell>
          <cell r="I1093">
            <v>0</v>
          </cell>
        </row>
        <row r="1094">
          <cell r="A1094">
            <v>95281</v>
          </cell>
          <cell r="B1094" t="str">
            <v>DESEMPENADEIRA DE CONCRETO, PESO DE 75KG, 4 PÁS, MOTOR A GASOLINA, POTÊNCIA 5,5 HP  MATERIAIS NA OPERAÇÃO. AF_09/2016</v>
          </cell>
          <cell r="C1094" t="str">
            <v>H</v>
          </cell>
          <cell r="D1094">
            <v>3.4</v>
          </cell>
          <cell r="E1094">
            <v>0</v>
          </cell>
          <cell r="F1094">
            <v>3.4</v>
          </cell>
          <cell r="G1094">
            <v>0</v>
          </cell>
          <cell r="H1094">
            <v>0</v>
          </cell>
          <cell r="I1094">
            <v>0</v>
          </cell>
        </row>
        <row r="1095">
          <cell r="A1095">
            <v>95617</v>
          </cell>
          <cell r="B1095" t="str">
            <v>PERFURATRIZ PNEUMATICA MANUAL DE PESO MEDIO, MARTELETE, 18KG, COMPRIMENTO MÁXIMO DE CURSO DE 6 M, DIAMETRO DO PISTAO DE 5,5 CM - DEPRECIAÇÃO. AF_11/2016</v>
          </cell>
          <cell r="C1095" t="str">
            <v>H</v>
          </cell>
          <cell r="D1095">
            <v>0.68</v>
          </cell>
          <cell r="E1095">
            <v>0</v>
          </cell>
          <cell r="F1095">
            <v>0</v>
          </cell>
          <cell r="G1095">
            <v>0.68</v>
          </cell>
          <cell r="H1095">
            <v>0</v>
          </cell>
          <cell r="I1095">
            <v>0</v>
          </cell>
        </row>
        <row r="1096">
          <cell r="A1096">
            <v>95618</v>
          </cell>
          <cell r="B1096" t="str">
            <v>PERFURATRIZ PNEUMATICA MANUAL DE PESO MEDIO, MARTELETE, 18KG, COMPRIMENTO MÁXIMO DE CURSO DE 6 M, DIAMETRO DO PISTAO DE 5,5 CM - JUROS. AF_11/2016</v>
          </cell>
          <cell r="C1096" t="str">
            <v>H</v>
          </cell>
          <cell r="D1096">
            <v>0.15</v>
          </cell>
          <cell r="E1096">
            <v>0</v>
          </cell>
          <cell r="F1096">
            <v>0</v>
          </cell>
          <cell r="G1096">
            <v>0.15</v>
          </cell>
          <cell r="H1096">
            <v>0</v>
          </cell>
          <cell r="I1096">
            <v>0</v>
          </cell>
        </row>
        <row r="1097">
          <cell r="A1097">
            <v>95619</v>
          </cell>
          <cell r="B1097" t="str">
            <v>PERFURATRIZ PNEUMATICA MANUAL DE PESO MEDIO, MARTELETE, 18KG, COMPRIMENTO MÁXIMO DE CURSO DE 6 M, DIAMETRO DO PISTAO DE 5,5 CM - MANUTENÇÃO. AF_11/2016</v>
          </cell>
          <cell r="C1097" t="str">
            <v>H</v>
          </cell>
          <cell r="D1097">
            <v>0.85</v>
          </cell>
          <cell r="E1097">
            <v>0</v>
          </cell>
          <cell r="F1097">
            <v>0</v>
          </cell>
          <cell r="G1097">
            <v>0.85</v>
          </cell>
          <cell r="H1097">
            <v>0</v>
          </cell>
          <cell r="I1097">
            <v>0</v>
          </cell>
        </row>
        <row r="1098">
          <cell r="A1098">
            <v>95627</v>
          </cell>
          <cell r="B1098" t="str">
            <v>ROLO COMPACTADOR VIBRATORIO TANDEM, ACO LISO, POTENCIA 125 HP, PESO SEM/COM LASTRO 10,20/11,65 T, LARGURA DE TRABALHO 1,73 M - DEPRECIAÇÃO. AF_11/2016</v>
          </cell>
          <cell r="C1098" t="str">
            <v>H</v>
          </cell>
          <cell r="D1098">
            <v>21.55</v>
          </cell>
          <cell r="E1098">
            <v>0</v>
          </cell>
          <cell r="F1098">
            <v>0</v>
          </cell>
          <cell r="G1098">
            <v>21.55</v>
          </cell>
          <cell r="H1098">
            <v>0</v>
          </cell>
          <cell r="I1098">
            <v>0</v>
          </cell>
        </row>
        <row r="1099">
          <cell r="A1099">
            <v>95628</v>
          </cell>
          <cell r="B1099" t="str">
            <v>ROLO COMPACTADOR VIBRATORIO TANDEM, ACO LISO, POTENCIA 125 HP, PESO SEM/COM LASTRO 10,20/11,65 T, LARGURA DE TRABALHO 1,73 M - JUROS. AF_11/2016</v>
          </cell>
          <cell r="C1099" t="str">
            <v>H</v>
          </cell>
          <cell r="D1099">
            <v>5.66</v>
          </cell>
          <cell r="E1099">
            <v>0</v>
          </cell>
          <cell r="F1099">
            <v>0</v>
          </cell>
          <cell r="G1099">
            <v>5.66</v>
          </cell>
          <cell r="H1099">
            <v>0</v>
          </cell>
          <cell r="I1099">
            <v>0</v>
          </cell>
        </row>
        <row r="1100">
          <cell r="A1100">
            <v>95629</v>
          </cell>
          <cell r="B1100" t="str">
            <v>ROLO COMPACTADOR VIBRATORIO TANDEM, ACO LISO, POTENCIA 125 HP, PESO SEM/COM LASTRO 10,20/11,65 T, LARGURA DE TRABALHO 1,73 M - MANUTENÇÃO. AF_11/2016</v>
          </cell>
          <cell r="C1100" t="str">
            <v>H</v>
          </cell>
          <cell r="D1100">
            <v>26.97</v>
          </cell>
          <cell r="E1100">
            <v>0</v>
          </cell>
          <cell r="F1100">
            <v>0</v>
          </cell>
          <cell r="G1100">
            <v>26.97</v>
          </cell>
          <cell r="H1100">
            <v>0</v>
          </cell>
          <cell r="I1100">
            <v>0</v>
          </cell>
        </row>
        <row r="1101">
          <cell r="A1101">
            <v>95630</v>
          </cell>
          <cell r="B1101" t="str">
            <v>ROLO COMPACTADOR VIBRATORIO TANDEM, ACO LISO, POTENCIA 125 HP, PESO SEM/COM LASTRO 10,20/11,65 T, LARGURA DE TRABALHO 1,73 M - MATERIAIS NA OPERAÇÃO. AF_11/2016</v>
          </cell>
          <cell r="C1101" t="str">
            <v>H</v>
          </cell>
          <cell r="D1101">
            <v>63.46</v>
          </cell>
          <cell r="E1101">
            <v>0</v>
          </cell>
          <cell r="F1101">
            <v>63.46</v>
          </cell>
          <cell r="G1101">
            <v>0</v>
          </cell>
          <cell r="H1101">
            <v>0</v>
          </cell>
          <cell r="I1101">
            <v>0</v>
          </cell>
        </row>
        <row r="1102">
          <cell r="A1102">
            <v>95698</v>
          </cell>
          <cell r="B1102" t="str">
            <v>PERFURATRIZ MANUAL, TORQUE MAXIMO 55 KGF.M, POTENCIA 5 CV, COM DIAMETRO MAXIMO 8 1/2" - DEPRECIAÇÃO. AF_11/2016</v>
          </cell>
          <cell r="C1102" t="str">
            <v>H</v>
          </cell>
          <cell r="D1102">
            <v>2.76</v>
          </cell>
          <cell r="E1102">
            <v>0</v>
          </cell>
          <cell r="F1102">
            <v>0</v>
          </cell>
          <cell r="G1102">
            <v>2.76</v>
          </cell>
          <cell r="H1102">
            <v>0</v>
          </cell>
          <cell r="I1102">
            <v>0</v>
          </cell>
        </row>
        <row r="1103">
          <cell r="A1103">
            <v>95699</v>
          </cell>
          <cell r="B1103" t="str">
            <v>PERFURATRIZ MANUAL, TORQUE MAXIMO 55 KGF.M, POTENCIA 5 CV, COM DIAMETRO MAXIMO 8 1/2" - JUROS. AF_11/2016</v>
          </cell>
          <cell r="C1103" t="str">
            <v>H</v>
          </cell>
          <cell r="D1103">
            <v>0.62</v>
          </cell>
          <cell r="E1103">
            <v>0</v>
          </cell>
          <cell r="F1103">
            <v>0</v>
          </cell>
          <cell r="G1103">
            <v>0.62</v>
          </cell>
          <cell r="H1103">
            <v>0</v>
          </cell>
          <cell r="I1103">
            <v>0</v>
          </cell>
        </row>
        <row r="1104">
          <cell r="A1104">
            <v>95700</v>
          </cell>
          <cell r="B1104" t="str">
            <v>PERFURATRIZ MANUAL, TORQUE MAXIMO 55 KGF.M, POTENCIA 5 CV, COM DIAMETRO MAXIMO 8 1/2" - MANUTENÇÃO. AF_11/2016</v>
          </cell>
          <cell r="C1104" t="str">
            <v>H</v>
          </cell>
          <cell r="D1104">
            <v>3.45</v>
          </cell>
          <cell r="E1104">
            <v>0</v>
          </cell>
          <cell r="F1104">
            <v>0</v>
          </cell>
          <cell r="G1104">
            <v>3.45</v>
          </cell>
          <cell r="H1104">
            <v>0</v>
          </cell>
          <cell r="I1104">
            <v>0</v>
          </cell>
        </row>
        <row r="1105">
          <cell r="A1105">
            <v>95701</v>
          </cell>
          <cell r="B1105" t="str">
            <v>PERFURATRIZ MANUAL, TORQUE MAXIMO 55 KGF.M, POTENCIA 5 CV, COM DIAMETRO MAXIMO 8 1/2" - MATERIAIS NA OPERAÇÃO. AF_11/2016</v>
          </cell>
          <cell r="C1105" t="str">
            <v>H</v>
          </cell>
          <cell r="D1105">
            <v>1.37</v>
          </cell>
          <cell r="E1105">
            <v>0</v>
          </cell>
          <cell r="F1105">
            <v>0</v>
          </cell>
          <cell r="G1105">
            <v>0</v>
          </cell>
          <cell r="H1105">
            <v>0</v>
          </cell>
          <cell r="I1105">
            <v>1.37</v>
          </cell>
        </row>
        <row r="1106">
          <cell r="A1106">
            <v>95704</v>
          </cell>
          <cell r="B1106" t="str">
            <v>PERFURATRIZ SOBRE ESTEIRA, TORQUE MÁXIMO 600 KGF, POTÊNCIA ENTRE 50 E 60 HP, DIÂMETRO MÁXIMO 10 - DEPRECIAÇÃO. AF_11/2016</v>
          </cell>
          <cell r="C1106" t="str">
            <v>H</v>
          </cell>
          <cell r="D1106">
            <v>23.73</v>
          </cell>
          <cell r="E1106">
            <v>0</v>
          </cell>
          <cell r="F1106">
            <v>0</v>
          </cell>
          <cell r="G1106">
            <v>23.73</v>
          </cell>
          <cell r="H1106">
            <v>0</v>
          </cell>
          <cell r="I1106">
            <v>0</v>
          </cell>
        </row>
        <row r="1107">
          <cell r="A1107">
            <v>95705</v>
          </cell>
          <cell r="B1107" t="str">
            <v>PERFURATRIZ SOBRE ESTEIRA, TORQUE MÁXIMO 600 KGF, POTÊNCIA ENTRE 50 E 60 HP, DIÂMETRO MÁXIMO 10 - JUROS. AF_11/2016</v>
          </cell>
          <cell r="C1107" t="str">
            <v>H</v>
          </cell>
          <cell r="D1107">
            <v>6.23</v>
          </cell>
          <cell r="E1107">
            <v>0</v>
          </cell>
          <cell r="F1107">
            <v>0</v>
          </cell>
          <cell r="G1107">
            <v>6.23</v>
          </cell>
          <cell r="H1107">
            <v>0</v>
          </cell>
          <cell r="I1107">
            <v>0</v>
          </cell>
        </row>
        <row r="1108">
          <cell r="A1108">
            <v>95706</v>
          </cell>
          <cell r="B1108" t="str">
            <v>PERFURATRIZ SOBRE ESTEIRA, TORQUE MÁXIMO 600 KGF, POTÊNCIA ENTRE 50 E 60 HP, DIÂMETRO MÁXIMO 10 - MANUTENÇÃO. AF_11/2016</v>
          </cell>
          <cell r="C1108" t="str">
            <v>H</v>
          </cell>
          <cell r="D1108">
            <v>29.7</v>
          </cell>
          <cell r="E1108">
            <v>0</v>
          </cell>
          <cell r="F1108">
            <v>0</v>
          </cell>
          <cell r="G1108">
            <v>29.7</v>
          </cell>
          <cell r="H1108">
            <v>0</v>
          </cell>
          <cell r="I1108">
            <v>0</v>
          </cell>
        </row>
        <row r="1109">
          <cell r="A1109">
            <v>95707</v>
          </cell>
          <cell r="B1109" t="str">
            <v>PERFURATRIZ SOBRE ESTEIRA, TORQUE MÁXIMO 600 KGF, POTÊNCIA ENTRE 50 E 60 HP, DIÂMETRO MÁXIMO 10 - MATERIAIS NA OPERAÇÃO. AF_11/2016</v>
          </cell>
          <cell r="C1109" t="str">
            <v>H</v>
          </cell>
          <cell r="D1109">
            <v>15.34</v>
          </cell>
          <cell r="E1109">
            <v>0</v>
          </cell>
          <cell r="F1109">
            <v>0</v>
          </cell>
          <cell r="G1109">
            <v>0</v>
          </cell>
          <cell r="H1109">
            <v>0</v>
          </cell>
          <cell r="I1109">
            <v>15.34</v>
          </cell>
        </row>
        <row r="1110">
          <cell r="A1110">
            <v>95710</v>
          </cell>
          <cell r="B1110" t="str">
            <v>ESCAVADEIRA HIDRAULICA SOBRE ESTEIRA, COM GARRA GIRATORIA DE MANDIBULAS, PESO OPERACIONAL ENTRE 22,00 E 25,50 TON, POTENCIA LIQUIDA ENTRE 150 E 160 HP - DEPRECIAÇÃO. AF_11/2016</v>
          </cell>
          <cell r="C1110" t="str">
            <v>H</v>
          </cell>
          <cell r="D1110">
            <v>28.52</v>
          </cell>
          <cell r="E1110">
            <v>0</v>
          </cell>
          <cell r="F1110">
            <v>0</v>
          </cell>
          <cell r="G1110">
            <v>28.52</v>
          </cell>
          <cell r="H1110">
            <v>0</v>
          </cell>
          <cell r="I1110">
            <v>0</v>
          </cell>
        </row>
        <row r="1111">
          <cell r="A1111">
            <v>95711</v>
          </cell>
          <cell r="B1111" t="str">
            <v>ESCAVADEIRA HIDRAULICA SOBRE ESTEIRA, COM GARRA GIRATORIA DE MANDIBULAS, PESO OPERACIONAL ENTRE 22,00 E 25,50 TON, POTENCIA LIQUIDA ENTRE 150 E 160 HP - JUROS. AF_11/2016</v>
          </cell>
          <cell r="C1111" t="str">
            <v>H</v>
          </cell>
          <cell r="D1111">
            <v>7.33</v>
          </cell>
          <cell r="E1111">
            <v>0</v>
          </cell>
          <cell r="F1111">
            <v>0</v>
          </cell>
          <cell r="G1111">
            <v>7.33</v>
          </cell>
          <cell r="H1111">
            <v>0</v>
          </cell>
          <cell r="I1111">
            <v>0</v>
          </cell>
        </row>
        <row r="1112">
          <cell r="A1112">
            <v>95712</v>
          </cell>
          <cell r="B1112" t="str">
            <v>ESCAVADEIRA HIDRAULICA SOBRE ESTEIRA, COM GARRA GIRATORIA DE MANDIBULAS, PESO OPERACIONAL ENTRE 22,00 E 25,50 TON, POTENCIA LIQUIDA ENTRE 150 E 160 HP - MANUTENÇÃO. AF_11/2016</v>
          </cell>
          <cell r="C1112" t="str">
            <v>H</v>
          </cell>
          <cell r="D1112">
            <v>35.659999999999997</v>
          </cell>
          <cell r="E1112">
            <v>0</v>
          </cell>
          <cell r="F1112">
            <v>0</v>
          </cell>
          <cell r="G1112">
            <v>35.659999999999997</v>
          </cell>
          <cell r="H1112">
            <v>0</v>
          </cell>
          <cell r="I1112">
            <v>0</v>
          </cell>
        </row>
        <row r="1113">
          <cell r="A1113">
            <v>95713</v>
          </cell>
          <cell r="B1113" t="str">
            <v>ESCAVADEIRA HIDRAULICA SOBRE ESTEIRA, COM GARRA GIRATORIA DE MANDIBULAS, PESO OPERACIONAL ENTRE 22,00 E 25,50 TON, POTENCIA LIQUIDA ENTRE 150 E 160 HP - MATERIAIS NA OPERAÇÃO. AF_11/2016</v>
          </cell>
          <cell r="C1113" t="str">
            <v>H</v>
          </cell>
          <cell r="D1113">
            <v>78.66</v>
          </cell>
          <cell r="E1113">
            <v>0</v>
          </cell>
          <cell r="F1113">
            <v>78.66</v>
          </cell>
          <cell r="G1113">
            <v>0</v>
          </cell>
          <cell r="H1113">
            <v>0</v>
          </cell>
          <cell r="I1113">
            <v>0</v>
          </cell>
        </row>
        <row r="1114">
          <cell r="A1114">
            <v>95716</v>
          </cell>
          <cell r="B1114" t="str">
            <v>ESCAVADEIRA HIDRAULICA SOBRE ESTEIRA, EQUIPADA COM CLAMSHELL, COM CAPACIDADE DA CAÇAMBA ENTRE 1,20 E 1,50 M3, PESO OPERACIONAL ENTRE 20,00 E 22,00 TON, POTENCIA LIQUIDA ENTRE 150 E 160 HP - DEPRECIAÇÃO. AF_11/2016</v>
          </cell>
          <cell r="C1114" t="str">
            <v>H</v>
          </cell>
          <cell r="D1114">
            <v>27.46</v>
          </cell>
          <cell r="E1114">
            <v>0</v>
          </cell>
          <cell r="F1114">
            <v>0</v>
          </cell>
          <cell r="G1114">
            <v>27.46</v>
          </cell>
          <cell r="H1114">
            <v>0</v>
          </cell>
          <cell r="I1114">
            <v>0</v>
          </cell>
        </row>
        <row r="1115">
          <cell r="A1115">
            <v>95717</v>
          </cell>
          <cell r="B1115" t="str">
            <v>ESCAVADEIRA HIDRAULICA SOBRE ESTEIRA, EQUIPADA COM CLAMSHELL, COM CAPACIDADE DA CAÇAMBA ENTRE 1,20 E 1,50 M3, PESO OPERACIONAL ENTRE 20,00 E 22,00 TON, POTENCIA LIQUIDA ENTRE 150 E 160 HP - JUROS. AF_11/2016</v>
          </cell>
          <cell r="C1115" t="str">
            <v>H</v>
          </cell>
          <cell r="D1115">
            <v>7.06</v>
          </cell>
          <cell r="E1115">
            <v>0</v>
          </cell>
          <cell r="F1115">
            <v>0</v>
          </cell>
          <cell r="G1115">
            <v>7.06</v>
          </cell>
          <cell r="H1115">
            <v>0</v>
          </cell>
          <cell r="I1115">
            <v>0</v>
          </cell>
        </row>
        <row r="1116">
          <cell r="A1116">
            <v>95718</v>
          </cell>
          <cell r="B1116" t="str">
            <v>ESCAVADEIRA HIDRAULICA SOBRE ESTEIRA, EQUIPADA COM CLAMSHELL, COM CAPACIDADE DA CAÇAMBA ENTRE 1,20 E 1,50 M3, PESO OPERACIONAL ENTRE 20,00 E 22,00 TON, POTENCIA LIQUIDA ENTRE 150 E 160 HP - MANUTENÇÃO. AF_11/2016</v>
          </cell>
          <cell r="C1116" t="str">
            <v>H</v>
          </cell>
          <cell r="D1116">
            <v>34.33</v>
          </cell>
          <cell r="E1116">
            <v>0</v>
          </cell>
          <cell r="F1116">
            <v>0</v>
          </cell>
          <cell r="G1116">
            <v>34.33</v>
          </cell>
          <cell r="H1116">
            <v>0</v>
          </cell>
          <cell r="I1116">
            <v>0</v>
          </cell>
        </row>
        <row r="1117">
          <cell r="A1117">
            <v>95719</v>
          </cell>
          <cell r="B1117" t="str">
            <v>ESCAVADEIRA HIDRAULICA SOBRE ESTEIRA, EQUIPADA COM CLAMSHELL, COM CAPACIDADE DA CAÇAMBA ENTRE 1,20 E 1,50 M3, PESO OPERACIONAL ENTRE 20,00 E 22,00 TON, POTENCIA LIQUIDA ENTRE 150 E 160 HP - MATERIAIS NA OPERAÇÃO. AF_11/2016</v>
          </cell>
          <cell r="C1117" t="str">
            <v>H</v>
          </cell>
          <cell r="D1117">
            <v>78.66</v>
          </cell>
          <cell r="E1117">
            <v>0</v>
          </cell>
          <cell r="F1117">
            <v>78.66</v>
          </cell>
          <cell r="G1117">
            <v>0</v>
          </cell>
          <cell r="H1117">
            <v>0</v>
          </cell>
          <cell r="I1117">
            <v>0</v>
          </cell>
        </row>
        <row r="1118">
          <cell r="A1118">
            <v>95869</v>
          </cell>
          <cell r="B1118" t="str">
            <v>GRUPO GERADOR COM CARENAGEM, MOTOR DIESEL POTÊNCIA STANDART ENTRE 250 E 260 KVA - JUROS. AF_12/2016</v>
          </cell>
          <cell r="C1118" t="str">
            <v>H</v>
          </cell>
          <cell r="D1118">
            <v>1.58</v>
          </cell>
          <cell r="E1118">
            <v>0</v>
          </cell>
          <cell r="F1118">
            <v>0</v>
          </cell>
          <cell r="G1118">
            <v>1.58</v>
          </cell>
          <cell r="H1118">
            <v>0</v>
          </cell>
          <cell r="I1118">
            <v>0</v>
          </cell>
        </row>
        <row r="1119">
          <cell r="A1119">
            <v>95870</v>
          </cell>
          <cell r="B1119" t="str">
            <v>GRUPO GERADOR COM CARENAGEM, MOTOR DIESEL POTÊNCIA STANDART ENTRE 250 E 260 KVA - MANUTENÇÃO. AF_12/2016</v>
          </cell>
          <cell r="C1119" t="str">
            <v>H</v>
          </cell>
          <cell r="D1119">
            <v>4.13</v>
          </cell>
          <cell r="E1119">
            <v>0</v>
          </cell>
          <cell r="F1119">
            <v>0</v>
          </cell>
          <cell r="G1119">
            <v>4.13</v>
          </cell>
          <cell r="H1119">
            <v>0</v>
          </cell>
          <cell r="I1119">
            <v>0</v>
          </cell>
        </row>
        <row r="1120">
          <cell r="A1120">
            <v>95871</v>
          </cell>
          <cell r="B1120" t="str">
            <v>GRUPO GERADOR COM CARENAGEM, MOTOR DIESEL POTÊNCIA STANDART ENTRE 250 E 260 KVA - MATERIAIS NA OPERAÇÃO. AF_12/2016</v>
          </cell>
          <cell r="C1120" t="str">
            <v>H</v>
          </cell>
          <cell r="D1120">
            <v>163.44</v>
          </cell>
          <cell r="E1120">
            <v>0</v>
          </cell>
          <cell r="F1120">
            <v>163.44</v>
          </cell>
          <cell r="G1120">
            <v>0</v>
          </cell>
          <cell r="H1120">
            <v>0</v>
          </cell>
          <cell r="I1120">
            <v>0</v>
          </cell>
        </row>
        <row r="1121">
          <cell r="A1121">
            <v>95874</v>
          </cell>
          <cell r="B1121" t="str">
            <v>GRUPO GERADOR COM CARENAGEM, MOTOR DIESEL POTÊNCIA STANDART ENTRE 250 E 260 KVA - DEPRECIAÇÃO. AF_12/2016</v>
          </cell>
          <cell r="C1121" t="str">
            <v>H</v>
          </cell>
          <cell r="D1121">
            <v>4.63</v>
          </cell>
          <cell r="E1121">
            <v>0</v>
          </cell>
          <cell r="F1121">
            <v>0</v>
          </cell>
          <cell r="G1121">
            <v>4.63</v>
          </cell>
          <cell r="H1121">
            <v>0</v>
          </cell>
          <cell r="I1121">
            <v>0</v>
          </cell>
        </row>
        <row r="1122">
          <cell r="A1122">
            <v>96008</v>
          </cell>
          <cell r="B1122" t="str">
            <v>TRATOR DE PNEUS COM POTÊNCIA DE 122 CV, TRAÇÃO 4X4, COM VASSOURA MECÂNICA ACOPLADA - DEPRECIAÇÃO. AF_02/2017</v>
          </cell>
          <cell r="C1122" t="str">
            <v>H</v>
          </cell>
          <cell r="D1122">
            <v>10.28</v>
          </cell>
          <cell r="E1122">
            <v>0</v>
          </cell>
          <cell r="F1122">
            <v>0</v>
          </cell>
          <cell r="G1122">
            <v>10.28</v>
          </cell>
          <cell r="H1122">
            <v>0</v>
          </cell>
          <cell r="I1122">
            <v>0</v>
          </cell>
        </row>
        <row r="1123">
          <cell r="A1123">
            <v>96009</v>
          </cell>
          <cell r="B1123" t="str">
            <v>TRATOR DE PNEUS COM POTÊNCIA DE 122 CV, TRAÇÃO 4X4, COM VASSOURA MECÂNICA ACOPLADA - JUROS. AF_02/2017</v>
          </cell>
          <cell r="C1123" t="str">
            <v>H</v>
          </cell>
          <cell r="D1123">
            <v>2.7</v>
          </cell>
          <cell r="E1123">
            <v>0</v>
          </cell>
          <cell r="F1123">
            <v>0</v>
          </cell>
          <cell r="G1123">
            <v>2.7</v>
          </cell>
          <cell r="H1123">
            <v>0</v>
          </cell>
          <cell r="I1123">
            <v>0</v>
          </cell>
        </row>
        <row r="1124">
          <cell r="A1124">
            <v>96011</v>
          </cell>
          <cell r="B1124" t="str">
            <v>TRATOR DE PNEUS COM POTÊNCIA DE 122 CV, TRAÇÃO 4X4, COM VASSOURA MECÂNICA ACOPLADA - MANUTENÇÃO. AF_02/2017</v>
          </cell>
          <cell r="C1124" t="str">
            <v>H</v>
          </cell>
          <cell r="D1124">
            <v>11.24</v>
          </cell>
          <cell r="E1124">
            <v>0</v>
          </cell>
          <cell r="F1124">
            <v>0</v>
          </cell>
          <cell r="G1124">
            <v>11.24</v>
          </cell>
          <cell r="H1124">
            <v>0</v>
          </cell>
          <cell r="I1124">
            <v>0</v>
          </cell>
        </row>
        <row r="1125">
          <cell r="A1125">
            <v>96012</v>
          </cell>
          <cell r="B1125" t="str">
            <v>TRATOR DE PNEUS COM POTÊNCIA DE 122 CV, TRAÇÃO 4X4, COM VASSOURA MECÂNICA ACOPLADA - MATERIAIS NA OPERAÇÃO. AF_02/2017</v>
          </cell>
          <cell r="C1125" t="str">
            <v>H</v>
          </cell>
          <cell r="D1125">
            <v>61.08</v>
          </cell>
          <cell r="E1125">
            <v>0</v>
          </cell>
          <cell r="F1125">
            <v>61.08</v>
          </cell>
          <cell r="G1125">
            <v>0</v>
          </cell>
          <cell r="H1125">
            <v>0</v>
          </cell>
          <cell r="I1125">
            <v>0</v>
          </cell>
        </row>
        <row r="1126">
          <cell r="A1126">
            <v>96015</v>
          </cell>
          <cell r="B1126" t="str">
            <v>TRATOR DE PNEUS COM POTÊNCIA DE 122 CV, TRAÇÃO 4X4, COM GRADE DE DISCOS ACOPLADA - DEPRECIAÇÃO. AF_02/2017</v>
          </cell>
          <cell r="C1126" t="str">
            <v>H</v>
          </cell>
          <cell r="D1126">
            <v>10.18</v>
          </cell>
          <cell r="E1126">
            <v>0</v>
          </cell>
          <cell r="F1126">
            <v>0</v>
          </cell>
          <cell r="G1126">
            <v>10.18</v>
          </cell>
          <cell r="H1126">
            <v>0</v>
          </cell>
          <cell r="I1126">
            <v>0</v>
          </cell>
        </row>
        <row r="1127">
          <cell r="A1127">
            <v>96016</v>
          </cell>
          <cell r="B1127" t="str">
            <v>TRATOR DE PNEUS COM POTÊNCIA DE 122 CV, TRAÇÃO 4X4, COM GRADE DE DISCOS ACOPLADA - JUROS. AF_02/2017</v>
          </cell>
          <cell r="C1127" t="str">
            <v>H</v>
          </cell>
          <cell r="D1127">
            <v>2.67</v>
          </cell>
          <cell r="E1127">
            <v>0</v>
          </cell>
          <cell r="F1127">
            <v>0</v>
          </cell>
          <cell r="G1127">
            <v>2.67</v>
          </cell>
          <cell r="H1127">
            <v>0</v>
          </cell>
          <cell r="I1127">
            <v>0</v>
          </cell>
        </row>
        <row r="1128">
          <cell r="A1128">
            <v>96018</v>
          </cell>
          <cell r="B1128" t="str">
            <v>TRATOR DE PNEUS COM POTÊNCIA DE 122 CV, TRAÇÃO 4X4, COM GRADE DE DISCOS ACOPLADA - MANUTENÇÃO. AF_02/2017</v>
          </cell>
          <cell r="C1128" t="str">
            <v>H</v>
          </cell>
          <cell r="D1128">
            <v>11.14</v>
          </cell>
          <cell r="E1128">
            <v>0</v>
          </cell>
          <cell r="F1128">
            <v>0</v>
          </cell>
          <cell r="G1128">
            <v>11.14</v>
          </cell>
          <cell r="H1128">
            <v>0</v>
          </cell>
          <cell r="I1128">
            <v>0</v>
          </cell>
        </row>
        <row r="1129">
          <cell r="A1129">
            <v>96019</v>
          </cell>
          <cell r="B1129" t="str">
            <v>TRATOR DE PNEUS COM POTÊNCIA DE 122 CV, TRAÇÃO 4X4, COM GRADE DE DISCOS ACOPLADA - MATERIAIS NA OPERAÇÃO. AF_02/2017</v>
          </cell>
          <cell r="C1129" t="str">
            <v>H</v>
          </cell>
          <cell r="D1129">
            <v>61.08</v>
          </cell>
          <cell r="E1129">
            <v>0</v>
          </cell>
          <cell r="F1129">
            <v>61.08</v>
          </cell>
          <cell r="G1129">
            <v>0</v>
          </cell>
          <cell r="H1129">
            <v>0</v>
          </cell>
          <cell r="I1129">
            <v>0</v>
          </cell>
        </row>
        <row r="1130">
          <cell r="A1130">
            <v>96023</v>
          </cell>
          <cell r="B1130" t="str">
            <v>TRATOR DE PNEUS COM POTÊNCIA DE 85 CV, TRAÇÃO 4X4, COM GRADE DE DISCOS ACOPLADA - DEPRECIAÇÃO. AF_02/2017</v>
          </cell>
          <cell r="C1130" t="str">
            <v>H</v>
          </cell>
          <cell r="D1130">
            <v>7.87</v>
          </cell>
          <cell r="E1130">
            <v>0</v>
          </cell>
          <cell r="F1130">
            <v>0</v>
          </cell>
          <cell r="G1130">
            <v>7.87</v>
          </cell>
          <cell r="H1130">
            <v>0</v>
          </cell>
          <cell r="I1130">
            <v>0</v>
          </cell>
        </row>
        <row r="1131">
          <cell r="A1131">
            <v>96024</v>
          </cell>
          <cell r="B1131" t="str">
            <v>TRATOR DE PNEUS COM POTÊNCIA DE 85 CV, TRAÇÃO 4X4, COM GRADE DE DISCOS ACOPLADA - JUROS. AF_02/2017</v>
          </cell>
          <cell r="C1131" t="str">
            <v>H</v>
          </cell>
          <cell r="D1131">
            <v>2.06</v>
          </cell>
          <cell r="E1131">
            <v>0</v>
          </cell>
          <cell r="F1131">
            <v>0</v>
          </cell>
          <cell r="G1131">
            <v>2.06</v>
          </cell>
          <cell r="H1131">
            <v>0</v>
          </cell>
          <cell r="I1131">
            <v>0</v>
          </cell>
        </row>
        <row r="1132">
          <cell r="A1132">
            <v>96026</v>
          </cell>
          <cell r="B1132" t="str">
            <v>TRATOR DE PNEUS COM POTÊNCIA DE 85 CV, TRAÇÃO 4X4, COM GRADE DE DISCOS ACOPLADA - MANUTENÇÃO. AF_02/2017</v>
          </cell>
          <cell r="C1132" t="str">
            <v>H</v>
          </cell>
          <cell r="D1132">
            <v>8.6199999999999992</v>
          </cell>
          <cell r="E1132">
            <v>0</v>
          </cell>
          <cell r="F1132">
            <v>0</v>
          </cell>
          <cell r="G1132">
            <v>8.6199999999999992</v>
          </cell>
          <cell r="H1132">
            <v>0</v>
          </cell>
          <cell r="I1132">
            <v>0</v>
          </cell>
        </row>
        <row r="1133">
          <cell r="A1133">
            <v>96027</v>
          </cell>
          <cell r="B1133" t="str">
            <v>TRATOR DE PNEUS COM POTÊNCIA DE 85 CV, TRAÇÃO 4X4, COM GRADE DE DISCOS ACOPLADA - MATERIAIS NA OPERAÇÃO. AF_02/2017</v>
          </cell>
          <cell r="C1133" t="str">
            <v>H</v>
          </cell>
          <cell r="D1133">
            <v>42.56</v>
          </cell>
          <cell r="E1133">
            <v>0</v>
          </cell>
          <cell r="F1133">
            <v>42.56</v>
          </cell>
          <cell r="G1133">
            <v>0</v>
          </cell>
          <cell r="H1133">
            <v>0</v>
          </cell>
          <cell r="I1133">
            <v>0</v>
          </cell>
        </row>
        <row r="1134">
          <cell r="A1134">
            <v>96030</v>
          </cell>
          <cell r="B1134" t="str">
            <v>CAMINHÃO BASCULANTE 10 M3, TRUCADO, POTÊNCIA 230 CV, INCLUSIVE CAÇAMBA METÁLICA, COM DISTRIBUIDOR DE AGREGADOS ACOPLADO - DEPRECIAÇÃO. AF_02/2017</v>
          </cell>
          <cell r="C1134" t="str">
            <v>H</v>
          </cell>
          <cell r="D1134">
            <v>13.28</v>
          </cell>
          <cell r="E1134">
            <v>0</v>
          </cell>
          <cell r="F1134">
            <v>0</v>
          </cell>
          <cell r="G1134">
            <v>13.28</v>
          </cell>
          <cell r="H1134">
            <v>0</v>
          </cell>
          <cell r="I1134">
            <v>0</v>
          </cell>
        </row>
        <row r="1135">
          <cell r="A1135">
            <v>96031</v>
          </cell>
          <cell r="B1135" t="str">
            <v>CAMINHÃO BASCULANTE 10 M3, TRUCADO, POTÊNCIA 230 CV, INCLUSIVE CAÇAMBA METÁLICA, COM DISTRIBUIDOR DE AGREGADOS ACOPLADO - JUROS. AF_02/2017</v>
          </cell>
          <cell r="C1135" t="str">
            <v>H</v>
          </cell>
          <cell r="D1135">
            <v>4.6399999999999997</v>
          </cell>
          <cell r="E1135">
            <v>0</v>
          </cell>
          <cell r="F1135">
            <v>0</v>
          </cell>
          <cell r="G1135">
            <v>4.6399999999999997</v>
          </cell>
          <cell r="H1135">
            <v>0</v>
          </cell>
          <cell r="I1135">
            <v>0</v>
          </cell>
        </row>
        <row r="1136">
          <cell r="A1136">
            <v>96032</v>
          </cell>
          <cell r="B1136" t="str">
            <v>CAMINHÃO BASCULANTE 10 M3, TRUCADO, POTÊNCIA 230 CV, INCLUSIVE CAÇAMBA METÁLICA, COM DISTRIBUIDOR DE AGREGADOS ACOPLADO - IMPOSTOS E SEGUROS. AF_02/2017</v>
          </cell>
          <cell r="C1136" t="str">
            <v>H</v>
          </cell>
          <cell r="D1136">
            <v>0.95</v>
          </cell>
          <cell r="E1136">
            <v>0</v>
          </cell>
          <cell r="F1136">
            <v>0</v>
          </cell>
          <cell r="G1136">
            <v>0.95</v>
          </cell>
          <cell r="H1136">
            <v>0</v>
          </cell>
          <cell r="I1136">
            <v>0</v>
          </cell>
        </row>
        <row r="1137">
          <cell r="A1137">
            <v>96033</v>
          </cell>
          <cell r="B1137" t="str">
            <v>CAMINHÃO BASCULANTE 10 M3, TRUCADO, POTÊNCIA 230 CV, INCLUSIVE CAÇAMBA METÁLICA, COM DISTRIBUIDOR DE AGREGADOS ACOPLADO - MANUTENÇÃO. AF_02/2017</v>
          </cell>
          <cell r="C1137" t="str">
            <v>H</v>
          </cell>
          <cell r="D1137">
            <v>24.92</v>
          </cell>
          <cell r="E1137">
            <v>0</v>
          </cell>
          <cell r="F1137">
            <v>0</v>
          </cell>
          <cell r="G1137">
            <v>24.92</v>
          </cell>
          <cell r="H1137">
            <v>0</v>
          </cell>
          <cell r="I1137">
            <v>0</v>
          </cell>
        </row>
        <row r="1138">
          <cell r="A1138">
            <v>96034</v>
          </cell>
          <cell r="B1138" t="str">
            <v>CAMINHÃO BASCULANTE 10 M3, TRUCADO, POTÊNCIA 230 CV, INCLUSIVE CAÇAMBA METÁLICA, COM DISTRIBUIDOR DE AGREGADOS ACOPLADO - MATERIAIS NA OPERAÇÃO. AF_02/2017</v>
          </cell>
          <cell r="C1138" t="str">
            <v>H</v>
          </cell>
          <cell r="D1138">
            <v>115.17</v>
          </cell>
          <cell r="E1138">
            <v>0</v>
          </cell>
          <cell r="F1138">
            <v>115.17</v>
          </cell>
          <cell r="G1138">
            <v>0</v>
          </cell>
          <cell r="H1138">
            <v>0</v>
          </cell>
          <cell r="I1138">
            <v>0</v>
          </cell>
        </row>
        <row r="1139">
          <cell r="A1139">
            <v>96053</v>
          </cell>
          <cell r="B1139" t="str">
            <v>TRATOR DE PNEUS COM POTÊNCIA DE 85 CV, TRAÇÃO 4X4, COM VASSOURA MECÂNICA ACOPLADA - DEPRECIAÇÃO. AF_03/2017</v>
          </cell>
          <cell r="C1139" t="str">
            <v>H</v>
          </cell>
          <cell r="D1139">
            <v>7.97</v>
          </cell>
          <cell r="E1139">
            <v>0</v>
          </cell>
          <cell r="F1139">
            <v>0</v>
          </cell>
          <cell r="G1139">
            <v>7.97</v>
          </cell>
          <cell r="H1139">
            <v>0</v>
          </cell>
          <cell r="I1139">
            <v>0</v>
          </cell>
        </row>
        <row r="1140">
          <cell r="A1140">
            <v>96054</v>
          </cell>
          <cell r="B1140" t="str">
            <v>MINICARREGADEIRA SOBRE RODAS POTENCIA 47HP CAPACIDADE OPERACAO 646 KG, COM VASSOURA MECÂNICA ACOPLADA - DEPRECIAÇÃO. AF_03/2017</v>
          </cell>
          <cell r="C1140" t="str">
            <v>H</v>
          </cell>
          <cell r="D1140">
            <v>13.26</v>
          </cell>
          <cell r="E1140">
            <v>0</v>
          </cell>
          <cell r="F1140">
            <v>0</v>
          </cell>
          <cell r="G1140">
            <v>13.26</v>
          </cell>
          <cell r="H1140">
            <v>0</v>
          </cell>
          <cell r="I1140">
            <v>0</v>
          </cell>
        </row>
        <row r="1141">
          <cell r="A1141">
            <v>96055</v>
          </cell>
          <cell r="B1141" t="str">
            <v>TRATOR DE PNEUS COM POTÊNCIA DE 85 CV, TRAÇÃO 4X4, COM VASSOURA MECÂNICA ACOPLADA - JUROS. AF_03/2017</v>
          </cell>
          <cell r="C1141" t="str">
            <v>H</v>
          </cell>
          <cell r="D1141">
            <v>2.09</v>
          </cell>
          <cell r="E1141">
            <v>0</v>
          </cell>
          <cell r="F1141">
            <v>0</v>
          </cell>
          <cell r="G1141">
            <v>2.09</v>
          </cell>
          <cell r="H1141">
            <v>0</v>
          </cell>
          <cell r="I1141">
            <v>0</v>
          </cell>
        </row>
        <row r="1142">
          <cell r="A1142">
            <v>96056</v>
          </cell>
          <cell r="B1142" t="str">
            <v>TRATOR DE PNEUS COM POTÊNCIA DE 85 CV, TRAÇÃO 4X4, COM VASSOURA MECÂNICA ACOPLADA - MANUTENÇÃO. AF_03/2017</v>
          </cell>
          <cell r="C1142" t="str">
            <v>H</v>
          </cell>
          <cell r="D1142">
            <v>8.7200000000000006</v>
          </cell>
          <cell r="E1142">
            <v>0</v>
          </cell>
          <cell r="F1142">
            <v>0</v>
          </cell>
          <cell r="G1142">
            <v>8.7200000000000006</v>
          </cell>
          <cell r="H1142">
            <v>0</v>
          </cell>
          <cell r="I1142">
            <v>0</v>
          </cell>
        </row>
        <row r="1143">
          <cell r="A1143">
            <v>96057</v>
          </cell>
          <cell r="B1143" t="str">
            <v>TRATOR DE PNEUS COM POTÊNCIA DE 85 CV, TRAÇÃO 4X4, COM VASSOURA MECÂNICA ACOPLADA - MATERIAIS NA OPERAÇÃO. AF_03/2017</v>
          </cell>
          <cell r="C1143" t="str">
            <v>H</v>
          </cell>
          <cell r="D1143">
            <v>42.56</v>
          </cell>
          <cell r="E1143">
            <v>0</v>
          </cell>
          <cell r="F1143">
            <v>42.56</v>
          </cell>
          <cell r="G1143">
            <v>0</v>
          </cell>
          <cell r="H1143">
            <v>0</v>
          </cell>
          <cell r="I1143">
            <v>0</v>
          </cell>
        </row>
        <row r="1144">
          <cell r="A1144">
            <v>96060</v>
          </cell>
          <cell r="B1144" t="str">
            <v>MINICARREGADEIRA SOBRE RODAS POTENCIA 47HP CAPACIDADE OPERACAO 646 KG, COM VASSOURA MECÂNICA ACOPLADA - JUROS. AF_03/2017</v>
          </cell>
          <cell r="C1144" t="str">
            <v>H</v>
          </cell>
          <cell r="D1144">
            <v>2.54</v>
          </cell>
          <cell r="E1144">
            <v>0</v>
          </cell>
          <cell r="F1144">
            <v>0</v>
          </cell>
          <cell r="G1144">
            <v>2.54</v>
          </cell>
          <cell r="H1144">
            <v>0</v>
          </cell>
          <cell r="I1144">
            <v>0</v>
          </cell>
        </row>
        <row r="1145">
          <cell r="A1145">
            <v>96061</v>
          </cell>
          <cell r="B1145" t="str">
            <v>MINICARREGADEIRA SOBRE RODAS POTENCIA 47HP CAPACIDADE OPERACAO 646 KG, COM VASSOURA MECÂNICA ACOPLADA - MANUTENÇÃO. AF_03/2017</v>
          </cell>
          <cell r="C1145" t="str">
            <v>H</v>
          </cell>
          <cell r="D1145">
            <v>16.57</v>
          </cell>
          <cell r="E1145">
            <v>0</v>
          </cell>
          <cell r="F1145">
            <v>0</v>
          </cell>
          <cell r="G1145">
            <v>16.57</v>
          </cell>
          <cell r="H1145">
            <v>0</v>
          </cell>
          <cell r="I1145">
            <v>0</v>
          </cell>
        </row>
        <row r="1146">
          <cell r="A1146">
            <v>96062</v>
          </cell>
          <cell r="B1146" t="str">
            <v>MINICARREGADEIRA SOBRE RODAS POTENCIA 47HP CAPACIDADE OPERACAO 646 KG, COM VASSOURA MECÂNICA ACOPLADA - MATERIAIS NA OPERAÇÃO. AF_03/2017</v>
          </cell>
          <cell r="C1146" t="str">
            <v>H</v>
          </cell>
          <cell r="D1146">
            <v>23.85</v>
          </cell>
          <cell r="E1146">
            <v>0</v>
          </cell>
          <cell r="F1146">
            <v>23.85</v>
          </cell>
          <cell r="G1146">
            <v>0</v>
          </cell>
          <cell r="H1146">
            <v>0</v>
          </cell>
          <cell r="I1146">
            <v>0</v>
          </cell>
        </row>
        <row r="1147">
          <cell r="A1147">
            <v>96241</v>
          </cell>
          <cell r="B1147" t="str">
            <v>MINIESCAVADEIRA SOBRE ESTEIRAS, POTENCIA LIQUIDA DE *30* HP, PESO OPERACIONAL DE *3.500* KG - DEPRECIACAO. AF_04/2017</v>
          </cell>
          <cell r="C1147" t="str">
            <v>H</v>
          </cell>
          <cell r="D1147">
            <v>11.47</v>
          </cell>
          <cell r="E1147">
            <v>0</v>
          </cell>
          <cell r="F1147">
            <v>0</v>
          </cell>
          <cell r="G1147">
            <v>11.47</v>
          </cell>
          <cell r="H1147">
            <v>0</v>
          </cell>
          <cell r="I1147">
            <v>0</v>
          </cell>
        </row>
        <row r="1148">
          <cell r="A1148">
            <v>96242</v>
          </cell>
          <cell r="B1148" t="str">
            <v>MINIESCAVADEIRA SOBRE ESTEIRAS, POTENCIA LIQUIDA DE *30* HP, PESO OPERACIONAL DE *3.500* KG - JUROS. AF_04/2017</v>
          </cell>
          <cell r="C1148" t="str">
            <v>H</v>
          </cell>
          <cell r="D1148">
            <v>2.95</v>
          </cell>
          <cell r="E1148">
            <v>0</v>
          </cell>
          <cell r="F1148">
            <v>0</v>
          </cell>
          <cell r="G1148">
            <v>2.95</v>
          </cell>
          <cell r="H1148">
            <v>0</v>
          </cell>
          <cell r="I1148">
            <v>0</v>
          </cell>
        </row>
        <row r="1149">
          <cell r="A1149">
            <v>96243</v>
          </cell>
          <cell r="B1149" t="str">
            <v>MINIESCAVADEIRA SOBRE ESTEIRAS, POTENCIA LIQUIDA DE *30* HP, PESO OPERACIONAL DE *3.500* KG - MANUTENCAO. AF_04/2017</v>
          </cell>
          <cell r="C1149" t="str">
            <v>H</v>
          </cell>
          <cell r="D1149">
            <v>14.34</v>
          </cell>
          <cell r="E1149">
            <v>0</v>
          </cell>
          <cell r="F1149">
            <v>0</v>
          </cell>
          <cell r="G1149">
            <v>14.34</v>
          </cell>
          <cell r="H1149">
            <v>0</v>
          </cell>
          <cell r="I1149">
            <v>0</v>
          </cell>
        </row>
        <row r="1150">
          <cell r="A1150">
            <v>96244</v>
          </cell>
          <cell r="B1150" t="str">
            <v>MINIESCAVADEIRA SOBRE ESTEIRAS, POTENCIA LIQUIDA DE *30* HP, PESO OPERACIONAL DE *3.500* KG - MATERIAIS NA OPERACAO. AF_04/2017</v>
          </cell>
          <cell r="C1150" t="str">
            <v>H</v>
          </cell>
          <cell r="D1150">
            <v>15.23</v>
          </cell>
          <cell r="E1150">
            <v>0</v>
          </cell>
          <cell r="F1150">
            <v>15.23</v>
          </cell>
          <cell r="G1150">
            <v>0</v>
          </cell>
          <cell r="H1150">
            <v>0</v>
          </cell>
          <cell r="I1150">
            <v>0</v>
          </cell>
        </row>
        <row r="1151">
          <cell r="A1151">
            <v>96298</v>
          </cell>
          <cell r="B1151" t="str">
            <v>PERFURATRIZ ROTATIVA SOBRE ESTEIRA, TORQUE MAXIMO 2500 KGM, POTENCIA 110 HP, MOTOR DIESEL - DEPRECIAÇÃO. AF_05/2017</v>
          </cell>
          <cell r="C1151" t="str">
            <v>H</v>
          </cell>
          <cell r="D1151">
            <v>37.06</v>
          </cell>
          <cell r="E1151">
            <v>0</v>
          </cell>
          <cell r="F1151">
            <v>0</v>
          </cell>
          <cell r="G1151">
            <v>37.06</v>
          </cell>
          <cell r="H1151">
            <v>0</v>
          </cell>
          <cell r="I1151">
            <v>0</v>
          </cell>
        </row>
        <row r="1152">
          <cell r="A1152">
            <v>96299</v>
          </cell>
          <cell r="B1152" t="str">
            <v>PERFURATRIZ ROTATIVA SOBRE ESTEIRA, TORQUE MAXIMO 2500 KGM, POTENCIA 110 HP, MOTOR DIESEL - JUROS. AF_05/2017</v>
          </cell>
          <cell r="C1152" t="str">
            <v>H</v>
          </cell>
          <cell r="D1152">
            <v>9.73</v>
          </cell>
          <cell r="E1152">
            <v>0</v>
          </cell>
          <cell r="F1152">
            <v>0</v>
          </cell>
          <cell r="G1152">
            <v>9.73</v>
          </cell>
          <cell r="H1152">
            <v>0</v>
          </cell>
          <cell r="I1152">
            <v>0</v>
          </cell>
        </row>
        <row r="1153">
          <cell r="A1153">
            <v>96300</v>
          </cell>
          <cell r="B1153" t="str">
            <v>PERFURATRIZ ROTATIVA SOBRE ESTEIRA, TORQUE MAXIMO 2500 KGM, POTENCIA 110 HP, MOTOR DIESEL - MANUTENÇÃO. AF_05/2017</v>
          </cell>
          <cell r="C1153" t="str">
            <v>H</v>
          </cell>
          <cell r="D1153">
            <v>46.37</v>
          </cell>
          <cell r="E1153">
            <v>0</v>
          </cell>
          <cell r="F1153">
            <v>0</v>
          </cell>
          <cell r="G1153">
            <v>46.37</v>
          </cell>
          <cell r="H1153">
            <v>0</v>
          </cell>
          <cell r="I1153">
            <v>0</v>
          </cell>
        </row>
        <row r="1154">
          <cell r="A1154">
            <v>96301</v>
          </cell>
          <cell r="B1154" t="str">
            <v>PERFURATRIZ ROTATIVA SOBRE ESTEIRA, TORQUE MAXIMO 2500 KGM, POTENCIA 110 HP, MOTOR DIESEL - MATERIAIS NA OPERAÇÃO. AF_05/2017</v>
          </cell>
          <cell r="C1154" t="str">
            <v>H</v>
          </cell>
          <cell r="D1154">
            <v>55.83</v>
          </cell>
          <cell r="E1154">
            <v>0</v>
          </cell>
          <cell r="F1154">
            <v>55.83</v>
          </cell>
          <cell r="G1154">
            <v>0</v>
          </cell>
          <cell r="H1154">
            <v>0</v>
          </cell>
          <cell r="I1154">
            <v>0</v>
          </cell>
        </row>
        <row r="1155">
          <cell r="A1155">
            <v>96304</v>
          </cell>
          <cell r="B1155" t="str">
            <v>COMPRESSOR DE AR, VAZAO DE 10 PCM, RESERVATORIO 100 L, PRESSAO DE TRABALHO ENTRE 6,9 E 9,7 BAR,  POTENCIA 2 HP, TENSAO 110/220 V - DEPRECIAÇÃO. AF_05/2017</v>
          </cell>
          <cell r="C1155" t="str">
            <v>H</v>
          </cell>
          <cell r="D1155">
            <v>0.09</v>
          </cell>
          <cell r="E1155">
            <v>0</v>
          </cell>
          <cell r="F1155">
            <v>0</v>
          </cell>
          <cell r="G1155">
            <v>0.09</v>
          </cell>
          <cell r="H1155">
            <v>0</v>
          </cell>
          <cell r="I1155">
            <v>0</v>
          </cell>
        </row>
        <row r="1156">
          <cell r="A1156">
            <v>96305</v>
          </cell>
          <cell r="B1156" t="str">
            <v>COMPRESSOR DE AR, VAZAO DE 10 PCM, RESERVATORIO 100 L, PRESSAO DE TRABALHO ENTRE 6,9 E 9,7 BAR,  POTENCIA 2 HP, TENSAO 110/220 V - JUROS. AF_05/2017</v>
          </cell>
          <cell r="C1156" t="str">
            <v>H</v>
          </cell>
          <cell r="D1156">
            <v>0.02</v>
          </cell>
          <cell r="E1156">
            <v>0</v>
          </cell>
          <cell r="F1156">
            <v>0</v>
          </cell>
          <cell r="G1156">
            <v>0.02</v>
          </cell>
          <cell r="H1156">
            <v>0</v>
          </cell>
          <cell r="I1156">
            <v>0</v>
          </cell>
        </row>
        <row r="1157">
          <cell r="A1157">
            <v>96306</v>
          </cell>
          <cell r="B1157" t="str">
            <v>COMPRESSOR DE AR, VAZAO DE 10 PCM, RESERVATORIO 100 L, PRESSAO DE TRABALHO ENTRE 6,9 E 9,7 BAR,  POTENCIA 2 HP, TENSAO 110/220 V - MANUTENÇÃO. AF_05/2017</v>
          </cell>
          <cell r="C1157" t="str">
            <v>H</v>
          </cell>
          <cell r="D1157">
            <v>0.11</v>
          </cell>
          <cell r="E1157">
            <v>0</v>
          </cell>
          <cell r="F1157">
            <v>0</v>
          </cell>
          <cell r="G1157">
            <v>0.11</v>
          </cell>
          <cell r="H1157">
            <v>0</v>
          </cell>
          <cell r="I1157">
            <v>0</v>
          </cell>
        </row>
        <row r="1158">
          <cell r="A1158">
            <v>96307</v>
          </cell>
          <cell r="B1158" t="str">
            <v>COMPRESSOR DE AR, VAZAO DE 10 PCM, RESERVATORIO 100 L, PRESSAO DE TRABALHO ENTRE 6,9 E 9,7 BAR, POTENCIA 2 HP, TENSAO 110/220 V - MATERIAIS NA OPERAÇÃO. AF_05/2017</v>
          </cell>
          <cell r="C1158" t="str">
            <v>H</v>
          </cell>
          <cell r="D1158">
            <v>0.55000000000000004</v>
          </cell>
          <cell r="E1158">
            <v>0</v>
          </cell>
          <cell r="F1158">
            <v>0</v>
          </cell>
          <cell r="G1158">
            <v>0</v>
          </cell>
          <cell r="H1158">
            <v>0</v>
          </cell>
          <cell r="I1158">
            <v>0.55000000000000004</v>
          </cell>
        </row>
        <row r="1159">
          <cell r="A1159">
            <v>96457</v>
          </cell>
          <cell r="B1159" t="str">
            <v>ROLO COMPACTADOR DE PNEUS, ESTATICO, PRESSAO VARIAVEL, POTENCIA 110 HP, PESO SEM/COM LASTRO 10,8/27 T, LARGURA DE ROLAGEM 2,30 M - MATERIAIS NA OPERACAO. AF_06/2017</v>
          </cell>
          <cell r="C1159" t="str">
            <v>H</v>
          </cell>
          <cell r="D1159">
            <v>55.83</v>
          </cell>
          <cell r="E1159">
            <v>0</v>
          </cell>
          <cell r="F1159">
            <v>55.83</v>
          </cell>
          <cell r="G1159">
            <v>0</v>
          </cell>
          <cell r="H1159">
            <v>0</v>
          </cell>
          <cell r="I1159">
            <v>0</v>
          </cell>
        </row>
        <row r="1160">
          <cell r="A1160">
            <v>96458</v>
          </cell>
          <cell r="B1160" t="str">
            <v>ROLO COMPACTADOR DE PNEUS, ESTATICO, PRESSAO VARIAVEL, POTENCIA 110 HP, PESO SEM/COM LASTRO 10,8/27 T, LARGURA DE ROLAGEM 2,30 M - MANUTENCAO. AF_06/2017</v>
          </cell>
          <cell r="C1160" t="str">
            <v>H</v>
          </cell>
          <cell r="D1160">
            <v>29.91</v>
          </cell>
          <cell r="E1160">
            <v>0</v>
          </cell>
          <cell r="F1160">
            <v>0</v>
          </cell>
          <cell r="G1160">
            <v>29.91</v>
          </cell>
          <cell r="H1160">
            <v>0</v>
          </cell>
          <cell r="I1160">
            <v>0</v>
          </cell>
        </row>
        <row r="1161">
          <cell r="A1161">
            <v>96459</v>
          </cell>
          <cell r="B1161" t="str">
            <v>ROLO COMPACTADOR DE PNEUS, ESTATICO, PRESSAO VARIAVEL, POTENCIA 110 HP, PESO SEM/COM LASTRO 10,8/27 T, LARGURA DE ROLAGEM 2,30 M - JUROS. AF_06/2017</v>
          </cell>
          <cell r="C1161" t="str">
            <v>H</v>
          </cell>
          <cell r="D1161">
            <v>6.27</v>
          </cell>
          <cell r="E1161">
            <v>0</v>
          </cell>
          <cell r="F1161">
            <v>0</v>
          </cell>
          <cell r="G1161">
            <v>6.27</v>
          </cell>
          <cell r="H1161">
            <v>0</v>
          </cell>
          <cell r="I1161">
            <v>0</v>
          </cell>
        </row>
        <row r="1162">
          <cell r="A1162">
            <v>96460</v>
          </cell>
          <cell r="B1162" t="str">
            <v>ROLO COMPACTADOR DE PNEUS, ESTATICO, PRESSAO VARIAVEL, POTENCIA 110 HP, PESO SEM/COM LASTRO 10,8/27 T, LARGURA DE ROLAGEM 2,30 M - DEPRECIAÇÃO. AF_06/2017</v>
          </cell>
          <cell r="C1162" t="str">
            <v>H</v>
          </cell>
          <cell r="D1162">
            <v>23.9</v>
          </cell>
          <cell r="E1162">
            <v>0</v>
          </cell>
          <cell r="F1162">
            <v>0</v>
          </cell>
          <cell r="G1162">
            <v>23.9</v>
          </cell>
          <cell r="H1162">
            <v>0</v>
          </cell>
          <cell r="I1162">
            <v>0</v>
          </cell>
        </row>
        <row r="1163">
          <cell r="A1163">
            <v>55960</v>
          </cell>
          <cell r="B1163" t="str">
            <v>IMUNIZACAO DE MADEIRAMENTO PARA COBERTURA UTILIZANDO CUPINICIDA INCOLOR</v>
          </cell>
          <cell r="C1163" t="str">
            <v>M2</v>
          </cell>
          <cell r="D1163">
            <v>4.45</v>
          </cell>
          <cell r="E1163">
            <v>2.08</v>
          </cell>
          <cell r="F1163">
            <v>2.37</v>
          </cell>
          <cell r="G1163">
            <v>0</v>
          </cell>
          <cell r="H1163">
            <v>0</v>
          </cell>
          <cell r="I1163">
            <v>0</v>
          </cell>
        </row>
        <row r="1164">
          <cell r="A1164">
            <v>72085</v>
          </cell>
          <cell r="B1164" t="str">
            <v>RECOLOCACAO DE RIPAS EM MADEIRAMENTO DE TELHADO, CONSIDERANDO REAPROVEITAMENTO DE MATERIAL</v>
          </cell>
          <cell r="C1164" t="str">
            <v>M</v>
          </cell>
          <cell r="D1164">
            <v>1.59</v>
          </cell>
          <cell r="E1164">
            <v>1.29</v>
          </cell>
          <cell r="F1164">
            <v>0.3</v>
          </cell>
          <cell r="G1164">
            <v>0</v>
          </cell>
          <cell r="H1164">
            <v>0</v>
          </cell>
          <cell r="I1164">
            <v>0</v>
          </cell>
        </row>
        <row r="1165">
          <cell r="A1165">
            <v>72086</v>
          </cell>
          <cell r="B1165" t="str">
            <v>RECOLOCACAO DE MADEIRAMENTO DO TELHADO - CAIBROS, CONSIDERANDO REAPROVEITAMENTO DE MATERIAL</v>
          </cell>
          <cell r="C1165" t="str">
            <v>M</v>
          </cell>
          <cell r="D1165">
            <v>4.8899999999999997</v>
          </cell>
          <cell r="E1165">
            <v>3.72</v>
          </cell>
          <cell r="F1165">
            <v>1.17</v>
          </cell>
          <cell r="G1165">
            <v>0</v>
          </cell>
          <cell r="H1165">
            <v>0</v>
          </cell>
          <cell r="I1165">
            <v>0</v>
          </cell>
        </row>
        <row r="1166">
          <cell r="A1166">
            <v>92259</v>
          </cell>
          <cell r="B1166" t="str">
            <v>INSTALAÇÃO DE TESOURA (INTEIRA OU MEIA), BIAPOIADA, EM MADEIRA NÃO APARELHADA, PARA VÃOS MAIORES OU IGUAIS A 3,0 M E MENORES QUE 6,0 M, INCLUSO IÇAMENTO. AF_12/2015</v>
          </cell>
          <cell r="C1166" t="str">
            <v>UN</v>
          </cell>
          <cell r="D1166">
            <v>243.71</v>
          </cell>
          <cell r="E1166">
            <v>68.98</v>
          </cell>
          <cell r="F1166">
            <v>135.09</v>
          </cell>
          <cell r="G1166">
            <v>28.62</v>
          </cell>
          <cell r="H1166">
            <v>0</v>
          </cell>
          <cell r="I1166">
            <v>11.02</v>
          </cell>
        </row>
        <row r="1167">
          <cell r="A1167">
            <v>92260</v>
          </cell>
          <cell r="B1167" t="str">
            <v>INSTALAÇÃO DE TESOURA (INTEIRA OU MEIA), BIAPOIADA, EM MADEIRA NÃO APARELHADA, PARA VÃOS MAIORES OU IGUAIS A 6,0 M E MENORES QUE 8,0 M, INCLUSO IÇAMENTO. AF_12/2015</v>
          </cell>
          <cell r="C1167" t="str">
            <v>UN</v>
          </cell>
          <cell r="D1167">
            <v>285.86</v>
          </cell>
          <cell r="E1167">
            <v>100.93</v>
          </cell>
          <cell r="F1167">
            <v>145.16999999999999</v>
          </cell>
          <cell r="G1167">
            <v>28.74</v>
          </cell>
          <cell r="H1167">
            <v>0</v>
          </cell>
          <cell r="I1167">
            <v>11.02</v>
          </cell>
        </row>
        <row r="1168">
          <cell r="A1168">
            <v>92261</v>
          </cell>
          <cell r="B1168" t="str">
            <v>INSTALAÇÃO DE TESOURA (INTEIRA OU MEIA), BIAPOIADA, EM MADEIRA NÃO APARELHADA, PARA VÃOS MAIORES OU IGUAIS A 8,0 M E MENORES QUE 10,0 M, INCLUSO IÇAMENTO. AF_12/2015</v>
          </cell>
          <cell r="C1168" t="str">
            <v>UN</v>
          </cell>
          <cell r="D1168">
            <v>326.70999999999998</v>
          </cell>
          <cell r="E1168">
            <v>131.94</v>
          </cell>
          <cell r="F1168">
            <v>154.91</v>
          </cell>
          <cell r="G1168">
            <v>28.84</v>
          </cell>
          <cell r="H1168">
            <v>0</v>
          </cell>
          <cell r="I1168">
            <v>11.02</v>
          </cell>
        </row>
        <row r="1169">
          <cell r="A1169">
            <v>92262</v>
          </cell>
          <cell r="B1169" t="str">
            <v>INSTALAÇÃO DE TESOURA (INTEIRA OU MEIA), BIAPOIADA, EM MADEIRA NÃO APARELHADA, PARA VÃOS MAIORES OU IGUAIS A 10,0 M E MENORES QUE 12,0 M, INCLUSO IÇAMENTO. AF_12/2015</v>
          </cell>
          <cell r="C1169" t="str">
            <v>UN</v>
          </cell>
          <cell r="D1169">
            <v>392.48</v>
          </cell>
          <cell r="E1169">
            <v>181.79</v>
          </cell>
          <cell r="F1169">
            <v>170.64</v>
          </cell>
          <cell r="G1169">
            <v>29.03</v>
          </cell>
          <cell r="H1169">
            <v>0</v>
          </cell>
          <cell r="I1169">
            <v>11.02</v>
          </cell>
        </row>
        <row r="1170">
          <cell r="A1170">
            <v>92539</v>
          </cell>
          <cell r="B1170" t="str">
            <v>TRAMA DE MADEIRA COMPOSTA POR RIPAS, CAIBROS E TERÇAS PARA TELHADOS DE ATÉ 2 ÁGUAS PARA TELHA DE ENCAIXE DE CERÂMICA OU DE CONCRETO, INCLUSO TRANSPORTE VERTICAL. AF_12/2015</v>
          </cell>
          <cell r="C1170" t="str">
            <v>M2</v>
          </cell>
          <cell r="D1170">
            <v>37.21</v>
          </cell>
          <cell r="E1170">
            <v>9.85</v>
          </cell>
          <cell r="F1170">
            <v>27.31</v>
          </cell>
          <cell r="G1170">
            <v>0.04</v>
          </cell>
          <cell r="H1170">
            <v>0</v>
          </cell>
          <cell r="I1170">
            <v>0.01</v>
          </cell>
        </row>
        <row r="1171">
          <cell r="A1171">
            <v>92540</v>
          </cell>
          <cell r="B1171" t="str">
            <v>TRAMA DE MADEIRA COMPOSTA POR RIPAS, CAIBROS E TERÇAS PARA TELHADOS DE MAIS QUE 2 ÁGUAS PARA TELHA DE ENCAIXE DE CERÂMICA OU DE CONCRETO, INCLUSO TRANSPORTE VERTICAL. AF_12/2015</v>
          </cell>
          <cell r="C1171" t="str">
            <v>M2</v>
          </cell>
          <cell r="D1171">
            <v>43.38</v>
          </cell>
          <cell r="E1171">
            <v>14.41</v>
          </cell>
          <cell r="F1171">
            <v>28.91</v>
          </cell>
          <cell r="G1171">
            <v>0.05</v>
          </cell>
          <cell r="H1171">
            <v>0</v>
          </cell>
          <cell r="I1171">
            <v>0.01</v>
          </cell>
        </row>
        <row r="1172">
          <cell r="A1172">
            <v>92541</v>
          </cell>
          <cell r="B1172" t="str">
            <v>TRAMA DE MADEIRA COMPOSTA POR RIPAS, CAIBROS E TERÇAS PARA TELHADOS DE ATÉ 2 ÁGUAS PARA TELHA CERÂMICA CAPA-CANAL, INCLUSO TRANSPORTE VERTICAL. AF_12/2015</v>
          </cell>
          <cell r="C1172" t="str">
            <v>M2</v>
          </cell>
          <cell r="D1172">
            <v>40.5</v>
          </cell>
          <cell r="E1172">
            <v>10.31</v>
          </cell>
          <cell r="F1172">
            <v>30.14</v>
          </cell>
          <cell r="G1172">
            <v>0.04</v>
          </cell>
          <cell r="H1172">
            <v>0</v>
          </cell>
          <cell r="I1172">
            <v>0.01</v>
          </cell>
        </row>
        <row r="1173">
          <cell r="A1173">
            <v>92542</v>
          </cell>
          <cell r="B1173" t="str">
            <v>TRAMA DE MADEIRA COMPOSTA POR RIPAS, CAIBROS E TERÇAS PARA TELHADOS DE MAIS QUE 2 ÁGUAS PARA TELHA CERÂMICA CAPA-CANAL, INCLUSO TRANSPORTE VERTICAL. AF_12/2015</v>
          </cell>
          <cell r="C1173" t="str">
            <v>M2</v>
          </cell>
          <cell r="D1173">
            <v>50.36</v>
          </cell>
          <cell r="E1173">
            <v>15.07</v>
          </cell>
          <cell r="F1173">
            <v>35.22</v>
          </cell>
          <cell r="G1173">
            <v>0.06</v>
          </cell>
          <cell r="H1173">
            <v>0</v>
          </cell>
          <cell r="I1173">
            <v>0.01</v>
          </cell>
        </row>
        <row r="1174">
          <cell r="A1174">
            <v>92543</v>
          </cell>
          <cell r="B1174" t="str">
            <v>TRAMA DE MADEIRA COMPOSTA POR TERÇAS PARA TELHADOS DE ATÉ 2 ÁGUAS PARA TELHA ONDULADA DE FIBROCIMENTO, METÁLICA, PLÁSTICA OU TERMOACÚSTICA, INCLUSO TRANSPORTE VERTICAL. AF_12/2015</v>
          </cell>
          <cell r="C1174" t="str">
            <v>M2</v>
          </cell>
          <cell r="D1174">
            <v>10.65</v>
          </cell>
          <cell r="E1174">
            <v>2.37</v>
          </cell>
          <cell r="F1174">
            <v>8.2799999999999994</v>
          </cell>
          <cell r="G1174">
            <v>0</v>
          </cell>
          <cell r="H1174">
            <v>0</v>
          </cell>
          <cell r="I1174">
            <v>0</v>
          </cell>
        </row>
        <row r="1175">
          <cell r="A1175">
            <v>92544</v>
          </cell>
          <cell r="B1175" t="str">
            <v>TRAMA DE MADEIRA COMPOSTA POR TERÇAS PARA TELHADOS DE ATÉ 2 ÁGUAS PARA TELHA ESTRUTURAL DE FIBROCIMENTO, INCLUSO TRANSPORTE VERTICAL. AF_12/2015</v>
          </cell>
          <cell r="C1175" t="str">
            <v>M2</v>
          </cell>
          <cell r="D1175">
            <v>9</v>
          </cell>
          <cell r="E1175">
            <v>1.91</v>
          </cell>
          <cell r="F1175">
            <v>7.09</v>
          </cell>
          <cell r="G1175">
            <v>0</v>
          </cell>
          <cell r="H1175">
            <v>0</v>
          </cell>
          <cell r="I1175">
            <v>0</v>
          </cell>
        </row>
        <row r="1176">
          <cell r="A1176">
            <v>92545</v>
          </cell>
          <cell r="B1176" t="str">
            <v>FABRICAÇÃO E INSTALAÇÃO DE TESOURA INTEIRA EM MADEIRA NÃO APARELHADA, VÃO DE 3 M, PARA TELHA CERÂMICA OU DE CONCRETO, INCLUSO IÇAMENTO. AF_12/2015</v>
          </cell>
          <cell r="C1176" t="str">
            <v>UN</v>
          </cell>
          <cell r="D1176">
            <v>526.61</v>
          </cell>
          <cell r="E1176">
            <v>188.78</v>
          </cell>
          <cell r="F1176">
            <v>297.76</v>
          </cell>
          <cell r="G1176">
            <v>29.05</v>
          </cell>
          <cell r="H1176">
            <v>0</v>
          </cell>
          <cell r="I1176">
            <v>11.02</v>
          </cell>
        </row>
        <row r="1177">
          <cell r="A1177">
            <v>92546</v>
          </cell>
          <cell r="B1177" t="str">
            <v>FABRICAÇÃO E INSTALAÇÃO DE TESOURA INTEIRA EM MADEIRA NÃO APARELHADA, VÃO DE 4 M, PARA TELHA CERÂMICA OU DE CONCRETO, INCLUSO IÇAMENTO. AF_12/2015</v>
          </cell>
          <cell r="C1177" t="str">
            <v>UN</v>
          </cell>
          <cell r="D1177">
            <v>649.73</v>
          </cell>
          <cell r="E1177">
            <v>248.66</v>
          </cell>
          <cell r="F1177">
            <v>360.78</v>
          </cell>
          <cell r="G1177">
            <v>29.27</v>
          </cell>
          <cell r="H1177">
            <v>0</v>
          </cell>
          <cell r="I1177">
            <v>11.02</v>
          </cell>
        </row>
        <row r="1178">
          <cell r="A1178">
            <v>92547</v>
          </cell>
          <cell r="B1178" t="str">
            <v>FABRICAÇÃO E INSTALAÇÃO DE TESOURA INTEIRA EM MADEIRA NÃO APARELHADA, VÃO DE 5 M, PARA TELHA CERÂMICA OU DE CONCRETO, INCLUSO IÇAMENTO. AF_12/2015</v>
          </cell>
          <cell r="C1178" t="str">
            <v>UN</v>
          </cell>
          <cell r="D1178">
            <v>678.89</v>
          </cell>
          <cell r="E1178">
            <v>248.65</v>
          </cell>
          <cell r="F1178">
            <v>389.96</v>
          </cell>
          <cell r="G1178">
            <v>29.27</v>
          </cell>
          <cell r="H1178">
            <v>0</v>
          </cell>
          <cell r="I1178">
            <v>11.01</v>
          </cell>
        </row>
        <row r="1179">
          <cell r="A1179">
            <v>92548</v>
          </cell>
          <cell r="B1179" t="str">
            <v>FABRICAÇÃO E INSTALAÇÃO DE TESOURA INTEIRA EM MADEIRA NÃO APARELHADA, VÃO DE 6 M, PARA TELHA CERÂMICA OU DE CONCRETO, INCLUSO IÇAMENTO. AF_12/2015</v>
          </cell>
          <cell r="C1179" t="str">
            <v>UN</v>
          </cell>
          <cell r="D1179">
            <v>753.53</v>
          </cell>
          <cell r="E1179">
            <v>280.57</v>
          </cell>
          <cell r="F1179">
            <v>432.55</v>
          </cell>
          <cell r="G1179">
            <v>29.4</v>
          </cell>
          <cell r="H1179">
            <v>0</v>
          </cell>
          <cell r="I1179">
            <v>11.01</v>
          </cell>
        </row>
        <row r="1180">
          <cell r="A1180">
            <v>92549</v>
          </cell>
          <cell r="B1180" t="str">
            <v>FABRICAÇÃO E INSTALAÇÃO DE TESOURA INTEIRA EM MADEIRA NÃO APARELHADA, VÃO DE 7 M, PARA TELHA CERÂMICA OU DE CONCRETO, INCLUSO IÇAMENTO. AF_12/2015</v>
          </cell>
          <cell r="C1180" t="str">
            <v>UN</v>
          </cell>
          <cell r="D1180">
            <v>967.23</v>
          </cell>
          <cell r="E1180">
            <v>400.28</v>
          </cell>
          <cell r="F1180">
            <v>526.09</v>
          </cell>
          <cell r="G1180">
            <v>29.85</v>
          </cell>
          <cell r="H1180">
            <v>0</v>
          </cell>
          <cell r="I1180">
            <v>11.01</v>
          </cell>
        </row>
        <row r="1181">
          <cell r="A1181">
            <v>92550</v>
          </cell>
          <cell r="B1181" t="str">
            <v>FABRICAÇÃO E INSTALAÇÃO DE TESOURA INTEIRA EM MADEIRA NÃO APARELHADA, VÃO DE 8 M, PARA TELHA CERÂMICA OU DE CONCRETO, INCLUSO IÇAMENTO. AF_12/2015</v>
          </cell>
          <cell r="C1181" t="str">
            <v>UN</v>
          </cell>
          <cell r="D1181">
            <v>1140.1099999999999</v>
          </cell>
          <cell r="E1181">
            <v>431.25</v>
          </cell>
          <cell r="F1181">
            <v>667.9</v>
          </cell>
          <cell r="G1181">
            <v>29.95</v>
          </cell>
          <cell r="H1181">
            <v>0</v>
          </cell>
          <cell r="I1181">
            <v>11.01</v>
          </cell>
        </row>
        <row r="1182">
          <cell r="A1182">
            <v>92551</v>
          </cell>
          <cell r="B1182" t="str">
            <v>FABRICAÇÃO E INSTALAÇÃO DE TESOURA INTEIRA EM MADEIRA NÃO APARELHADA, VÃO DE 9 M, PARA TELHA CERÂMICA OU DE CONCRETO, INCLUSO IÇAMENTO. AF_12/2015</v>
          </cell>
          <cell r="C1182" t="str">
            <v>UN</v>
          </cell>
          <cell r="D1182">
            <v>1178.69</v>
          </cell>
          <cell r="E1182">
            <v>431.24</v>
          </cell>
          <cell r="F1182">
            <v>706.49</v>
          </cell>
          <cell r="G1182">
            <v>29.95</v>
          </cell>
          <cell r="H1182">
            <v>0</v>
          </cell>
          <cell r="I1182">
            <v>11.01</v>
          </cell>
        </row>
        <row r="1183">
          <cell r="A1183">
            <v>92552</v>
          </cell>
          <cell r="B1183" t="str">
            <v>FABRICAÇÃO E INSTALAÇÃO DE TESOURA INTEIRA EM MADEIRA NÃO APARELHADA, VÃO DE 10 M, PARA TELHA CERÂMICA OU DE CONCRETO, INCLUSO IÇAMENTO. AF_12/2015</v>
          </cell>
          <cell r="C1183" t="str">
            <v>UN</v>
          </cell>
          <cell r="D1183">
            <v>1288.8</v>
          </cell>
          <cell r="E1183">
            <v>481.06</v>
          </cell>
          <cell r="F1183">
            <v>766.58</v>
          </cell>
          <cell r="G1183">
            <v>30.15</v>
          </cell>
          <cell r="H1183">
            <v>0</v>
          </cell>
          <cell r="I1183">
            <v>11.01</v>
          </cell>
        </row>
        <row r="1184">
          <cell r="A1184">
            <v>92553</v>
          </cell>
          <cell r="B1184" t="str">
            <v>FABRICAÇÃO E INSTALAÇÃO DE TESOURA INTEIRA EM MADEIRA NÃO APARELHADA, VÃO DE 11 M, PARA TELHA CERÂMICA OU DE CONCRETO, INCLUSO IÇAMENTO. AF_12/2015</v>
          </cell>
          <cell r="C1184" t="str">
            <v>UN</v>
          </cell>
          <cell r="D1184">
            <v>1507.06</v>
          </cell>
          <cell r="E1184">
            <v>600.76</v>
          </cell>
          <cell r="F1184">
            <v>864.67</v>
          </cell>
          <cell r="G1184">
            <v>30.62</v>
          </cell>
          <cell r="H1184">
            <v>0</v>
          </cell>
          <cell r="I1184">
            <v>11.01</v>
          </cell>
        </row>
        <row r="1185">
          <cell r="A1185">
            <v>92554</v>
          </cell>
          <cell r="B1185" t="str">
            <v>FABRICAÇÃO E INSTALAÇÃO DE TESOURA INTEIRA EM MADEIRA NÃO APARELHADA, VÃO DE 12 M, PARA TELHA CERÂMICA OU DE CONCRETO, INCLUSO IÇAMENTO. AF_12/2015</v>
          </cell>
          <cell r="C1185" t="str">
            <v>UN</v>
          </cell>
          <cell r="D1185">
            <v>1550.91</v>
          </cell>
          <cell r="E1185">
            <v>600.76</v>
          </cell>
          <cell r="F1185">
            <v>908.52</v>
          </cell>
          <cell r="G1185">
            <v>30.62</v>
          </cell>
          <cell r="H1185">
            <v>0</v>
          </cell>
          <cell r="I1185">
            <v>11.01</v>
          </cell>
        </row>
        <row r="1186">
          <cell r="A1186">
            <v>92555</v>
          </cell>
          <cell r="B1186" t="str">
            <v>FABRICAÇÃO E INSTALAÇÃO DE TESOURA INTEIRA EM MADEIRA NÃO APARELHADA, VÃO DE 3 M, PARA TELHA ONDULADA DE FIBROCIMENTO, METÁLICA, PLÁSTICA OU TERMOACÚSTICA, INCLUSO IÇAMENTO. AF_12/2015</v>
          </cell>
          <cell r="C1186" t="str">
            <v>UN</v>
          </cell>
          <cell r="D1186">
            <v>520.86</v>
          </cell>
          <cell r="E1186">
            <v>188.79</v>
          </cell>
          <cell r="F1186">
            <v>292</v>
          </cell>
          <cell r="G1186">
            <v>29.05</v>
          </cell>
          <cell r="H1186">
            <v>0</v>
          </cell>
          <cell r="I1186">
            <v>11.02</v>
          </cell>
        </row>
        <row r="1187">
          <cell r="A1187">
            <v>92556</v>
          </cell>
          <cell r="B1187" t="str">
            <v>FABRICAÇÃO E INSTALAÇÃO DE TESOURA INTEIRA EM MADEIRA NÃO APARELHADA, VÃO DE 4 M, PARA TELHA ONDULADA DE FIBROCIMENTO, METÁLICA, PLÁSTICA OU TERMOACÚSTICA, INCLUSO IÇAMENTO. AF_12/2015</v>
          </cell>
          <cell r="C1187" t="str">
            <v>UN</v>
          </cell>
          <cell r="D1187">
            <v>640.24</v>
          </cell>
          <cell r="E1187">
            <v>248.66</v>
          </cell>
          <cell r="F1187">
            <v>351.29</v>
          </cell>
          <cell r="G1187">
            <v>29.27</v>
          </cell>
          <cell r="H1187">
            <v>0</v>
          </cell>
          <cell r="I1187">
            <v>11.02</v>
          </cell>
        </row>
        <row r="1188">
          <cell r="A1188">
            <v>92557</v>
          </cell>
          <cell r="B1188" t="str">
            <v>FABRICAÇÃO E INSTALAÇÃO DE TESOURA INTEIRA EM MADEIRA NÃO APARELHADA, VÃO DE 5 M, PARA TELHA ONDULADA DE FIBROCIMENTO, METÁLICA, PLÁSTICA OU TERMOACÚSTICA, INCLUSO IÇAMENTO. AF_12/2015</v>
          </cell>
          <cell r="C1188" t="str">
            <v>UN</v>
          </cell>
          <cell r="D1188">
            <v>669.39</v>
          </cell>
          <cell r="E1188">
            <v>248.65</v>
          </cell>
          <cell r="F1188">
            <v>380.45</v>
          </cell>
          <cell r="G1188">
            <v>29.27</v>
          </cell>
          <cell r="H1188">
            <v>0</v>
          </cell>
          <cell r="I1188">
            <v>11.02</v>
          </cell>
        </row>
        <row r="1189">
          <cell r="A1189">
            <v>92558</v>
          </cell>
          <cell r="B1189" t="str">
            <v>FABRICAÇÃO E INSTALAÇÃO DE TESOURA INTEIRA EM MADEIRA NÃO APARELHADA, VÃO DE 6 M, PARA TELHA ONDULADA DE FIBROCIMENTO, METÁLICA, PLÁSTICA OU TERMOACÚSTICA, INCLUSO IÇAMENTO. AF_12/2015</v>
          </cell>
          <cell r="C1189" t="str">
            <v>UN</v>
          </cell>
          <cell r="D1189">
            <v>750.2</v>
          </cell>
          <cell r="E1189">
            <v>280.57</v>
          </cell>
          <cell r="F1189">
            <v>429.22</v>
          </cell>
          <cell r="G1189">
            <v>29.4</v>
          </cell>
          <cell r="H1189">
            <v>0</v>
          </cell>
          <cell r="I1189">
            <v>11.01</v>
          </cell>
        </row>
        <row r="1190">
          <cell r="A1190">
            <v>92559</v>
          </cell>
          <cell r="B1190" t="str">
            <v>FABRICAÇÃO E INSTALAÇÃO DE TESOURA INTEIRA EM MADEIRA NÃO APARELHADA, VÃO DE 7 M, PARA TELHA ONDULADA DE FIBROCIMENTO, METÁLICA, PLÁSTICA OU TERMOACÚSTICA, INCLUSO IÇAMENTO. AF_12/2015</v>
          </cell>
          <cell r="C1190" t="str">
            <v>UN</v>
          </cell>
          <cell r="D1190">
            <v>957.12</v>
          </cell>
          <cell r="E1190">
            <v>400.29</v>
          </cell>
          <cell r="F1190">
            <v>515.97</v>
          </cell>
          <cell r="G1190">
            <v>29.85</v>
          </cell>
          <cell r="H1190">
            <v>0</v>
          </cell>
          <cell r="I1190">
            <v>11.01</v>
          </cell>
        </row>
        <row r="1191">
          <cell r="A1191">
            <v>92560</v>
          </cell>
          <cell r="B1191" t="str">
            <v>FABRICAÇÃO E INSTALAÇÃO DE TESOURA INTEIRA EM MADEIRA NÃO APARELHADA, VÃO DE 8 M, PARA TELHA ONDULADA DE FIBROCIMENTO, METÁLICA, PLÁSTICA OU TERMOACÚSTICA, INCLUSO IÇAMENTO. AF_12/2015</v>
          </cell>
          <cell r="C1191" t="str">
            <v>UN</v>
          </cell>
          <cell r="D1191">
            <v>1124.68</v>
          </cell>
          <cell r="E1191">
            <v>431.26</v>
          </cell>
          <cell r="F1191">
            <v>652.46</v>
          </cell>
          <cell r="G1191">
            <v>29.95</v>
          </cell>
          <cell r="H1191">
            <v>0</v>
          </cell>
          <cell r="I1191">
            <v>11.01</v>
          </cell>
        </row>
        <row r="1192">
          <cell r="A1192">
            <v>92561</v>
          </cell>
          <cell r="B1192" t="str">
            <v>FABRICAÇÃO E INSTALAÇÃO DE TESOURA INTEIRA EM MADEIRA NÃO APARELHADA, VÃO DE 9 M, PARA TELHA ONDULADA DE FIBROCIMENTO, METÁLICA, PLÁSTICA OU TERMOACÚSTICA, INCLUSO IÇAMENTO. AF_12/2015</v>
          </cell>
          <cell r="C1192" t="str">
            <v>UN</v>
          </cell>
          <cell r="D1192">
            <v>1163.95</v>
          </cell>
          <cell r="E1192">
            <v>431.25</v>
          </cell>
          <cell r="F1192">
            <v>691.74</v>
          </cell>
          <cell r="G1192">
            <v>29.95</v>
          </cell>
          <cell r="H1192">
            <v>0</v>
          </cell>
          <cell r="I1192">
            <v>11.01</v>
          </cell>
        </row>
        <row r="1193">
          <cell r="A1193">
            <v>92562</v>
          </cell>
          <cell r="B1193" t="str">
            <v>FABRICAÇÃO E INSTALAÇÃO DE TESOURA INTEIRA EM MADEIRA NÃO APARELHADA, VÃO DE 10 M, PARA TELHA ONDULADA DE FIBROCIMENTO, METÁLICA, PLÁSTICA OU TERMOACÚSTICA, INCLUSO IÇAMENTO. AF_12/2015</v>
          </cell>
          <cell r="C1193" t="str">
            <v>UN</v>
          </cell>
          <cell r="D1193">
            <v>1264.57</v>
          </cell>
          <cell r="E1193">
            <v>481.07</v>
          </cell>
          <cell r="F1193">
            <v>742.34</v>
          </cell>
          <cell r="G1193">
            <v>30.15</v>
          </cell>
          <cell r="H1193">
            <v>0</v>
          </cell>
          <cell r="I1193">
            <v>11.01</v>
          </cell>
        </row>
        <row r="1194">
          <cell r="A1194">
            <v>92563</v>
          </cell>
          <cell r="B1194" t="str">
            <v>FABRICAÇÃO E INSTALAÇÃO DE TESOURA INTEIRA EM MADEIRA NÃO APARELHADA, VÃO DE 11 M, PARA TELHA ONDULADA DE FIBROCIMENTO, METÁLICA, PLÁSTICA OU TERMOACÚSTICA, INCLUSO IÇAMENTO. AF_12/2015</v>
          </cell>
          <cell r="C1194" t="str">
            <v>UN</v>
          </cell>
          <cell r="D1194">
            <v>1477.59</v>
          </cell>
          <cell r="E1194">
            <v>600.77</v>
          </cell>
          <cell r="F1194">
            <v>835.19</v>
          </cell>
          <cell r="G1194">
            <v>30.62</v>
          </cell>
          <cell r="H1194">
            <v>0</v>
          </cell>
          <cell r="I1194">
            <v>11.01</v>
          </cell>
        </row>
        <row r="1195">
          <cell r="A1195">
            <v>92564</v>
          </cell>
          <cell r="B1195" t="str">
            <v>FABRICAÇÃO E INSTALAÇÃO DE TESOURA INTEIRA EM MADEIRA NÃO APARELHADA, VÃO DE 12 M, PARA TELHA ONDULADA DE FIBROCIMENTO, METÁLICA, PLÁSTICA OU TERMOACÚSTICA, INCLUSO IÇAMENTO. AF_12/2015</v>
          </cell>
          <cell r="C1195" t="str">
            <v>UN</v>
          </cell>
          <cell r="D1195">
            <v>1515.08</v>
          </cell>
          <cell r="E1195">
            <v>600.76</v>
          </cell>
          <cell r="F1195">
            <v>872.69</v>
          </cell>
          <cell r="G1195">
            <v>30.62</v>
          </cell>
          <cell r="H1195">
            <v>0</v>
          </cell>
          <cell r="I1195">
            <v>11.01</v>
          </cell>
        </row>
        <row r="1196">
          <cell r="A1196">
            <v>92565</v>
          </cell>
          <cell r="B1196" t="str">
            <v>FABRICAÇÃO E INSTALAÇÃO DE ESTRUTURA PONTALETADA DE MADEIRA NÃO APARELHADA PARA TELHADOS COM ATÉ 2 ÁGUAS E PARA TELHA CERÂMICA OU DE CONCRETO, INCLUSO TRANSPORTE VERTICAL. AF_12/2015</v>
          </cell>
          <cell r="C1196" t="str">
            <v>M2</v>
          </cell>
          <cell r="D1196">
            <v>19.63</v>
          </cell>
          <cell r="E1196">
            <v>6.69</v>
          </cell>
          <cell r="F1196">
            <v>12.93</v>
          </cell>
          <cell r="G1196">
            <v>0.01</v>
          </cell>
          <cell r="H1196">
            <v>0</v>
          </cell>
          <cell r="I1196">
            <v>0</v>
          </cell>
        </row>
        <row r="1197">
          <cell r="A1197">
            <v>92566</v>
          </cell>
          <cell r="B1197" t="str">
            <v>FABRICAÇÃO E INSTALAÇÃO DE ESTRUTURA PONTALETADA DE MADEIRA NÃO APARELHADA PARA TELHADOS COM ATÉ 2 ÁGUAS E PARA TELHA ONDULADA DE FIBROCIMENTO, METÁLICA, PLÁSTICA OU TERMOACÚSTICA, INCLUSO TRANSPORTE VERTICAL. AF_12/2015</v>
          </cell>
          <cell r="C1197" t="str">
            <v>M2</v>
          </cell>
          <cell r="D1197">
            <v>11.32</v>
          </cell>
          <cell r="E1197">
            <v>2.46</v>
          </cell>
          <cell r="F1197">
            <v>8.86</v>
          </cell>
          <cell r="G1197">
            <v>0</v>
          </cell>
          <cell r="H1197">
            <v>0</v>
          </cell>
          <cell r="I1197">
            <v>0</v>
          </cell>
        </row>
        <row r="1198">
          <cell r="A1198">
            <v>92567</v>
          </cell>
          <cell r="B1198" t="str">
            <v>FABRICAÇÃO E INSTALAÇÃO DE ESTRUTURA PONTALETADA DE MADEIRA NÃO APARELHADA PARA TELHADOS COM MAIS QUE 2 ÁGUAS E PARA TELHA CERÂMICA OU DE CONCRETO, INCLUSO TRANSPORTE VERTICAL. AF_12/2015</v>
          </cell>
          <cell r="C1198" t="str">
            <v>M2</v>
          </cell>
          <cell r="D1198">
            <v>17.170000000000002</v>
          </cell>
          <cell r="E1198">
            <v>4.95</v>
          </cell>
          <cell r="F1198">
            <v>12.22</v>
          </cell>
          <cell r="G1198">
            <v>0</v>
          </cell>
          <cell r="H1198">
            <v>0</v>
          </cell>
          <cell r="I1198">
            <v>0</v>
          </cell>
        </row>
        <row r="1199">
          <cell r="A1199">
            <v>72089</v>
          </cell>
          <cell r="B1199" t="str">
            <v>RECOLOCACAO DE TELHAS CERAMICAS TIPO FRANCESA, CONSIDERANDO REAPROVEITAMENTO DE MATERIAL</v>
          </cell>
          <cell r="C1199" t="str">
            <v>M2</v>
          </cell>
          <cell r="D1199">
            <v>9.3800000000000008</v>
          </cell>
          <cell r="E1199">
            <v>7.01</v>
          </cell>
          <cell r="F1199">
            <v>2.35</v>
          </cell>
          <cell r="G1199">
            <v>0.02</v>
          </cell>
          <cell r="H1199">
            <v>0</v>
          </cell>
          <cell r="I1199">
            <v>0</v>
          </cell>
        </row>
        <row r="1200">
          <cell r="A1200">
            <v>72091</v>
          </cell>
          <cell r="B1200" t="str">
            <v>RECOLOCACAO DE TELHAS CERAMICAS TIPO PLAN, CONSIDERANDO REAPROVEITAMENTO DE MATERIAL</v>
          </cell>
          <cell r="C1200" t="str">
            <v>M2</v>
          </cell>
          <cell r="D1200">
            <v>33.479999999999997</v>
          </cell>
          <cell r="E1200">
            <v>24.26</v>
          </cell>
          <cell r="F1200">
            <v>9.1199999999999992</v>
          </cell>
          <cell r="G1200">
            <v>0.1</v>
          </cell>
          <cell r="H1200">
            <v>0</v>
          </cell>
          <cell r="I1200">
            <v>0</v>
          </cell>
        </row>
        <row r="1201">
          <cell r="A1201">
            <v>94189</v>
          </cell>
          <cell r="B1201" t="str">
            <v>TELHAMENTO COM TELHA DE CONCRETO DE ENCAIXE, COM ATÉ 2 ÁGUAS, INCLUSO TRANSPORTE VERTICAL. AF_06/2016</v>
          </cell>
          <cell r="C1201" t="str">
            <v>M2</v>
          </cell>
          <cell r="D1201">
            <v>26.83</v>
          </cell>
          <cell r="E1201">
            <v>2.3199999999999998</v>
          </cell>
          <cell r="F1201">
            <v>24.51</v>
          </cell>
          <cell r="G1201">
            <v>0</v>
          </cell>
          <cell r="H1201">
            <v>0</v>
          </cell>
          <cell r="I1201">
            <v>0</v>
          </cell>
        </row>
        <row r="1202">
          <cell r="A1202">
            <v>94192</v>
          </cell>
          <cell r="B1202" t="str">
            <v>TELHAMENTO COM TELHA DE CONCRETO DE ENCAIXE, COM MAIS DE 2 ÁGUAS, INCLUSO TRANSPORTE VERTICAL. AF_06/2016</v>
          </cell>
          <cell r="C1202" t="str">
            <v>M2</v>
          </cell>
          <cell r="D1202">
            <v>28.47</v>
          </cell>
          <cell r="E1202">
            <v>3.52</v>
          </cell>
          <cell r="F1202">
            <v>24.95</v>
          </cell>
          <cell r="G1202">
            <v>0</v>
          </cell>
          <cell r="H1202">
            <v>0</v>
          </cell>
          <cell r="I1202">
            <v>0</v>
          </cell>
        </row>
        <row r="1203">
          <cell r="A1203">
            <v>94195</v>
          </cell>
          <cell r="B1203" t="str">
            <v>TELHAMENTO COM TELHA CERÂMICA DE ENCAIXE, TIPO PORTUGUESA, COM ATÉ 2 ÁGUAS, INCLUSO TRANSPORTE VERTICAL. AF_06/2016</v>
          </cell>
          <cell r="C1203" t="str">
            <v>M2</v>
          </cell>
          <cell r="D1203">
            <v>24.42</v>
          </cell>
          <cell r="E1203">
            <v>4.01</v>
          </cell>
          <cell r="F1203">
            <v>20.41</v>
          </cell>
          <cell r="G1203">
            <v>0</v>
          </cell>
          <cell r="H1203">
            <v>0</v>
          </cell>
          <cell r="I1203">
            <v>0</v>
          </cell>
        </row>
        <row r="1204">
          <cell r="A1204">
            <v>94198</v>
          </cell>
          <cell r="B1204" t="str">
            <v>TELHAMENTO COM TELHA CERÂMICA DE ENCAIXE, TIPO PORTUGUESA, COM MAIS DE 2 ÁGUAS, INCLUSO TRANSPORTE VERTICAL. AF_06/2016</v>
          </cell>
          <cell r="C1204" t="str">
            <v>M2</v>
          </cell>
          <cell r="D1204">
            <v>26.59</v>
          </cell>
          <cell r="E1204">
            <v>5.6</v>
          </cell>
          <cell r="F1204">
            <v>20.99</v>
          </cell>
          <cell r="G1204">
            <v>0</v>
          </cell>
          <cell r="H1204">
            <v>0</v>
          </cell>
          <cell r="I1204">
            <v>0</v>
          </cell>
        </row>
        <row r="1205">
          <cell r="A1205">
            <v>94201</v>
          </cell>
          <cell r="B1205" t="str">
            <v>TELHAMENTO COM TELHA CERÂMICA CAPA-CANAL, TIPO COLONIAL, COM ATÉ 2 ÁGUAS, INCLUSO TRANSPORTE VERTICAL. AF_06/2016</v>
          </cell>
          <cell r="C1205" t="str">
            <v>M2</v>
          </cell>
          <cell r="D1205">
            <v>37.270000000000003</v>
          </cell>
          <cell r="E1205">
            <v>6.35</v>
          </cell>
          <cell r="F1205">
            <v>30.89</v>
          </cell>
          <cell r="G1205">
            <v>0.02</v>
          </cell>
          <cell r="H1205">
            <v>0</v>
          </cell>
          <cell r="I1205">
            <v>0.01</v>
          </cell>
        </row>
        <row r="1206">
          <cell r="A1206">
            <v>94204</v>
          </cell>
          <cell r="B1206" t="str">
            <v>TELHAMENTO COM TELHA CERÂMICA CAPA-CANAL, TIPO COLONIAL, COM MAIS DE 2 ÁGUAS, INCLUSO TRANSPORTE VERTICAL. AF_06/2016</v>
          </cell>
          <cell r="C1206" t="str">
            <v>M2</v>
          </cell>
          <cell r="D1206">
            <v>40.950000000000003</v>
          </cell>
          <cell r="E1206">
            <v>9.0299999999999994</v>
          </cell>
          <cell r="F1206">
            <v>31.88</v>
          </cell>
          <cell r="G1206">
            <v>0.03</v>
          </cell>
          <cell r="H1206">
            <v>0</v>
          </cell>
          <cell r="I1206">
            <v>0.01</v>
          </cell>
        </row>
        <row r="1207">
          <cell r="A1207">
            <v>94224</v>
          </cell>
          <cell r="B1207" t="str">
            <v>EMBOÇAMENTO COM ARGAMASSA TRAÇO 1:2:9 (CIMENTO, CAL E AREIA). AF_06/2016</v>
          </cell>
          <cell r="C1207" t="str">
            <v>M</v>
          </cell>
          <cell r="D1207">
            <v>16.309999999999999</v>
          </cell>
          <cell r="E1207">
            <v>10.28</v>
          </cell>
          <cell r="F1207">
            <v>5.99</v>
          </cell>
          <cell r="G1207">
            <v>0.03</v>
          </cell>
          <cell r="H1207">
            <v>0</v>
          </cell>
          <cell r="I1207">
            <v>0.01</v>
          </cell>
        </row>
        <row r="1208">
          <cell r="A1208">
            <v>94225</v>
          </cell>
          <cell r="B1208" t="str">
            <v>ISOLAMENTO TERMOACÚSTICO COM LÃ MINERAL NA SUBCOBERTURA, INCLUSO TRANSPORTE VERTICAL. AF_06/2016</v>
          </cell>
          <cell r="C1208" t="str">
            <v>M2</v>
          </cell>
          <cell r="D1208">
            <v>41.7</v>
          </cell>
          <cell r="E1208">
            <v>1.1399999999999999</v>
          </cell>
          <cell r="F1208">
            <v>40.56</v>
          </cell>
          <cell r="G1208">
            <v>0</v>
          </cell>
          <cell r="H1208">
            <v>0</v>
          </cell>
          <cell r="I1208">
            <v>0</v>
          </cell>
        </row>
        <row r="1209">
          <cell r="A1209">
            <v>94226</v>
          </cell>
          <cell r="B1209" t="str">
            <v>SUBCOBERTURA COM MANTA PLÁSTICA REVESTIDA POR PELÍCULA DE ALUMÍNO, INCLUSO TRANSPORTE VERTICAL. AF_06/2016</v>
          </cell>
          <cell r="C1209" t="str">
            <v>M2</v>
          </cell>
          <cell r="D1209">
            <v>6.01</v>
          </cell>
          <cell r="E1209">
            <v>4.1500000000000004</v>
          </cell>
          <cell r="F1209">
            <v>1.86</v>
          </cell>
          <cell r="G1209">
            <v>0</v>
          </cell>
          <cell r="H1209">
            <v>0</v>
          </cell>
          <cell r="I1209">
            <v>0</v>
          </cell>
        </row>
        <row r="1210">
          <cell r="A1210">
            <v>94232</v>
          </cell>
          <cell r="B1210" t="str">
            <v>AMARRAÇÃO DE TELHAS CERÂMICAS OU DE CONCRETO. AF_06/2016</v>
          </cell>
          <cell r="C1210" t="str">
            <v>UN</v>
          </cell>
          <cell r="D1210">
            <v>1.68</v>
          </cell>
          <cell r="E1210">
            <v>1.28</v>
          </cell>
          <cell r="F1210">
            <v>0.4</v>
          </cell>
          <cell r="G1210">
            <v>0</v>
          </cell>
          <cell r="H1210">
            <v>0</v>
          </cell>
          <cell r="I1210">
            <v>0</v>
          </cell>
        </row>
        <row r="1211">
          <cell r="A1211">
            <v>94440</v>
          </cell>
          <cell r="B1211" t="str">
            <v>TELHAMENTO COM TELHA CERÂMICA DE ENCAIXE, TIPO FRANCESA, COM ATÉ 2 ÁGUAS, INCLUSO TRANSPORTE VERTICAL. AF_06/2016</v>
          </cell>
          <cell r="C1211" t="str">
            <v>M2</v>
          </cell>
          <cell r="D1211">
            <v>35.07</v>
          </cell>
          <cell r="E1211">
            <v>3.99</v>
          </cell>
          <cell r="F1211">
            <v>31.08</v>
          </cell>
          <cell r="G1211">
            <v>0</v>
          </cell>
          <cell r="H1211">
            <v>0</v>
          </cell>
          <cell r="I1211">
            <v>0</v>
          </cell>
        </row>
        <row r="1212">
          <cell r="A1212">
            <v>94441</v>
          </cell>
          <cell r="B1212" t="str">
            <v>TELHAMENTO COM TELHA CERÂMICA DE ENCAIXE, TIPO FRANCESA, COM MAIS DE 2 ÁGUAS, INCLUSO TRANSPORTE VERTICAL. AF_06/2016</v>
          </cell>
          <cell r="C1212" t="str">
            <v>M2</v>
          </cell>
          <cell r="D1212">
            <v>37.24</v>
          </cell>
          <cell r="E1212">
            <v>5.58</v>
          </cell>
          <cell r="F1212">
            <v>31.66</v>
          </cell>
          <cell r="G1212">
            <v>0</v>
          </cell>
          <cell r="H1212">
            <v>0</v>
          </cell>
          <cell r="I1212">
            <v>0</v>
          </cell>
        </row>
        <row r="1213">
          <cell r="A1213">
            <v>94442</v>
          </cell>
          <cell r="B1213" t="str">
            <v>TELHAMENTO COM TELHA CERÂMICA DE ENCAIXE, TIPO ROMANA, COM ATÉ 2 ÁGUAS, INCLUSO TRANSPORTE VERTICAL. AF_06/2016</v>
          </cell>
          <cell r="C1213" t="str">
            <v>M2</v>
          </cell>
          <cell r="D1213">
            <v>26.37</v>
          </cell>
          <cell r="E1213">
            <v>4.01</v>
          </cell>
          <cell r="F1213">
            <v>22.36</v>
          </cell>
          <cell r="G1213">
            <v>0</v>
          </cell>
          <cell r="H1213">
            <v>0</v>
          </cell>
          <cell r="I1213">
            <v>0</v>
          </cell>
        </row>
        <row r="1214">
          <cell r="A1214">
            <v>94443</v>
          </cell>
          <cell r="B1214" t="str">
            <v>TELHAMENTO COM TELHA CERÂMICA DE ENCAIXE, TIPO ROMANA, COM MAIS DE 2 ÁGUAS, INCLUSO TRANSPORTE VERTICAL. AF_06/2016</v>
          </cell>
          <cell r="C1214" t="str">
            <v>M2</v>
          </cell>
          <cell r="D1214">
            <v>28.54</v>
          </cell>
          <cell r="E1214">
            <v>5.6</v>
          </cell>
          <cell r="F1214">
            <v>22.94</v>
          </cell>
          <cell r="G1214">
            <v>0</v>
          </cell>
          <cell r="H1214">
            <v>0</v>
          </cell>
          <cell r="I1214">
            <v>0</v>
          </cell>
        </row>
        <row r="1215">
          <cell r="A1215">
            <v>94445</v>
          </cell>
          <cell r="B1215" t="str">
            <v>TELHAMENTO COM TELHA CERÂMICA CAPA-CANAL, TIPO PLAN, COM ATÉ 2 ÁGUAS, INCLUSO TRANSPORTE VERTICAL. AF_06/2016</v>
          </cell>
          <cell r="C1215" t="str">
            <v>M2</v>
          </cell>
          <cell r="D1215">
            <v>34.51</v>
          </cell>
          <cell r="E1215">
            <v>6.36</v>
          </cell>
          <cell r="F1215">
            <v>28.12</v>
          </cell>
          <cell r="G1215">
            <v>0.02</v>
          </cell>
          <cell r="H1215">
            <v>0</v>
          </cell>
          <cell r="I1215">
            <v>0.01</v>
          </cell>
        </row>
        <row r="1216">
          <cell r="A1216">
            <v>94446</v>
          </cell>
          <cell r="B1216" t="str">
            <v>TELHAMENTO COM TELHA CERÂMICA CAPA-CANAL, TIPO PLAN, COM MAIS DE 2 ÁGUAS, INCLUSO TRANSPORTE VERTICAL. AF_06/2016</v>
          </cell>
          <cell r="C1216" t="str">
            <v>M2</v>
          </cell>
          <cell r="D1216">
            <v>38.19</v>
          </cell>
          <cell r="E1216">
            <v>9.0399999999999991</v>
          </cell>
          <cell r="F1216">
            <v>29.11</v>
          </cell>
          <cell r="G1216">
            <v>0.03</v>
          </cell>
          <cell r="H1216">
            <v>0</v>
          </cell>
          <cell r="I1216">
            <v>0.01</v>
          </cell>
        </row>
        <row r="1217">
          <cell r="A1217">
            <v>94447</v>
          </cell>
          <cell r="B1217" t="str">
            <v>TELHAMENTO COM TELHA CERÂMICA CAPA-CANAL, TIPO PAULISTA, COM ATÉ 2 ÁGUAS, INCLUSO TRANSPORTE VERTICAL. AF_06/2016</v>
          </cell>
          <cell r="C1217" t="str">
            <v>M2</v>
          </cell>
          <cell r="D1217">
            <v>35.89</v>
          </cell>
          <cell r="E1217">
            <v>6.36</v>
          </cell>
          <cell r="F1217">
            <v>29.5</v>
          </cell>
          <cell r="G1217">
            <v>0.02</v>
          </cell>
          <cell r="H1217">
            <v>0</v>
          </cell>
          <cell r="I1217">
            <v>0.01</v>
          </cell>
        </row>
        <row r="1218">
          <cell r="A1218">
            <v>94448</v>
          </cell>
          <cell r="B1218" t="str">
            <v>TELHAMENTO COM TELHA CERÂMICA CAPA-CANAL, TIPO PAULISTA, COM MAIS DE 2 ÁGUAS, INCLUSO TRANSPORTE VERTICAL. AF_06/2016</v>
          </cell>
          <cell r="C1218" t="str">
            <v>M2</v>
          </cell>
          <cell r="D1218">
            <v>39.57</v>
          </cell>
          <cell r="E1218">
            <v>9.0399999999999991</v>
          </cell>
          <cell r="F1218">
            <v>30.49</v>
          </cell>
          <cell r="G1218">
            <v>0.03</v>
          </cell>
          <cell r="H1218">
            <v>0</v>
          </cell>
          <cell r="I1218">
            <v>0.01</v>
          </cell>
        </row>
        <row r="1219">
          <cell r="A1219">
            <v>94207</v>
          </cell>
          <cell r="B1219" t="str">
            <v>TELHAMENTO COM TELHA ONDULADA DE FIBROCIMENTO E = 6 MM, COM RECOBRIMENTO LATERAL DE 1/4 DE ONDA PARA TELHADO COM INCLINAÇÃO MAIOR QUE 10°, COM ATÉ 2 ÁGUAS, INCLUSO IÇAMENTO. AF_06/2016</v>
          </cell>
          <cell r="C1219" t="str">
            <v>M2</v>
          </cell>
          <cell r="D1219">
            <v>31.28</v>
          </cell>
          <cell r="E1219">
            <v>2.71</v>
          </cell>
          <cell r="F1219">
            <v>28.02</v>
          </cell>
          <cell r="G1219">
            <v>0.39</v>
          </cell>
          <cell r="H1219">
            <v>0</v>
          </cell>
          <cell r="I1219">
            <v>0.16</v>
          </cell>
        </row>
        <row r="1220">
          <cell r="A1220">
            <v>94210</v>
          </cell>
          <cell r="B1220" t="str">
            <v>TELHAMENTO COM TELHA ONDULADA DE FIBROCIMENTO E = 6 MM, COM RECOBRIMENTO LATERAL DE 1 1/4 DE ONDA PARA TELHADO COM INCLINAÇÃO MÁXIMA DE 10°, COM ATÉ 2 ÁGUAS, INCLUSO IÇAMENTO. AF_06/2016</v>
          </cell>
          <cell r="C1220" t="str">
            <v>M2</v>
          </cell>
          <cell r="D1220">
            <v>33.369999999999997</v>
          </cell>
          <cell r="E1220">
            <v>3.05</v>
          </cell>
          <cell r="F1220">
            <v>29.72</v>
          </cell>
          <cell r="G1220">
            <v>0.43</v>
          </cell>
          <cell r="H1220">
            <v>0</v>
          </cell>
          <cell r="I1220">
            <v>0.17</v>
          </cell>
        </row>
        <row r="1221">
          <cell r="A1221">
            <v>94218</v>
          </cell>
          <cell r="B1221" t="str">
            <v>TELHAMENTO COM TELHA ESTRUTURAL DE FIBROCIMENTO E= 6 MM, COM ATÉ 2 ÁGUAS, INCLUSO IÇAMENTO. AF_06/2016</v>
          </cell>
          <cell r="C1221" t="str">
            <v>M2</v>
          </cell>
          <cell r="D1221">
            <v>77.31</v>
          </cell>
          <cell r="E1221">
            <v>5.09</v>
          </cell>
          <cell r="F1221">
            <v>67.06</v>
          </cell>
          <cell r="G1221">
            <v>3.72</v>
          </cell>
          <cell r="H1221">
            <v>0</v>
          </cell>
          <cell r="I1221">
            <v>1.44</v>
          </cell>
        </row>
        <row r="1222">
          <cell r="A1222" t="str">
            <v>73866/4</v>
          </cell>
          <cell r="B1222" t="str">
            <v>ESTRUTURA PARA COBERTURA EM ARCO, EM ALUMINIO ANODIZADO, VAO DE 20M, ESPACAMENTO DE 5M ATE 6,5M</v>
          </cell>
          <cell r="C1222" t="str">
            <v>M2</v>
          </cell>
          <cell r="D1222">
            <v>540.12</v>
          </cell>
          <cell r="E1222">
            <v>30.44</v>
          </cell>
          <cell r="F1222">
            <v>509.53</v>
          </cell>
          <cell r="G1222">
            <v>0.15</v>
          </cell>
          <cell r="H1222">
            <v>0</v>
          </cell>
          <cell r="I1222">
            <v>0</v>
          </cell>
        </row>
        <row r="1223">
          <cell r="A1223" t="str">
            <v>73866/5</v>
          </cell>
          <cell r="B1223" t="str">
            <v>ESTRUTURA PARA COBERTURA EM ARCO, EM ALUMINIO ANODIZADO, VAO DE 30M, ESPACAMENTO DE 5M ATE 6,5M</v>
          </cell>
          <cell r="C1223" t="str">
            <v>M2</v>
          </cell>
          <cell r="D1223">
            <v>574.5</v>
          </cell>
          <cell r="E1223">
            <v>32.61</v>
          </cell>
          <cell r="F1223">
            <v>541.74</v>
          </cell>
          <cell r="G1223">
            <v>0.15</v>
          </cell>
          <cell r="H1223">
            <v>0</v>
          </cell>
          <cell r="I1223">
            <v>0</v>
          </cell>
        </row>
        <row r="1224">
          <cell r="A1224" t="str">
            <v>73866/6</v>
          </cell>
          <cell r="B1224" t="str">
            <v>ESTRUTURA PARA COBERTURA EM ARCO, EM ALUMINIO ANODIZADO, VAO DE 40M, ESPACAMENTO DE 5M ATE 6,5M</v>
          </cell>
          <cell r="C1224" t="str">
            <v>M2</v>
          </cell>
          <cell r="D1224">
            <v>602.55999999999995</v>
          </cell>
          <cell r="E1224">
            <v>33.44</v>
          </cell>
          <cell r="F1224">
            <v>568.95000000000005</v>
          </cell>
          <cell r="G1224">
            <v>0.17</v>
          </cell>
          <cell r="H1224">
            <v>0</v>
          </cell>
          <cell r="I1224">
            <v>0</v>
          </cell>
        </row>
        <row r="1225">
          <cell r="A1225" t="str">
            <v>73866/7</v>
          </cell>
          <cell r="B1225" t="str">
            <v>ESTRUTURA PARA COBERTURA TIPO SHED, EM ALUMINIO ANODIZADO, VAO DE 20M, ESPACAMENTO DAS TESOURAS DE 5M ATE 6,5M</v>
          </cell>
          <cell r="C1225" t="str">
            <v>M2</v>
          </cell>
          <cell r="D1225">
            <v>642.9</v>
          </cell>
          <cell r="E1225">
            <v>42.79</v>
          </cell>
          <cell r="F1225">
            <v>599.89</v>
          </cell>
          <cell r="G1225">
            <v>0.22</v>
          </cell>
          <cell r="H1225">
            <v>0</v>
          </cell>
          <cell r="I1225">
            <v>0</v>
          </cell>
        </row>
        <row r="1226">
          <cell r="A1226" t="str">
            <v>73866/8</v>
          </cell>
          <cell r="B1226" t="str">
            <v>ESTRUTURA PARA COBERTURA TIPO SHED, EM ALUMINIO ANODIZADO, VAO DE 30M, ESPACAMENTO DAS TESOURAS DE 5M ATE 6,5M</v>
          </cell>
          <cell r="C1226" t="str">
            <v>M2</v>
          </cell>
          <cell r="D1226">
            <v>779.32</v>
          </cell>
          <cell r="E1226">
            <v>44.45</v>
          </cell>
          <cell r="F1226">
            <v>734.65</v>
          </cell>
          <cell r="G1226">
            <v>0.22</v>
          </cell>
          <cell r="H1226">
            <v>0</v>
          </cell>
          <cell r="I1226">
            <v>0</v>
          </cell>
        </row>
        <row r="1227">
          <cell r="A1227" t="str">
            <v>73866/9</v>
          </cell>
          <cell r="B1227" t="str">
            <v>ESTRUTURA PARA COBERTURA TIPO SHED, EM ALUMINIO ANODIZADO, VAO DE 40M, ESPACAMENTO DAS TESOURAS DE 5M ATE 6,5M</v>
          </cell>
          <cell r="C1227" t="str">
            <v>M2</v>
          </cell>
          <cell r="D1227">
            <v>808.41</v>
          </cell>
          <cell r="E1227">
            <v>46.01</v>
          </cell>
          <cell r="F1227">
            <v>762.17</v>
          </cell>
          <cell r="G1227">
            <v>0.23</v>
          </cell>
          <cell r="H1227">
            <v>0</v>
          </cell>
          <cell r="I1227">
            <v>0</v>
          </cell>
        </row>
        <row r="1228">
          <cell r="A1228" t="str">
            <v>73867/1</v>
          </cell>
          <cell r="B1228" t="str">
            <v>ESTRUTURA TIPO ESPACIAL EM ALUMINIO ANODIZADO, VAO DE 20M</v>
          </cell>
          <cell r="C1228" t="str">
            <v>M2</v>
          </cell>
          <cell r="D1228">
            <v>241.03</v>
          </cell>
          <cell r="E1228">
            <v>24.87</v>
          </cell>
          <cell r="F1228">
            <v>216.01</v>
          </cell>
          <cell r="G1228">
            <v>0.15</v>
          </cell>
          <cell r="H1228">
            <v>0</v>
          </cell>
          <cell r="I1228">
            <v>0</v>
          </cell>
        </row>
        <row r="1229">
          <cell r="A1229" t="str">
            <v>73867/2</v>
          </cell>
          <cell r="B1229" t="str">
            <v>ESTRUTURA TIPO ESPACIAL EM ALUMINIO ANODIZADO, VAO DE 30M</v>
          </cell>
          <cell r="C1229" t="str">
            <v>M2</v>
          </cell>
          <cell r="D1229">
            <v>273.2</v>
          </cell>
          <cell r="E1229">
            <v>24.87</v>
          </cell>
          <cell r="F1229">
            <v>248.18</v>
          </cell>
          <cell r="G1229">
            <v>0.15</v>
          </cell>
          <cell r="H1229">
            <v>0</v>
          </cell>
          <cell r="I1229">
            <v>0</v>
          </cell>
        </row>
        <row r="1230">
          <cell r="A1230" t="str">
            <v>73867/3</v>
          </cell>
          <cell r="B1230" t="str">
            <v>ESTRUTURA TIPO ESPACIAL EM ALUMINIO ANODIZADO, VAO DE 40M</v>
          </cell>
          <cell r="C1230" t="str">
            <v>M2</v>
          </cell>
          <cell r="D1230">
            <v>344.68</v>
          </cell>
          <cell r="E1230">
            <v>24.87</v>
          </cell>
          <cell r="F1230">
            <v>319.66000000000003</v>
          </cell>
          <cell r="G1230">
            <v>0.15</v>
          </cell>
          <cell r="H1230">
            <v>0</v>
          </cell>
          <cell r="I1230">
            <v>0</v>
          </cell>
        </row>
        <row r="1231">
          <cell r="A1231" t="str">
            <v>73867/4</v>
          </cell>
          <cell r="B1231" t="str">
            <v>ESTRUTURA TIPO ESPACIAL EM ALUMINIO ANODIZADO, VAO DE 50M</v>
          </cell>
          <cell r="C1231" t="str">
            <v>M2</v>
          </cell>
          <cell r="D1231">
            <v>358.98</v>
          </cell>
          <cell r="E1231">
            <v>24.87</v>
          </cell>
          <cell r="F1231">
            <v>333.96</v>
          </cell>
          <cell r="G1231">
            <v>0.15</v>
          </cell>
          <cell r="H1231">
            <v>0</v>
          </cell>
          <cell r="I1231">
            <v>0</v>
          </cell>
        </row>
        <row r="1232">
          <cell r="A1232">
            <v>75220</v>
          </cell>
          <cell r="B1232" t="str">
            <v>CUMEEIRA EM PERFIL ONDULADO DE ALUMÍNIO</v>
          </cell>
          <cell r="C1232" t="str">
            <v>M</v>
          </cell>
          <cell r="D1232">
            <v>32.61</v>
          </cell>
          <cell r="E1232">
            <v>2.63</v>
          </cell>
          <cell r="F1232">
            <v>29.98</v>
          </cell>
          <cell r="G1232">
            <v>0</v>
          </cell>
          <cell r="H1232">
            <v>0</v>
          </cell>
          <cell r="I1232">
            <v>0</v>
          </cell>
        </row>
        <row r="1233">
          <cell r="A1233">
            <v>94213</v>
          </cell>
          <cell r="B1233" t="str">
            <v>TELHAMENTO COM TELHA DE AÇO/ALUMÍNIO E = 0,5 MM, COM ATÉ 2 ÁGUAS, INCLUSO IÇAMENTO. AF_06/2016</v>
          </cell>
          <cell r="C1233" t="str">
            <v>M2</v>
          </cell>
          <cell r="D1233">
            <v>36.549999999999997</v>
          </cell>
          <cell r="E1233">
            <v>2.0699999999999998</v>
          </cell>
          <cell r="F1233">
            <v>34.270000000000003</v>
          </cell>
          <cell r="G1233">
            <v>0.15</v>
          </cell>
          <cell r="H1233">
            <v>0</v>
          </cell>
          <cell r="I1233">
            <v>0.06</v>
          </cell>
        </row>
        <row r="1234">
          <cell r="A1234">
            <v>94216</v>
          </cell>
          <cell r="B1234" t="str">
            <v>TELHAMENTO COM TELHA METÁLICA TERMOACÚSTICA E = 30 MM, COM ATÉ 2 ÁGUAS, INCLUSO IÇAMENTO. AF_06/2016</v>
          </cell>
          <cell r="C1234" t="str">
            <v>M2</v>
          </cell>
          <cell r="D1234">
            <v>102.12</v>
          </cell>
          <cell r="E1234">
            <v>1.3</v>
          </cell>
          <cell r="F1234">
            <v>100.61</v>
          </cell>
          <cell r="G1234">
            <v>0.15</v>
          </cell>
          <cell r="H1234">
            <v>0</v>
          </cell>
          <cell r="I1234">
            <v>0.06</v>
          </cell>
        </row>
        <row r="1235">
          <cell r="A1235">
            <v>94219</v>
          </cell>
          <cell r="B1235" t="str">
            <v>CUMEEIRA E ESPIGÃO PARA TELHA CERÂMICA EMBOÇADA COM ARGAMASSA TRAÇO 1:2:9 (CIMENTO, CAL E AREIA), PARA TELHADOS COM MAIS DE 2 ÁGUAS, INCLUSO TRANSPORTE VERTICAL. AF_06/2016</v>
          </cell>
          <cell r="C1235" t="str">
            <v>M</v>
          </cell>
          <cell r="D1235">
            <v>22.03</v>
          </cell>
          <cell r="E1235">
            <v>8.0500000000000007</v>
          </cell>
          <cell r="F1235">
            <v>13.94</v>
          </cell>
          <cell r="G1235">
            <v>0.03</v>
          </cell>
          <cell r="H1235">
            <v>0</v>
          </cell>
          <cell r="I1235">
            <v>0.01</v>
          </cell>
        </row>
        <row r="1236">
          <cell r="A1236">
            <v>94220</v>
          </cell>
          <cell r="B1236" t="str">
            <v>CUMEEIRA E ESPIGÃO PARA TELHA DE CONCRETO EMBOÇADA COM ARGAMASSA TRAÇO 1:2:9 (CIMENTO, CAL E AREIA), PARA TELHADOS COM MAIS DE 2 ÁGUAS, INCLUSO TRANSPORTE VERTICAL. AF_06/2016</v>
          </cell>
          <cell r="C1236" t="str">
            <v>M</v>
          </cell>
          <cell r="D1236">
            <v>43.06</v>
          </cell>
          <cell r="E1236">
            <v>7.99</v>
          </cell>
          <cell r="F1236">
            <v>35.03</v>
          </cell>
          <cell r="G1236">
            <v>0.03</v>
          </cell>
          <cell r="H1236">
            <v>0</v>
          </cell>
          <cell r="I1236">
            <v>0.01</v>
          </cell>
        </row>
        <row r="1237">
          <cell r="A1237">
            <v>94221</v>
          </cell>
          <cell r="B1237" t="str">
            <v>CUMEEIRA PARA TELHA CERÂMICA EMBOÇADA COM ARGAMASSA TRAÇO 1:2:9 (CIMENTO, CAL E AREIA) PARA TELHADOS COM ATÉ 2 ÁGUAS, INCLUSO TRANSPORTE VERTICAL. AF_06/2016</v>
          </cell>
          <cell r="C1237" t="str">
            <v>M</v>
          </cell>
          <cell r="D1237">
            <v>17.760000000000002</v>
          </cell>
          <cell r="E1237">
            <v>4.92</v>
          </cell>
          <cell r="F1237">
            <v>12.81</v>
          </cell>
          <cell r="G1237">
            <v>0.02</v>
          </cell>
          <cell r="H1237">
            <v>0</v>
          </cell>
          <cell r="I1237">
            <v>0.01</v>
          </cell>
        </row>
        <row r="1238">
          <cell r="A1238">
            <v>94222</v>
          </cell>
          <cell r="B1238" t="str">
            <v>CUMEEIRA PARA TELHA DE CONCRETO EMBOÇADA COM ARGAMASSA TRAÇO 1:2:9 (CIMENTO, CAL E AREIA) PARA TELHADOS COM ATÉ 2 ÁGUAS, INCLUSO TRANSPORTE VERTICAL. AF_06/2016</v>
          </cell>
          <cell r="C1238" t="str">
            <v>M</v>
          </cell>
          <cell r="D1238">
            <v>38.79</v>
          </cell>
          <cell r="E1238">
            <v>4.87</v>
          </cell>
          <cell r="F1238">
            <v>33.89</v>
          </cell>
          <cell r="G1238">
            <v>0.02</v>
          </cell>
          <cell r="H1238">
            <v>0</v>
          </cell>
          <cell r="I1238">
            <v>0.01</v>
          </cell>
        </row>
        <row r="1239">
          <cell r="A1239" t="str">
            <v>74045/2</v>
          </cell>
          <cell r="B1239" t="str">
            <v>CUMEEIRA TIPO SHED PARA TELHA DE FIBROCIMENTO ONDULADA, INCLUSO JUNTAS DE VEDACAO E ACESSORIOS DE FIXACAO</v>
          </cell>
          <cell r="C1239" t="str">
            <v>M</v>
          </cell>
          <cell r="D1239">
            <v>41.64</v>
          </cell>
          <cell r="E1239">
            <v>2.63</v>
          </cell>
          <cell r="F1239">
            <v>39.01</v>
          </cell>
          <cell r="G1239">
            <v>0</v>
          </cell>
          <cell r="H1239">
            <v>0</v>
          </cell>
          <cell r="I1239">
            <v>0</v>
          </cell>
        </row>
        <row r="1240">
          <cell r="A1240">
            <v>94223</v>
          </cell>
          <cell r="B1240" t="str">
            <v>CUMEEIRA PARA TELHA DE FIBROCIMENTO ONDULADA E = 6 MM, INCLUSO ACESSÓRIOS DE FIXAÇÃO E IÇAMENTO. AF_06/2016</v>
          </cell>
          <cell r="C1240" t="str">
            <v>M</v>
          </cell>
          <cell r="D1240">
            <v>39.28</v>
          </cell>
          <cell r="E1240">
            <v>2.1800000000000002</v>
          </cell>
          <cell r="F1240">
            <v>36.82</v>
          </cell>
          <cell r="G1240">
            <v>0.2</v>
          </cell>
          <cell r="H1240">
            <v>0</v>
          </cell>
          <cell r="I1240">
            <v>0.08</v>
          </cell>
        </row>
        <row r="1241">
          <cell r="A1241">
            <v>94451</v>
          </cell>
          <cell r="B1241" t="str">
            <v>CUMEEIRA PARA TELHA DE FIBROCIMENTO ESTRUTURAL E = 6 MM, INCLUSO ACESSÓRIOS DE FIXAÇÃO E IÇAMENTO. AF_06/2016</v>
          </cell>
          <cell r="C1241" t="str">
            <v>M</v>
          </cell>
          <cell r="D1241">
            <v>90.83</v>
          </cell>
          <cell r="E1241">
            <v>2.17</v>
          </cell>
          <cell r="F1241">
            <v>88.38</v>
          </cell>
          <cell r="G1241">
            <v>0.2</v>
          </cell>
          <cell r="H1241">
            <v>0</v>
          </cell>
          <cell r="I1241">
            <v>0.08</v>
          </cell>
        </row>
        <row r="1242">
          <cell r="A1242">
            <v>94230</v>
          </cell>
          <cell r="B1242" t="str">
            <v>CALHA DE BEIRAL, SEMICIRCULAR DE PVC, DIAMETRO 125 MM, INCLUINDO CABECEIRAS, EMENDAS, BOCAIS, SUPORTES E VEDAÇÕES, EXCLUINDO CONDUTORES, INCLUSO TRANSPORTE VERTICAL. AF_06/2016</v>
          </cell>
          <cell r="C1242" t="str">
            <v>M</v>
          </cell>
          <cell r="D1242">
            <v>48.91</v>
          </cell>
          <cell r="E1242">
            <v>13.82</v>
          </cell>
          <cell r="F1242">
            <v>35.049999999999997</v>
          </cell>
          <cell r="G1242">
            <v>0.04</v>
          </cell>
          <cell r="H1242">
            <v>0</v>
          </cell>
          <cell r="I1242">
            <v>0</v>
          </cell>
        </row>
        <row r="1243">
          <cell r="A1243">
            <v>94227</v>
          </cell>
          <cell r="B1243" t="str">
            <v>CALHA EM CHAPA DE AÇO GALVANIZADO NÚMERO 24, DESENVOLVIMENTO DE 33 CM, INCLUSO TRANSPORTE VERTICAL. AF_06/2016</v>
          </cell>
          <cell r="C1243" t="str">
            <v>M</v>
          </cell>
          <cell r="D1243">
            <v>34.130000000000003</v>
          </cell>
          <cell r="E1243">
            <v>5.35</v>
          </cell>
          <cell r="F1243">
            <v>28.78</v>
          </cell>
          <cell r="G1243">
            <v>0</v>
          </cell>
          <cell r="H1243">
            <v>0</v>
          </cell>
          <cell r="I1243">
            <v>0</v>
          </cell>
        </row>
        <row r="1244">
          <cell r="A1244">
            <v>94228</v>
          </cell>
          <cell r="B1244" t="str">
            <v>CALHA EM CHAPA DE AÇO GALVANIZADO NÚMERO 24, DESENVOLVIMENTO DE 50 CM, INCLUSO TRANSPORTE VERTICAL. AF_06/2016</v>
          </cell>
          <cell r="C1244" t="str">
            <v>M</v>
          </cell>
          <cell r="D1244">
            <v>52.18</v>
          </cell>
          <cell r="E1244">
            <v>7.3</v>
          </cell>
          <cell r="F1244">
            <v>44.87</v>
          </cell>
          <cell r="G1244">
            <v>0.01</v>
          </cell>
          <cell r="H1244">
            <v>0</v>
          </cell>
          <cell r="I1244">
            <v>0</v>
          </cell>
        </row>
        <row r="1245">
          <cell r="A1245">
            <v>94229</v>
          </cell>
          <cell r="B1245" t="str">
            <v>CALHA EM CHAPA DE AÇO GALVANIZADO NÚMERO 24, DESENVOLVIMENTO DE 100 CM, INCLUSO TRANSPORTE VERTICAL. AF_06/2016</v>
          </cell>
          <cell r="C1245" t="str">
            <v>M</v>
          </cell>
          <cell r="D1245">
            <v>102.16</v>
          </cell>
          <cell r="E1245">
            <v>13.06</v>
          </cell>
          <cell r="F1245">
            <v>89.06</v>
          </cell>
          <cell r="G1245">
            <v>0.04</v>
          </cell>
          <cell r="H1245">
            <v>0</v>
          </cell>
          <cell r="I1245">
            <v>0</v>
          </cell>
        </row>
        <row r="1246">
          <cell r="A1246">
            <v>94231</v>
          </cell>
          <cell r="B1246" t="str">
            <v>RUFO EM CHAPA DE AÇO GALVANIZADO NÚMERO 24, CORTE DE 25 CM, INCLUSO TRANSPORTE VERTICAL. AF_06/2016</v>
          </cell>
          <cell r="C1246" t="str">
            <v>M</v>
          </cell>
          <cell r="D1246">
            <v>28.2</v>
          </cell>
          <cell r="E1246">
            <v>3.69</v>
          </cell>
          <cell r="F1246">
            <v>24.51</v>
          </cell>
          <cell r="G1246">
            <v>0</v>
          </cell>
          <cell r="H1246">
            <v>0</v>
          </cell>
          <cell r="I1246">
            <v>0</v>
          </cell>
        </row>
        <row r="1247">
          <cell r="A1247">
            <v>94450</v>
          </cell>
          <cell r="B1247" t="str">
            <v>RUFO EM FIBROCIMENTO PARA TELHA ONDULADA E = 6 MM, ABA DE 26 CM, INCLUSO TRANSPORTE VERTICAL. AF_06/2016</v>
          </cell>
          <cell r="C1247" t="str">
            <v>M</v>
          </cell>
          <cell r="D1247">
            <v>43.91</v>
          </cell>
          <cell r="E1247">
            <v>1.99</v>
          </cell>
          <cell r="F1247">
            <v>41.92</v>
          </cell>
          <cell r="G1247">
            <v>0</v>
          </cell>
          <cell r="H1247">
            <v>0</v>
          </cell>
          <cell r="I1247">
            <v>0</v>
          </cell>
        </row>
        <row r="1248">
          <cell r="A1248">
            <v>94449</v>
          </cell>
          <cell r="B1248" t="str">
            <v>TELHAMENTO COM TELHA ONDULADA DE FIBRA DE VIDRO E = 0,6 MM, PARA TELHADO COM INCLINAÇÃO MAIOR QUE 10°, COM ATÉ 2 ÁGUAS, INCLUSO IÇAMENTO. AF_06/2016</v>
          </cell>
          <cell r="C1248" t="str">
            <v>M2</v>
          </cell>
          <cell r="D1248">
            <v>46.8</v>
          </cell>
          <cell r="E1248">
            <v>2.7</v>
          </cell>
          <cell r="F1248">
            <v>43.55</v>
          </cell>
          <cell r="G1248">
            <v>0.39</v>
          </cell>
          <cell r="H1248">
            <v>0</v>
          </cell>
          <cell r="I1248">
            <v>0.16</v>
          </cell>
        </row>
        <row r="1249">
          <cell r="A1249">
            <v>72110</v>
          </cell>
          <cell r="B1249" t="str">
            <v>ESTRUTURA METALICA EM TESOURAS OU TRELICAS, VAO LIVRE DE 12M, FORNECIMENTO E MONTAGEM, NAO SENDO CONSIDERADOS OS FECHAMENTOS METALICOS, AS COLUNAS, OS SERVICOS GERAIS EM ALVENARIA E CONCRETO, AS TELHAS DE COBERTURA E A PINTURA DE ACABAMENTO</v>
          </cell>
          <cell r="C1249" t="str">
            <v>M2</v>
          </cell>
          <cell r="D1249">
            <v>62.25</v>
          </cell>
          <cell r="E1249">
            <v>12.97</v>
          </cell>
          <cell r="F1249">
            <v>49.22</v>
          </cell>
          <cell r="G1249">
            <v>0.06</v>
          </cell>
          <cell r="H1249">
            <v>0</v>
          </cell>
          <cell r="I1249">
            <v>0</v>
          </cell>
        </row>
        <row r="1250">
          <cell r="A1250">
            <v>72111</v>
          </cell>
          <cell r="B1250" t="str">
            <v>ESTRUTURA METALICA EM TESOURAS OU TRELICAS, VAO LIVRE DE 15M, FORNECIMENTO E MONTAGEM, NAO SENDO CONSIDERADOS OS FECHAMENTOS METALICOS, AS COLUNAS, OS SERVICOS GERAIS EM ALVENARIA E CONCRETO, AS TELHAS DE COBERTURA E A PINTURA DE ACABAMENTO</v>
          </cell>
          <cell r="C1250" t="str">
            <v>M2</v>
          </cell>
          <cell r="D1250">
            <v>67.95</v>
          </cell>
          <cell r="E1250">
            <v>13.9</v>
          </cell>
          <cell r="F1250">
            <v>53.99</v>
          </cell>
          <cell r="G1250">
            <v>0.06</v>
          </cell>
          <cell r="H1250">
            <v>0</v>
          </cell>
          <cell r="I1250">
            <v>0</v>
          </cell>
        </row>
        <row r="1251">
          <cell r="A1251">
            <v>72112</v>
          </cell>
          <cell r="B1251" t="str">
            <v>ESTRUTURA METALICA EM TESOURAS OU TRELICAS, VAO LIVRE DE 20M, FORNECIMENTO E MONTAGEM, NAO SENDO CONSIDERADOS OS FECHAMENTOS METALICOS, AS COLUNAS, OS SERVICOS GERAIS EM ALVENARIA E CONCRETO, AS TELHAS DE COBERTURA E A PINTURA DE ACABAMENTO</v>
          </cell>
          <cell r="C1251" t="str">
            <v>M2</v>
          </cell>
          <cell r="D1251">
            <v>73.64</v>
          </cell>
          <cell r="E1251">
            <v>14.84</v>
          </cell>
          <cell r="F1251">
            <v>58.74</v>
          </cell>
          <cell r="G1251">
            <v>0.06</v>
          </cell>
          <cell r="H1251">
            <v>0</v>
          </cell>
          <cell r="I1251">
            <v>0</v>
          </cell>
        </row>
        <row r="1252">
          <cell r="A1252">
            <v>72113</v>
          </cell>
          <cell r="B1252" t="str">
            <v>ESTRUTURA METALICA EM TESOURAS OU TRELICAS, VAO LIVRE DE 25M, FORNECIMENTO E MONTAGEM, NAO SENDO CONSIDERADOS OS FECHAMENTOS METALICOS, AS COLUNAS, OS SERVICOS GERAIS EM ALVENARIA E CONCRETO, AS TELHAS DE COBERTURA E A PINTURA DE ACABAMENTO</v>
          </cell>
          <cell r="C1252" t="str">
            <v>M2</v>
          </cell>
          <cell r="D1252">
            <v>82.84</v>
          </cell>
          <cell r="E1252">
            <v>16.690000000000001</v>
          </cell>
          <cell r="F1252">
            <v>66.09</v>
          </cell>
          <cell r="G1252">
            <v>0.06</v>
          </cell>
          <cell r="H1252">
            <v>0</v>
          </cell>
          <cell r="I1252">
            <v>0</v>
          </cell>
        </row>
        <row r="1253">
          <cell r="A1253">
            <v>72114</v>
          </cell>
          <cell r="B1253" t="str">
            <v>ESTRUTURA METALICA EM TESOURAS OU TRELICAS, VAO LIVRE DE 30M, FORNECIMENTO E MONTAGEM, NAO SENDO CONSIDERADOS OS FECHAMENTOS METALICOS, AS COLUNAS, OS SERVICOS GERAIS EM ALVENARIA E CONCRETO, AS TELHAS DE COBERTURA E A PINTURA DE ACABAMENTO</v>
          </cell>
          <cell r="C1253" t="str">
            <v>M2</v>
          </cell>
          <cell r="D1253">
            <v>92.06</v>
          </cell>
          <cell r="E1253">
            <v>18.510000000000002</v>
          </cell>
          <cell r="F1253">
            <v>73.45</v>
          </cell>
          <cell r="G1253">
            <v>0.1</v>
          </cell>
          <cell r="H1253">
            <v>0</v>
          </cell>
          <cell r="I1253">
            <v>0</v>
          </cell>
        </row>
        <row r="1254">
          <cell r="A1254" t="str">
            <v>73970/1</v>
          </cell>
          <cell r="B1254" t="str">
            <v>ESTRUTURA METALICA EM ACO ESTRUTURAL PERFIL I 12 X 5 1/4</v>
          </cell>
          <cell r="C1254" t="str">
            <v>KG</v>
          </cell>
          <cell r="D1254">
            <v>9.0299999999999994</v>
          </cell>
          <cell r="E1254">
            <v>3.22</v>
          </cell>
          <cell r="F1254">
            <v>5.73</v>
          </cell>
          <cell r="G1254">
            <v>0.08</v>
          </cell>
          <cell r="H1254">
            <v>0</v>
          </cell>
          <cell r="I1254">
            <v>0</v>
          </cell>
        </row>
        <row r="1255">
          <cell r="A1255" t="str">
            <v>73970/2</v>
          </cell>
          <cell r="B1255" t="str">
            <v>ESTRUTURA METALICA EM ACO ESTRUTURAL PERFIL I 6 X 3 3/8</v>
          </cell>
          <cell r="C1255" t="str">
            <v>KG</v>
          </cell>
          <cell r="D1255">
            <v>6.52</v>
          </cell>
          <cell r="E1255">
            <v>1.3</v>
          </cell>
          <cell r="F1255">
            <v>5.14</v>
          </cell>
          <cell r="G1255">
            <v>0.08</v>
          </cell>
          <cell r="H1255">
            <v>0</v>
          </cell>
          <cell r="I1255">
            <v>0</v>
          </cell>
        </row>
        <row r="1256">
          <cell r="A1256">
            <v>92255</v>
          </cell>
          <cell r="B1256" t="str">
            <v>INSTALAÇÃO DE TESOURA (INTEIRA OU MEIA), EM AÇO, PARA VÃOS MAIORES OU IGUAIS A 3,0 M E MENORES QUE 6,0 M, INCLUSO IÇAMENTO. AF_12/2015</v>
          </cell>
          <cell r="C1256" t="str">
            <v>UN</v>
          </cell>
          <cell r="D1256">
            <v>108.81</v>
          </cell>
          <cell r="E1256">
            <v>43.22</v>
          </cell>
          <cell r="F1256">
            <v>25.93</v>
          </cell>
          <cell r="G1256">
            <v>28.62</v>
          </cell>
          <cell r="H1256">
            <v>0</v>
          </cell>
          <cell r="I1256">
            <v>11.04</v>
          </cell>
        </row>
        <row r="1257">
          <cell r="A1257">
            <v>92256</v>
          </cell>
          <cell r="B1257" t="str">
            <v>INSTALAÇÃO DE TESOURA (INTEIRA OU MEIA), EM AÇO, PARA VÃOS MAIORES OU IGUAIS A 6,0 M E MENORES QUE 8,0 M, INCLUSO IÇAMENTO. AF_12/2015</v>
          </cell>
          <cell r="C1257" t="str">
            <v>UN</v>
          </cell>
          <cell r="D1257">
            <v>132.28</v>
          </cell>
          <cell r="E1257">
            <v>59.05</v>
          </cell>
          <cell r="F1257">
            <v>33.5</v>
          </cell>
          <cell r="G1257">
            <v>28.7</v>
          </cell>
          <cell r="H1257">
            <v>0</v>
          </cell>
          <cell r="I1257">
            <v>11.03</v>
          </cell>
        </row>
        <row r="1258">
          <cell r="A1258">
            <v>92257</v>
          </cell>
          <cell r="B1258" t="str">
            <v>INSTALAÇÃO DE TESOURA (INTEIRA OU MEIA), EM AÇO, PARA VÃOS MAIORES OU IGUAIS A 8,0 M E MENORES QUE 10,0 M, INCLUSO IÇAMENTO. AF_12/2015</v>
          </cell>
          <cell r="C1258" t="str">
            <v>UN</v>
          </cell>
          <cell r="D1258">
            <v>155.61000000000001</v>
          </cell>
          <cell r="E1258">
            <v>74.83</v>
          </cell>
          <cell r="F1258">
            <v>40.97</v>
          </cell>
          <cell r="G1258">
            <v>28.78</v>
          </cell>
          <cell r="H1258">
            <v>0</v>
          </cell>
          <cell r="I1258">
            <v>11.03</v>
          </cell>
        </row>
        <row r="1259">
          <cell r="A1259">
            <v>92258</v>
          </cell>
          <cell r="B1259" t="str">
            <v>INSTALAÇÃO DE TESOURA (INTEIRA OU MEIA), EM AÇO, PARA VÃOS MAIORES OU IGUAIS A 10,0 M E MENORES QUE 12,0 M, INCLUSO IÇAMENTO. AF_12/2015</v>
          </cell>
          <cell r="C1259" t="str">
            <v>UN</v>
          </cell>
          <cell r="D1259">
            <v>193.11</v>
          </cell>
          <cell r="E1259">
            <v>100.24</v>
          </cell>
          <cell r="F1259">
            <v>52.93</v>
          </cell>
          <cell r="G1259">
            <v>28.91</v>
          </cell>
          <cell r="H1259">
            <v>0</v>
          </cell>
          <cell r="I1259">
            <v>11.03</v>
          </cell>
        </row>
        <row r="1260">
          <cell r="A1260">
            <v>92568</v>
          </cell>
          <cell r="B1260" t="str">
            <v>TRAMA DE AÇO COMPOSTA POR RIPAS, CAIBROS E TERÇAS PARA TELHADOS DE ATÉ 2 ÁGUAS PARA TELHA DE ENCAIXE DE CERÂMICA OU DE CONCRETO, INCLUSO TRANSPORTE VERTICAL. AF_12/2015</v>
          </cell>
          <cell r="C1260" t="str">
            <v>M2</v>
          </cell>
          <cell r="D1260">
            <v>52.66</v>
          </cell>
          <cell r="E1260">
            <v>5</v>
          </cell>
          <cell r="F1260">
            <v>47.65</v>
          </cell>
          <cell r="G1260">
            <v>0.01</v>
          </cell>
          <cell r="H1260">
            <v>0</v>
          </cell>
          <cell r="I1260">
            <v>0</v>
          </cell>
        </row>
        <row r="1261">
          <cell r="A1261">
            <v>92569</v>
          </cell>
          <cell r="B1261" t="str">
            <v>TRAMA DE AÇO COMPOSTA POR RIPAS E CAIBROS PARA TELHADOS DE ATÉ 2 ÁGUAS PARA TELHA DE ENCAIXE DE CERÂMICA OU DE CONCRETO, INCLUSO TRANSPORTE VERTICAL. AF_12/2015</v>
          </cell>
          <cell r="C1261" t="str">
            <v>M2</v>
          </cell>
          <cell r="D1261">
            <v>23.72</v>
          </cell>
          <cell r="E1261">
            <v>2.19</v>
          </cell>
          <cell r="F1261">
            <v>21.53</v>
          </cell>
          <cell r="G1261">
            <v>0</v>
          </cell>
          <cell r="H1261">
            <v>0</v>
          </cell>
          <cell r="I1261">
            <v>0</v>
          </cell>
        </row>
        <row r="1262">
          <cell r="A1262">
            <v>92570</v>
          </cell>
          <cell r="B1262" t="str">
            <v>TRAMA DE AÇO COMPOSTA POR RIPAS PARA TELHADOS DE ATÉ 2 ÁGUAS PARA TELHA DE ENCAIXE DE CERÂMICA OU DE CONCRETO, INCLUSO TRANSPORTE VERTICAL. AF_12/2015</v>
          </cell>
          <cell r="C1262" t="str">
            <v>M2</v>
          </cell>
          <cell r="D1262">
            <v>10.6</v>
          </cell>
          <cell r="E1262">
            <v>1.03</v>
          </cell>
          <cell r="F1262">
            <v>9.57</v>
          </cell>
          <cell r="G1262">
            <v>0</v>
          </cell>
          <cell r="H1262">
            <v>0</v>
          </cell>
          <cell r="I1262">
            <v>0</v>
          </cell>
        </row>
        <row r="1263">
          <cell r="A1263">
            <v>92571</v>
          </cell>
          <cell r="B1263" t="str">
            <v>TRAMA DE AÇO COMPOSTA POR RIPAS, CAIBROS E TERÇAS PARA TELHADOS DE MAIS DE 2 ÁGUAS PARA TELHA DE ENCAIXE DE CERÂMICA OU DE CONCRETO, INCLUSO TRANSPORTE VERTICAL. AF_12/2015</v>
          </cell>
          <cell r="C1263" t="str">
            <v>M2</v>
          </cell>
          <cell r="D1263">
            <v>57.17</v>
          </cell>
          <cell r="E1263">
            <v>7.8</v>
          </cell>
          <cell r="F1263">
            <v>49.35</v>
          </cell>
          <cell r="G1263">
            <v>0.02</v>
          </cell>
          <cell r="H1263">
            <v>0</v>
          </cell>
          <cell r="I1263">
            <v>0</v>
          </cell>
        </row>
        <row r="1264">
          <cell r="A1264">
            <v>92572</v>
          </cell>
          <cell r="B1264" t="str">
            <v>TRAMA DE AÇO COMPOSTA POR RIPAS E CAIBROS PARA TELHADOS DE MAIS DE 2 ÁGUAS PARA TELHA DE ENCAIXE DE CERÂMICA OU DE CONCRETO, INCLUSO TRANSPORTE VERTICAL. AF_12/2015</v>
          </cell>
          <cell r="C1264" t="str">
            <v>M2</v>
          </cell>
          <cell r="D1264">
            <v>26.43</v>
          </cell>
          <cell r="E1264">
            <v>3.98</v>
          </cell>
          <cell r="F1264">
            <v>22.45</v>
          </cell>
          <cell r="G1264">
            <v>0</v>
          </cell>
          <cell r="H1264">
            <v>0</v>
          </cell>
          <cell r="I1264">
            <v>0</v>
          </cell>
        </row>
        <row r="1265">
          <cell r="A1265">
            <v>92573</v>
          </cell>
          <cell r="B1265" t="str">
            <v>TRAMA DE AÇO COMPOSTA POR RIPAS PARA TELHADOS DE MAIS DE 2 ÁGUAS PARA TELHA DE ENCAIXE DE CERÂMICA OU DE CONCRETO, INCLUSO TRANSPORTE VERTICAL, INCLUSO TRANSPORTE VERTICAL. AF_12/2015</v>
          </cell>
          <cell r="C1265" t="str">
            <v>M2</v>
          </cell>
          <cell r="D1265">
            <v>12.47</v>
          </cell>
          <cell r="E1265">
            <v>2.2999999999999998</v>
          </cell>
          <cell r="F1265">
            <v>10.17</v>
          </cell>
          <cell r="G1265">
            <v>0</v>
          </cell>
          <cell r="H1265">
            <v>0</v>
          </cell>
          <cell r="I1265">
            <v>0</v>
          </cell>
        </row>
        <row r="1266">
          <cell r="A1266">
            <v>92574</v>
          </cell>
          <cell r="B1266" t="str">
            <v>TRAMA DE AÇO COMPOSTA POR RIPAS, CAIBROS E TERÇAS PARA TELHADOS DE ATÉ 2 ÁGUAS PARA TELHA CERÂMICA CAPA-CANAL, INCLUSO TRANSPORTE VERTICAL. AF_12/2015</v>
          </cell>
          <cell r="C1266" t="str">
            <v>M2</v>
          </cell>
          <cell r="D1266">
            <v>57.5</v>
          </cell>
          <cell r="E1266">
            <v>5.47</v>
          </cell>
          <cell r="F1266">
            <v>52.02</v>
          </cell>
          <cell r="G1266">
            <v>0.01</v>
          </cell>
          <cell r="H1266">
            <v>0</v>
          </cell>
          <cell r="I1266">
            <v>0</v>
          </cell>
        </row>
        <row r="1267">
          <cell r="A1267">
            <v>92575</v>
          </cell>
          <cell r="B1267" t="str">
            <v>TRAMA DE AÇO COMPOSTA POR RIPAS E CAIBROS PARA TELHADOS DE ATÉ 2 ÁGUAS PARA TELHA CERÂMICA CAPA-CANAL, INCLUSO TRANSPORTE VERTICAL. AF_12/2015</v>
          </cell>
          <cell r="C1267" t="str">
            <v>M2</v>
          </cell>
          <cell r="D1267">
            <v>23.76</v>
          </cell>
          <cell r="E1267">
            <v>2.17</v>
          </cell>
          <cell r="F1267">
            <v>21.59</v>
          </cell>
          <cell r="G1267">
            <v>0</v>
          </cell>
          <cell r="H1267">
            <v>0</v>
          </cell>
          <cell r="I1267">
            <v>0</v>
          </cell>
        </row>
        <row r="1268">
          <cell r="A1268">
            <v>92576</v>
          </cell>
          <cell r="B1268" t="str">
            <v>TRAMA DE AÇO COMPOSTA POR RIPAS PARA TELHADOS DE ATÉ 2 ÁGUAS PARA TELHA CERÂMICA CAPA-CANAL, INCLUSO TRANSPORTE VERTICAL. AF_12/2015</v>
          </cell>
          <cell r="C1268" t="str">
            <v>M2</v>
          </cell>
          <cell r="D1268">
            <v>8.5500000000000007</v>
          </cell>
          <cell r="E1268">
            <v>0.81</v>
          </cell>
          <cell r="F1268">
            <v>7.74</v>
          </cell>
          <cell r="G1268">
            <v>0</v>
          </cell>
          <cell r="H1268">
            <v>0</v>
          </cell>
          <cell r="I1268">
            <v>0</v>
          </cell>
        </row>
        <row r="1269">
          <cell r="A1269">
            <v>92577</v>
          </cell>
          <cell r="B1269" t="str">
            <v>TRAMA DE AÇO COMPOSTA POR RIPAS, CAIBROS E TERÇAS PARA TELHADOS DE MAIS DE 2 ÁGUAS PARA TELHA CERÂMICA CAPA-CANAL, INCLUSO TRANSPORTE VERTICAL. AF_12/2015</v>
          </cell>
          <cell r="C1269" t="str">
            <v>M2</v>
          </cell>
          <cell r="D1269">
            <v>62.26</v>
          </cell>
          <cell r="E1269">
            <v>8.2100000000000009</v>
          </cell>
          <cell r="F1269">
            <v>54.03</v>
          </cell>
          <cell r="G1269">
            <v>0.02</v>
          </cell>
          <cell r="H1269">
            <v>0</v>
          </cell>
          <cell r="I1269">
            <v>0</v>
          </cell>
        </row>
        <row r="1270">
          <cell r="A1270">
            <v>92578</v>
          </cell>
          <cell r="B1270" t="str">
            <v>TRAMA DE AÇO COMPOSTA POR RIPAS E CAIBROS PARA TELHADOS DE MAIS DE 2 ÁGUAS PARA TELHA CERÂMICA CAPA-CANAL, INCLUSO TRANSPORTE VERTICAL. AF_12/2015</v>
          </cell>
          <cell r="C1270" t="str">
            <v>M2</v>
          </cell>
          <cell r="D1270">
            <v>26.4</v>
          </cell>
          <cell r="E1270">
            <v>3.75</v>
          </cell>
          <cell r="F1270">
            <v>22.65</v>
          </cell>
          <cell r="G1270">
            <v>0</v>
          </cell>
          <cell r="H1270">
            <v>0</v>
          </cell>
          <cell r="I1270">
            <v>0</v>
          </cell>
        </row>
        <row r="1271">
          <cell r="A1271">
            <v>92579</v>
          </cell>
          <cell r="B1271" t="str">
            <v>TRAMA DE AÇO COMPOSTA POR RIPAS PARA TELHADOS DE MAIS DE 2 ÁGUAS PARA TELHA CERÂMICA CAPA-CANAL, INCLUSO TRANSPORTE VERTICAL. AF_12/2015</v>
          </cell>
          <cell r="C1271" t="str">
            <v>M2</v>
          </cell>
          <cell r="D1271">
            <v>10.050000000000001</v>
          </cell>
          <cell r="E1271">
            <v>1.82</v>
          </cell>
          <cell r="F1271">
            <v>8.23</v>
          </cell>
          <cell r="G1271">
            <v>0</v>
          </cell>
          <cell r="H1271">
            <v>0</v>
          </cell>
          <cell r="I1271">
            <v>0</v>
          </cell>
        </row>
        <row r="1272">
          <cell r="A1272">
            <v>92580</v>
          </cell>
          <cell r="B1272" t="str">
            <v>TRAMA DE AÇO COMPOSTA POR TERÇAS PARA TELHADOS DE ATÉ 2 ÁGUAS PARA TELHA ONDULADA DE FIBROCIMENTO, METÁLICA, PLÁSTICA OU TERMOACÚSTICA, INCLUSO TRANSPORTE VERTICAL. AF_12/2015</v>
          </cell>
          <cell r="C1272" t="str">
            <v>M2</v>
          </cell>
          <cell r="D1272">
            <v>25.2</v>
          </cell>
          <cell r="E1272">
            <v>2.96</v>
          </cell>
          <cell r="F1272">
            <v>22.24</v>
          </cell>
          <cell r="G1272">
            <v>0</v>
          </cell>
          <cell r="H1272">
            <v>0</v>
          </cell>
          <cell r="I1272">
            <v>0</v>
          </cell>
        </row>
        <row r="1273">
          <cell r="A1273">
            <v>92581</v>
          </cell>
          <cell r="B1273" t="str">
            <v>TRAMA DE AÇO COMPOSTA POR TERÇAS PARA TELHADOS DE ATÉ 2 ÁGUAS PARA TELHA ESTRUTURAL DE FIBROCIMENTO, INCLUSO TRANSPORTE VERTICAL. AF_12/2015</v>
          </cell>
          <cell r="C1273" t="str">
            <v>M2</v>
          </cell>
          <cell r="D1273">
            <v>26.27</v>
          </cell>
          <cell r="E1273">
            <v>2.73</v>
          </cell>
          <cell r="F1273">
            <v>23.54</v>
          </cell>
          <cell r="G1273">
            <v>0</v>
          </cell>
          <cell r="H1273">
            <v>0</v>
          </cell>
          <cell r="I1273">
            <v>0</v>
          </cell>
        </row>
        <row r="1274">
          <cell r="A1274">
            <v>92582</v>
          </cell>
          <cell r="B1274" t="str">
            <v>FABRICAÇÃO E INSTALAÇÃO DE TESOURA INTEIRA EM AÇO, VÃO DE 3 M, PARA TELHA CERÂMICA OU DE CONCRETO, INCLUSO IÇAMENTO. AF_12/2015</v>
          </cell>
          <cell r="C1274" t="str">
            <v>UN</v>
          </cell>
          <cell r="D1274">
            <v>371.84</v>
          </cell>
          <cell r="E1274">
            <v>58.26</v>
          </cell>
          <cell r="F1274">
            <v>273.92</v>
          </cell>
          <cell r="G1274">
            <v>28.64</v>
          </cell>
          <cell r="H1274">
            <v>0</v>
          </cell>
          <cell r="I1274">
            <v>11.02</v>
          </cell>
        </row>
        <row r="1275">
          <cell r="A1275">
            <v>92584</v>
          </cell>
          <cell r="B1275" t="str">
            <v>FABRICAÇÃO E INSTALAÇÃO DE TESOURA INTEIRA EM AÇO, VÃO DE 4 M, PARA TELHA CERÂMICA OU DE CONCRETO, INCLUSO IÇAMENTO. AF_12/2015</v>
          </cell>
          <cell r="C1275" t="str">
            <v>UN</v>
          </cell>
          <cell r="D1275">
            <v>432.36</v>
          </cell>
          <cell r="E1275">
            <v>58.25</v>
          </cell>
          <cell r="F1275">
            <v>334.46</v>
          </cell>
          <cell r="G1275">
            <v>28.63</v>
          </cell>
          <cell r="H1275">
            <v>0</v>
          </cell>
          <cell r="I1275">
            <v>11.02</v>
          </cell>
        </row>
        <row r="1276">
          <cell r="A1276">
            <v>92586</v>
          </cell>
          <cell r="B1276" t="str">
            <v>FABRICAÇÃO E INSTALAÇÃO DE TESOURA INTEIRA EM AÇO, VÃO DE 5 M, PARA TELHA CERÂMICA OU DE CONCRETO, INCLUSO IÇAMENTO. AF_12/2015</v>
          </cell>
          <cell r="C1276" t="str">
            <v>UN</v>
          </cell>
          <cell r="D1276">
            <v>492.88</v>
          </cell>
          <cell r="E1276">
            <v>58.23</v>
          </cell>
          <cell r="F1276">
            <v>395.01</v>
          </cell>
          <cell r="G1276">
            <v>28.62</v>
          </cell>
          <cell r="H1276">
            <v>0</v>
          </cell>
          <cell r="I1276">
            <v>11.02</v>
          </cell>
        </row>
        <row r="1277">
          <cell r="A1277">
            <v>92588</v>
          </cell>
          <cell r="B1277" t="str">
            <v>FABRICAÇÃO E INSTALAÇÃO DE TESOURA INTEIRA EM AÇO, VÃO DE 6 M, PARA TELHA CERÂMICA OU DE CONCRETO, INCLUSO IÇAMENTO. AF_12/2015</v>
          </cell>
          <cell r="C1277" t="str">
            <v>UN</v>
          </cell>
          <cell r="D1277">
            <v>614.07000000000005</v>
          </cell>
          <cell r="E1277">
            <v>81.650000000000006</v>
          </cell>
          <cell r="F1277">
            <v>492.64</v>
          </cell>
          <cell r="G1277">
            <v>28.76</v>
          </cell>
          <cell r="H1277">
            <v>0</v>
          </cell>
          <cell r="I1277">
            <v>11.02</v>
          </cell>
        </row>
        <row r="1278">
          <cell r="A1278">
            <v>92590</v>
          </cell>
          <cell r="B1278" t="str">
            <v>FABRICAÇÃO E INSTALAÇÃO DE TESOURA INTEIRA EM AÇO, VÃO DE 7 M, PARA TELHA CERÂMICA OU DE CONCRETO, INCLUSO IÇAMENTO. AF_12/2015</v>
          </cell>
          <cell r="C1278" t="str">
            <v>UN</v>
          </cell>
          <cell r="D1278">
            <v>674.59</v>
          </cell>
          <cell r="E1278">
            <v>81.64</v>
          </cell>
          <cell r="F1278">
            <v>553.16999999999996</v>
          </cell>
          <cell r="G1278">
            <v>28.76</v>
          </cell>
          <cell r="H1278">
            <v>0</v>
          </cell>
          <cell r="I1278">
            <v>11.02</v>
          </cell>
        </row>
        <row r="1279">
          <cell r="A1279">
            <v>92592</v>
          </cell>
          <cell r="B1279" t="str">
            <v>FABRICAÇÃO E INSTALAÇÃO DE TESOURA INTEIRA EM AÇO, VÃO DE 8 M, PARA TELHA CERÂMICA OU DE CONCRETO, INCLUSO IÇAMENTO. AF_12/2015</v>
          </cell>
          <cell r="C1279" t="str">
            <v>UN</v>
          </cell>
          <cell r="D1279">
            <v>758.44</v>
          </cell>
          <cell r="E1279">
            <v>97.42</v>
          </cell>
          <cell r="F1279">
            <v>621.16</v>
          </cell>
          <cell r="G1279">
            <v>28.85</v>
          </cell>
          <cell r="H1279">
            <v>0</v>
          </cell>
          <cell r="I1279">
            <v>11.01</v>
          </cell>
        </row>
        <row r="1280">
          <cell r="A1280">
            <v>92593</v>
          </cell>
          <cell r="B1280" t="str">
            <v>(COMPOSIÇÃO REPRESENTATIVA) FABRICAÇÃO E INSTALAÇÃO DE TESOURA INTEIRA EM AÇO, PARA VÃOS DE 3 A 12 M E PARA QUALQUER TIPO DE TELHA, INCLUSO IÇAMENTO. AF_12/2015</v>
          </cell>
          <cell r="C1280" t="str">
            <v>KG</v>
          </cell>
          <cell r="D1280">
            <v>5.72</v>
          </cell>
          <cell r="E1280">
            <v>0.73</v>
          </cell>
          <cell r="F1280">
            <v>4.75</v>
          </cell>
          <cell r="G1280">
            <v>0.17</v>
          </cell>
          <cell r="H1280">
            <v>0</v>
          </cell>
          <cell r="I1280">
            <v>7.0000000000000007E-2</v>
          </cell>
        </row>
        <row r="1281">
          <cell r="A1281">
            <v>92594</v>
          </cell>
          <cell r="B1281" t="str">
            <v>FABRICAÇÃO E INSTALAÇÃO DE TESOURA INTEIRA EM AÇO, VÃO DE 9 M, PARA TELHA CERÂMICA OU DE CONCRETO, INCLUSO IÇAMENTO. AF_12/2015</v>
          </cell>
          <cell r="C1281" t="str">
            <v>UN</v>
          </cell>
          <cell r="D1281">
            <v>867.92</v>
          </cell>
          <cell r="E1281">
            <v>104.98</v>
          </cell>
          <cell r="F1281">
            <v>723.04</v>
          </cell>
          <cell r="G1281">
            <v>28.89</v>
          </cell>
          <cell r="H1281">
            <v>0</v>
          </cell>
          <cell r="I1281">
            <v>11.01</v>
          </cell>
        </row>
        <row r="1282">
          <cell r="A1282">
            <v>92596</v>
          </cell>
          <cell r="B1282" t="str">
            <v>FABRICAÇÃO E INSTALAÇÃO DE TESOURA INTEIRA EM AÇO, VÃO DE 10 M, PARA TELHA CERÂMICA OU DE CONCRETO, INCLUSO IÇAMENTO. AF_12/2015</v>
          </cell>
          <cell r="C1282" t="str">
            <v>UN</v>
          </cell>
          <cell r="D1282">
            <v>967.93</v>
          </cell>
          <cell r="E1282">
            <v>130.35</v>
          </cell>
          <cell r="F1282">
            <v>797.55</v>
          </cell>
          <cell r="G1282">
            <v>29.02</v>
          </cell>
          <cell r="H1282">
            <v>0</v>
          </cell>
          <cell r="I1282">
            <v>11.01</v>
          </cell>
        </row>
        <row r="1283">
          <cell r="A1283">
            <v>92598</v>
          </cell>
          <cell r="B1283" t="str">
            <v>FABRICAÇÃO E INSTALAÇÃO DE TESOURA INTEIRA EM AÇO, VÃO DE 11 M, PARA TELHA CERÂMICA OU DE CONCRETO, INCLUSO IÇAMENTO. AF_12/2015</v>
          </cell>
          <cell r="C1283" t="str">
            <v>UN</v>
          </cell>
          <cell r="D1283">
            <v>1028.45</v>
          </cell>
          <cell r="E1283">
            <v>130.34</v>
          </cell>
          <cell r="F1283">
            <v>858.09</v>
          </cell>
          <cell r="G1283">
            <v>29.01</v>
          </cell>
          <cell r="H1283">
            <v>0</v>
          </cell>
          <cell r="I1283">
            <v>11.01</v>
          </cell>
        </row>
        <row r="1284">
          <cell r="A1284">
            <v>92600</v>
          </cell>
          <cell r="B1284" t="str">
            <v>FABRICAÇÃO E INSTALAÇÃO DE TESOURA INTEIRA EM AÇO, VÃO DE 12 M, PARA TELHA CERÂMICA OU DE CONCRETO, INCLUSO IÇAMENTO. AF_12/2015</v>
          </cell>
          <cell r="C1284" t="str">
            <v>UN</v>
          </cell>
          <cell r="D1284">
            <v>1100.76</v>
          </cell>
          <cell r="E1284">
            <v>130.34</v>
          </cell>
          <cell r="F1284">
            <v>930.4</v>
          </cell>
          <cell r="G1284">
            <v>29.01</v>
          </cell>
          <cell r="H1284">
            <v>0</v>
          </cell>
          <cell r="I1284">
            <v>11.01</v>
          </cell>
        </row>
        <row r="1285">
          <cell r="A1285">
            <v>92602</v>
          </cell>
          <cell r="B1285" t="str">
            <v>FABRICAÇÃO E INSTALAÇÃO DE TESOURA INTEIRA EM AÇO, VÃO DE 3 M, PARA TELHA ONDULADA DE FIBROCIMENTO, METÁLICA, PLÁSTICA OU TERMOACÚSTICA, INCLUSO IÇAMENTO.. AF_12/2015</v>
          </cell>
          <cell r="C1285" t="str">
            <v>UN</v>
          </cell>
          <cell r="D1285">
            <v>371.84</v>
          </cell>
          <cell r="E1285">
            <v>58.26</v>
          </cell>
          <cell r="F1285">
            <v>273.92</v>
          </cell>
          <cell r="G1285">
            <v>28.64</v>
          </cell>
          <cell r="H1285">
            <v>0</v>
          </cell>
          <cell r="I1285">
            <v>11.02</v>
          </cell>
        </row>
        <row r="1286">
          <cell r="A1286">
            <v>92604</v>
          </cell>
          <cell r="B1286" t="str">
            <v>FABRICAÇÃO E INSTALAÇÃO DE TESOURA INTEIRA EM AÇO, VÃO DE 4 M, PARA TELHA ONDULADA DE FIBROCIMENTO, METÁLICA, PLÁSTICA OU TERMOACÚSTICA, INCLUSO IÇAMENTO. AF_12/2015</v>
          </cell>
          <cell r="C1286" t="str">
            <v>UN</v>
          </cell>
          <cell r="D1286">
            <v>420.57</v>
          </cell>
          <cell r="E1286">
            <v>58.25</v>
          </cell>
          <cell r="F1286">
            <v>322.67</v>
          </cell>
          <cell r="G1286">
            <v>28.63</v>
          </cell>
          <cell r="H1286">
            <v>0</v>
          </cell>
          <cell r="I1286">
            <v>11.02</v>
          </cell>
        </row>
        <row r="1287">
          <cell r="A1287">
            <v>92606</v>
          </cell>
          <cell r="B1287" t="str">
            <v>FABRICAÇÃO E INSTALAÇÃO DE TESOURA INTEIRA EM AÇO, VÃO DE 5 M, PARA TELHA ONDULADA DE FIBROCIMENTO, METÁLICA, PLÁSTICA OU TERMOACÚSTICA, INCLUSO IÇAMENTO. AF_12/2015</v>
          </cell>
          <cell r="C1287" t="str">
            <v>UN</v>
          </cell>
          <cell r="D1287">
            <v>481.1</v>
          </cell>
          <cell r="E1287">
            <v>58.24</v>
          </cell>
          <cell r="F1287">
            <v>383.22</v>
          </cell>
          <cell r="G1287">
            <v>28.62</v>
          </cell>
          <cell r="H1287">
            <v>0</v>
          </cell>
          <cell r="I1287">
            <v>11.02</v>
          </cell>
        </row>
        <row r="1288">
          <cell r="A1288">
            <v>92608</v>
          </cell>
          <cell r="B1288" t="str">
            <v>FABRICAÇÃO E INSTALAÇÃO DE TESOURA INTEIRA EM AÇO, VÃO DE 6 M, PARA TELHA ONDULADA DE FIBROCIMENTO, METÁLICA, PLÁSTICA OU TERMOACÚSTICA, INCLUSO IÇAMENTO. AF_12/2015</v>
          </cell>
          <cell r="C1288" t="str">
            <v>UN</v>
          </cell>
          <cell r="D1288">
            <v>590.5</v>
          </cell>
          <cell r="E1288">
            <v>81.650000000000006</v>
          </cell>
          <cell r="F1288">
            <v>469.06</v>
          </cell>
          <cell r="G1288">
            <v>28.77</v>
          </cell>
          <cell r="H1288">
            <v>0</v>
          </cell>
          <cell r="I1288">
            <v>11.02</v>
          </cell>
        </row>
        <row r="1289">
          <cell r="A1289">
            <v>92610</v>
          </cell>
          <cell r="B1289" t="str">
            <v>FABRICAÇÃO E INSTALAÇÃO DE TESOURA INTEIRA EM AÇO, VÃO DE 7 M, PARA TELHA ONDULADA DE FIBROCIMENTO, METÁLICA, PLÁSTICA OU TERMOACÚSTICA, INCLUSO IÇAMENTO. AF_12/2015</v>
          </cell>
          <cell r="C1289" t="str">
            <v>UN</v>
          </cell>
          <cell r="D1289">
            <v>651.02</v>
          </cell>
          <cell r="E1289">
            <v>81.64</v>
          </cell>
          <cell r="F1289">
            <v>529.6</v>
          </cell>
          <cell r="G1289">
            <v>28.76</v>
          </cell>
          <cell r="H1289">
            <v>0</v>
          </cell>
          <cell r="I1289">
            <v>11.02</v>
          </cell>
        </row>
        <row r="1290">
          <cell r="A1290">
            <v>92612</v>
          </cell>
          <cell r="B1290" t="str">
            <v>FABRICAÇÃO E INSTALAÇÃO DE TESOURA INTEIRA EM AÇO, VÃO DE 8 M, PARA TELHA ONDULADA DE FIBROCIMENTO, METÁLICA, PLÁSTICA OU TERMOACÚSTICA, INCLUSO IÇAMENTO, INCLUSO IÇAMENTO. AF_12/2015</v>
          </cell>
          <cell r="C1290" t="str">
            <v>UN</v>
          </cell>
          <cell r="D1290">
            <v>734.87</v>
          </cell>
          <cell r="E1290">
            <v>97.42</v>
          </cell>
          <cell r="F1290">
            <v>597.59</v>
          </cell>
          <cell r="G1290">
            <v>28.85</v>
          </cell>
          <cell r="H1290">
            <v>0</v>
          </cell>
          <cell r="I1290">
            <v>11.01</v>
          </cell>
        </row>
        <row r="1291">
          <cell r="A1291">
            <v>92614</v>
          </cell>
          <cell r="B1291" t="str">
            <v>FABRICAÇÃO E INSTALAÇÃO DE TESOURA INTEIRA EM AÇO, VÃO DE 9 M, PARA TELHA ONDULADA DE FIBROCIMENTO, METÁLICA, PLÁSTICA OU TERMOACÚSTICA, INCLUSO IÇAMENTO. AF_12/2015</v>
          </cell>
          <cell r="C1291" t="str">
            <v>UN</v>
          </cell>
          <cell r="D1291">
            <v>820.78</v>
          </cell>
          <cell r="E1291">
            <v>104.98</v>
          </cell>
          <cell r="F1291">
            <v>675.9</v>
          </cell>
          <cell r="G1291">
            <v>28.89</v>
          </cell>
          <cell r="H1291">
            <v>0</v>
          </cell>
          <cell r="I1291">
            <v>11.01</v>
          </cell>
        </row>
        <row r="1292">
          <cell r="A1292">
            <v>92616</v>
          </cell>
          <cell r="B1292" t="str">
            <v>FABRICAÇÃO E INSTALAÇÃO DE TESOURA INTEIRA EM AÇO, VÃO DE 10 M, PARA TELHA ONDULADA DE FIBROCIMENTO, METÁLICA, PLÁSTICA OU TERMOACÚSTICA, INCLUSO IÇAMENTO. AF_12/2015</v>
          </cell>
          <cell r="C1292" t="str">
            <v>UN</v>
          </cell>
          <cell r="D1292">
            <v>932.57</v>
          </cell>
          <cell r="E1292">
            <v>130.35</v>
          </cell>
          <cell r="F1292">
            <v>762.19</v>
          </cell>
          <cell r="G1292">
            <v>29.02</v>
          </cell>
          <cell r="H1292">
            <v>0</v>
          </cell>
          <cell r="I1292">
            <v>11.01</v>
          </cell>
        </row>
        <row r="1293">
          <cell r="A1293">
            <v>92618</v>
          </cell>
          <cell r="B1293" t="str">
            <v>FABRICAÇÃO E INSTALAÇÃO DE TESOURA INTEIRA EM AÇO, VÃO DE 11 M, PARA TELHA ONDULADA DE FIBROCIMENTO, METÁLICA, PLÁSTICA OU TERMOACÚSTICA, INCLUSO IÇAMENTO. AF_12/2015</v>
          </cell>
          <cell r="C1293" t="str">
            <v>UN</v>
          </cell>
          <cell r="D1293">
            <v>993.1</v>
          </cell>
          <cell r="E1293">
            <v>130.35</v>
          </cell>
          <cell r="F1293">
            <v>822.72</v>
          </cell>
          <cell r="G1293">
            <v>29.02</v>
          </cell>
          <cell r="H1293">
            <v>0</v>
          </cell>
          <cell r="I1293">
            <v>11.01</v>
          </cell>
        </row>
        <row r="1294">
          <cell r="A1294">
            <v>92620</v>
          </cell>
          <cell r="B1294" t="str">
            <v>FABRICAÇÃO E INSTALAÇÃO DE TESOURA INTEIRA EM AÇO, VÃO DE 12 M, PARA TELHA ONDULADA DE FIBROCIMENTO, METÁLICA, PLÁSTICA OU TERMOACÚSTICA, INCLUSO IÇAMENTO. AF_12/2015</v>
          </cell>
          <cell r="C1294" t="str">
            <v>UN</v>
          </cell>
          <cell r="D1294">
            <v>1053.6099999999999</v>
          </cell>
          <cell r="E1294">
            <v>130.34</v>
          </cell>
          <cell r="F1294">
            <v>883.25</v>
          </cell>
          <cell r="G1294">
            <v>29.01</v>
          </cell>
          <cell r="H1294">
            <v>0</v>
          </cell>
          <cell r="I1294">
            <v>11.01</v>
          </cell>
        </row>
        <row r="1295">
          <cell r="A1295">
            <v>94444</v>
          </cell>
          <cell r="B1295" t="str">
            <v>TELHAMENTO COM TELHA DE ENCAIXE, TIPO FRANCESA DE VIDRO, COM ATÉ 2 ÁGUAS, INCLUSO TRANSPORTE VERTICAL. AF_06/2016</v>
          </cell>
          <cell r="C1295" t="str">
            <v>M2</v>
          </cell>
          <cell r="D1295">
            <v>696.4</v>
          </cell>
          <cell r="E1295">
            <v>3.96</v>
          </cell>
          <cell r="F1295">
            <v>692.44</v>
          </cell>
          <cell r="G1295">
            <v>0</v>
          </cell>
          <cell r="H1295">
            <v>0</v>
          </cell>
          <cell r="I1295">
            <v>0</v>
          </cell>
        </row>
        <row r="1296">
          <cell r="A1296" t="str">
            <v>73891/1</v>
          </cell>
          <cell r="B1296" t="str">
            <v>ESGOTAMENTO COM MOTO-BOMBA AUTOESCOVANTE</v>
          </cell>
          <cell r="C1296" t="str">
            <v>H</v>
          </cell>
          <cell r="D1296">
            <v>5.04</v>
          </cell>
          <cell r="E1296">
            <v>1.02</v>
          </cell>
          <cell r="F1296">
            <v>3.77</v>
          </cell>
          <cell r="G1296">
            <v>0.25</v>
          </cell>
          <cell r="H1296">
            <v>0</v>
          </cell>
          <cell r="I1296">
            <v>0</v>
          </cell>
        </row>
        <row r="1297">
          <cell r="A1297" t="str">
            <v>73882/1</v>
          </cell>
          <cell r="B1297" t="str">
            <v>CALHA EM CONCRETO SIMPLES, EM MEIA CANA, DIAMETRO 200 MM</v>
          </cell>
          <cell r="C1297" t="str">
            <v>M</v>
          </cell>
          <cell r="D1297">
            <v>25.74</v>
          </cell>
          <cell r="E1297">
            <v>6.86</v>
          </cell>
          <cell r="F1297">
            <v>18.87</v>
          </cell>
          <cell r="G1297">
            <v>0.01</v>
          </cell>
          <cell r="H1297">
            <v>0</v>
          </cell>
          <cell r="I1297">
            <v>0</v>
          </cell>
        </row>
        <row r="1298">
          <cell r="A1298" t="str">
            <v>73882/5</v>
          </cell>
          <cell r="B1298" t="str">
            <v>CALHA EM CONCRETO SIMPLES, EM MEIA CANA DE CONCRETO, DIAMETRO 600 MM</v>
          </cell>
          <cell r="C1298" t="str">
            <v>M</v>
          </cell>
          <cell r="D1298">
            <v>72.569999999999993</v>
          </cell>
          <cell r="E1298">
            <v>20.74</v>
          </cell>
          <cell r="F1298">
            <v>51.76</v>
          </cell>
          <cell r="G1298">
            <v>7.0000000000000007E-2</v>
          </cell>
          <cell r="H1298">
            <v>0</v>
          </cell>
          <cell r="I1298">
            <v>0</v>
          </cell>
        </row>
        <row r="1299">
          <cell r="A1299" t="str">
            <v>73816/1</v>
          </cell>
          <cell r="B1299" t="str">
            <v>EXECUCAO DE DRENO COM TUBOS DE PVC CORRUGADO FLEXIVEL PERFURADO - DN 100</v>
          </cell>
          <cell r="C1299" t="str">
            <v>M</v>
          </cell>
          <cell r="D1299">
            <v>23.38</v>
          </cell>
          <cell r="E1299">
            <v>8.5399999999999991</v>
          </cell>
          <cell r="F1299">
            <v>14.74</v>
          </cell>
          <cell r="G1299">
            <v>0.1</v>
          </cell>
          <cell r="H1299">
            <v>0</v>
          </cell>
          <cell r="I1299">
            <v>0</v>
          </cell>
        </row>
        <row r="1300">
          <cell r="A1300" t="str">
            <v>73816/2</v>
          </cell>
          <cell r="B1300" t="str">
            <v>EXECUCAO DE DRENO VERTICAL COM PEDRISCO, DIAMETRO 200MM</v>
          </cell>
          <cell r="C1300" t="str">
            <v>M</v>
          </cell>
          <cell r="D1300">
            <v>23.84</v>
          </cell>
          <cell r="E1300">
            <v>11.02</v>
          </cell>
          <cell r="F1300">
            <v>10.91</v>
          </cell>
          <cell r="G1300">
            <v>1.91</v>
          </cell>
          <cell r="H1300">
            <v>0</v>
          </cell>
          <cell r="I1300">
            <v>0</v>
          </cell>
        </row>
        <row r="1301">
          <cell r="A1301" t="str">
            <v>73881/1</v>
          </cell>
          <cell r="B1301" t="str">
            <v>EXECUCAO DE DRENO COM MANTA GEOTEXTIL 200 G/M2</v>
          </cell>
          <cell r="C1301" t="str">
            <v>M2</v>
          </cell>
          <cell r="D1301">
            <v>5.84</v>
          </cell>
          <cell r="E1301">
            <v>0.2</v>
          </cell>
          <cell r="F1301">
            <v>5.64</v>
          </cell>
          <cell r="G1301">
            <v>0</v>
          </cell>
          <cell r="H1301">
            <v>0</v>
          </cell>
          <cell r="I1301">
            <v>0</v>
          </cell>
        </row>
        <row r="1302">
          <cell r="A1302" t="str">
            <v>73881/3</v>
          </cell>
          <cell r="B1302" t="str">
            <v>EXECUCAO DE DRENO COM MANTA GEOTEXTIL 400 G/M2</v>
          </cell>
          <cell r="C1302" t="str">
            <v>M2</v>
          </cell>
          <cell r="D1302">
            <v>11.45</v>
          </cell>
          <cell r="E1302">
            <v>0.2</v>
          </cell>
          <cell r="F1302">
            <v>11.25</v>
          </cell>
          <cell r="G1302">
            <v>0</v>
          </cell>
          <cell r="H1302">
            <v>0</v>
          </cell>
          <cell r="I1302">
            <v>0</v>
          </cell>
        </row>
        <row r="1303">
          <cell r="A1303" t="str">
            <v>73883/1</v>
          </cell>
          <cell r="B1303" t="str">
            <v>EXECUCAO DE DRENO FRANCES COM AREIA MEDIA</v>
          </cell>
          <cell r="C1303" t="str">
            <v>M3</v>
          </cell>
          <cell r="D1303">
            <v>66.680000000000007</v>
          </cell>
          <cell r="E1303">
            <v>13.3</v>
          </cell>
          <cell r="F1303">
            <v>53.33</v>
          </cell>
          <cell r="G1303">
            <v>0.05</v>
          </cell>
          <cell r="H1303">
            <v>0</v>
          </cell>
          <cell r="I1303">
            <v>0</v>
          </cell>
        </row>
        <row r="1304">
          <cell r="A1304" t="str">
            <v>73883/2</v>
          </cell>
          <cell r="B1304" t="str">
            <v>EXECUCAO DE DRENO FRANCES COM BRITA NUM 2</v>
          </cell>
          <cell r="C1304" t="str">
            <v>M3</v>
          </cell>
          <cell r="D1304">
            <v>91.41</v>
          </cell>
          <cell r="E1304">
            <v>20.440000000000001</v>
          </cell>
          <cell r="F1304">
            <v>70.87</v>
          </cell>
          <cell r="G1304">
            <v>0.1</v>
          </cell>
          <cell r="H1304">
            <v>0</v>
          </cell>
          <cell r="I1304">
            <v>0</v>
          </cell>
        </row>
        <row r="1305">
          <cell r="A1305" t="str">
            <v>73883/3</v>
          </cell>
          <cell r="B1305" t="str">
            <v>EXECUCAO DE DRENO FRANCES COM CASCALHO</v>
          </cell>
          <cell r="C1305" t="str">
            <v>M3</v>
          </cell>
          <cell r="D1305">
            <v>56.66</v>
          </cell>
          <cell r="E1305">
            <v>13.3</v>
          </cell>
          <cell r="F1305">
            <v>43.31</v>
          </cell>
          <cell r="G1305">
            <v>0.05</v>
          </cell>
          <cell r="H1305">
            <v>0</v>
          </cell>
          <cell r="I1305">
            <v>0</v>
          </cell>
        </row>
        <row r="1306">
          <cell r="A1306" t="str">
            <v>73902/1</v>
          </cell>
          <cell r="B1306" t="str">
            <v>CAMADA DRENANTE COM BRITA NUM 3</v>
          </cell>
          <cell r="C1306" t="str">
            <v>M3</v>
          </cell>
          <cell r="D1306">
            <v>95.87</v>
          </cell>
          <cell r="E1306">
            <v>25.55</v>
          </cell>
          <cell r="F1306">
            <v>70.2</v>
          </cell>
          <cell r="G1306">
            <v>0.12</v>
          </cell>
          <cell r="H1306">
            <v>0</v>
          </cell>
          <cell r="I1306">
            <v>0</v>
          </cell>
        </row>
        <row r="1307">
          <cell r="A1307" t="str">
            <v>73968/1</v>
          </cell>
          <cell r="B1307" t="str">
            <v>MANTA IMPERMEABILIZANTE A BASE DE ASFALTO - FORNECIMENTO E INSTALACAO</v>
          </cell>
          <cell r="C1307" t="str">
            <v>M2</v>
          </cell>
          <cell r="D1307">
            <v>46.2</v>
          </cell>
          <cell r="E1307">
            <v>1.42</v>
          </cell>
          <cell r="F1307">
            <v>44.78</v>
          </cell>
          <cell r="G1307">
            <v>0</v>
          </cell>
          <cell r="H1307">
            <v>0</v>
          </cell>
          <cell r="I1307">
            <v>0</v>
          </cell>
        </row>
        <row r="1308">
          <cell r="A1308" t="str">
            <v>73969/1</v>
          </cell>
          <cell r="B1308" t="str">
            <v>EXECUCAO DE DRENOS DE CHORUME EM TUBOS DRENANTES DE CONCRETO, DIAM=200MM, ENVOLTOS EM BRITA E GEOTEXTIL</v>
          </cell>
          <cell r="C1308" t="str">
            <v>M</v>
          </cell>
          <cell r="D1308">
            <v>63.11</v>
          </cell>
          <cell r="E1308">
            <v>8.41</v>
          </cell>
          <cell r="F1308">
            <v>54.67</v>
          </cell>
          <cell r="G1308">
            <v>0.03</v>
          </cell>
          <cell r="H1308">
            <v>0</v>
          </cell>
          <cell r="I1308">
            <v>0</v>
          </cell>
        </row>
        <row r="1309">
          <cell r="A1309" t="str">
            <v>74017/1</v>
          </cell>
          <cell r="B1309" t="str">
            <v>EXECUCAO DE DRENOS DE CHORUME EM TUBOS DRENANTES, PVC, DIAM=100 MM, ENVOLTOS EM BRITA E GEOTEXTIL</v>
          </cell>
          <cell r="C1309" t="str">
            <v>M</v>
          </cell>
          <cell r="D1309">
            <v>41.07</v>
          </cell>
          <cell r="E1309">
            <v>8.42</v>
          </cell>
          <cell r="F1309">
            <v>32.619999999999997</v>
          </cell>
          <cell r="G1309">
            <v>0.03</v>
          </cell>
          <cell r="H1309">
            <v>0</v>
          </cell>
          <cell r="I1309">
            <v>0</v>
          </cell>
        </row>
        <row r="1310">
          <cell r="A1310" t="str">
            <v>74017/2</v>
          </cell>
          <cell r="B1310" t="str">
            <v>EXECUCAO DE DRENOS DE CHORUME EM TUBOS DRENANTES, PVC, DIAM=150 MM, ENVOLTOS EM BRITA E GEOTEXTIL</v>
          </cell>
          <cell r="C1310" t="str">
            <v>M</v>
          </cell>
          <cell r="D1310">
            <v>52.73</v>
          </cell>
          <cell r="E1310">
            <v>8.42</v>
          </cell>
          <cell r="F1310">
            <v>44.28</v>
          </cell>
          <cell r="G1310">
            <v>0.03</v>
          </cell>
          <cell r="H1310">
            <v>0</v>
          </cell>
          <cell r="I1310">
            <v>0</v>
          </cell>
        </row>
        <row r="1311">
          <cell r="A1311" t="str">
            <v>75029/1</v>
          </cell>
          <cell r="B1311" t="str">
            <v>TUBO PVC CORRUGADO RIGIDO PERFURADO DN 150 PARA DRENAGEM - FORNECIMENTO E INSTALACAO</v>
          </cell>
          <cell r="C1311" t="str">
            <v>M</v>
          </cell>
          <cell r="D1311">
            <v>33.25</v>
          </cell>
          <cell r="E1311">
            <v>10.96</v>
          </cell>
          <cell r="F1311">
            <v>22.26</v>
          </cell>
          <cell r="G1311">
            <v>0.03</v>
          </cell>
          <cell r="H1311">
            <v>0</v>
          </cell>
          <cell r="I1311">
            <v>0</v>
          </cell>
        </row>
        <row r="1312">
          <cell r="A1312">
            <v>83651</v>
          </cell>
          <cell r="B1312" t="str">
            <v>TUBO PVC CORRUGADO PERFURADO 100 MM C/ JUNTA ELASTICA PARA DRENAGEM.</v>
          </cell>
          <cell r="C1312" t="str">
            <v>M</v>
          </cell>
          <cell r="D1312">
            <v>26.21</v>
          </cell>
          <cell r="E1312">
            <v>12.52</v>
          </cell>
          <cell r="F1312">
            <v>13.65</v>
          </cell>
          <cell r="G1312">
            <v>0.04</v>
          </cell>
          <cell r="H1312">
            <v>0</v>
          </cell>
          <cell r="I1312">
            <v>0</v>
          </cell>
        </row>
        <row r="1313">
          <cell r="A1313">
            <v>83656</v>
          </cell>
          <cell r="B1313" t="str">
            <v>COLCHAO DRENANTE C/ 30CM PEDRA BRITADA N.3/FILTRO TRANSICAO MANTA GEOTEXTIL 100% POLIPROPILENO OU POLIESTER INCL FORNEC/COLOCMAT</v>
          </cell>
          <cell r="C1313" t="str">
            <v>M2</v>
          </cell>
          <cell r="D1313">
            <v>35.81</v>
          </cell>
          <cell r="E1313">
            <v>1.52</v>
          </cell>
          <cell r="F1313">
            <v>34.29</v>
          </cell>
          <cell r="G1313">
            <v>0</v>
          </cell>
          <cell r="H1313">
            <v>0</v>
          </cell>
          <cell r="I1313">
            <v>0</v>
          </cell>
        </row>
        <row r="1314">
          <cell r="A1314">
            <v>83658</v>
          </cell>
          <cell r="B1314" t="str">
            <v>EXECUCAO DRENO PROFUNDO, COM CORTE TRAPEZOIDAL EM SOLO, DE 70X80X150CM EXCL TUBO INCL MATERIAL EXECUCAO, COM SELO ENCHIMENTO MATERIAL DRENANTE E ESCAVACAO</v>
          </cell>
          <cell r="C1314" t="str">
            <v>M</v>
          </cell>
          <cell r="D1314">
            <v>131.66</v>
          </cell>
          <cell r="E1314">
            <v>61.71</v>
          </cell>
          <cell r="F1314">
            <v>69.650000000000006</v>
          </cell>
          <cell r="G1314">
            <v>0.3</v>
          </cell>
          <cell r="H1314">
            <v>0</v>
          </cell>
          <cell r="I1314">
            <v>0</v>
          </cell>
        </row>
        <row r="1315">
          <cell r="A1315">
            <v>83661</v>
          </cell>
          <cell r="B1315" t="str">
            <v>EXECUCAO DE DRENO PROFUNDO, CORTE EM SOLO, COM TUBO POROSO D=0,20M</v>
          </cell>
          <cell r="C1315" t="str">
            <v>M</v>
          </cell>
          <cell r="D1315">
            <v>96.09</v>
          </cell>
          <cell r="E1315">
            <v>29.07</v>
          </cell>
          <cell r="F1315">
            <v>63.5</v>
          </cell>
          <cell r="G1315">
            <v>3.52</v>
          </cell>
          <cell r="H1315">
            <v>0</v>
          </cell>
          <cell r="I1315">
            <v>0</v>
          </cell>
        </row>
        <row r="1316">
          <cell r="A1316">
            <v>83662</v>
          </cell>
          <cell r="B1316" t="str">
            <v>EXECUCAO DE DRENO CEGO</v>
          </cell>
          <cell r="C1316" t="str">
            <v>M3</v>
          </cell>
          <cell r="D1316">
            <v>93.41</v>
          </cell>
          <cell r="E1316">
            <v>26.65</v>
          </cell>
          <cell r="F1316">
            <v>62.08</v>
          </cell>
          <cell r="G1316">
            <v>4.68</v>
          </cell>
          <cell r="H1316">
            <v>0</v>
          </cell>
          <cell r="I1316">
            <v>0</v>
          </cell>
        </row>
        <row r="1317">
          <cell r="A1317">
            <v>83664</v>
          </cell>
          <cell r="B1317" t="str">
            <v>EXECUCAO DE DRENO DE TUBO DE CONRETO SIMPLES POROSO D=0,20 M (0,5MX0,5M) PARA GALERIAS DE AGUAS PLUVIAIS</v>
          </cell>
          <cell r="C1317" t="str">
            <v>M</v>
          </cell>
          <cell r="D1317">
            <v>56.66</v>
          </cell>
          <cell r="E1317">
            <v>13.41</v>
          </cell>
          <cell r="F1317">
            <v>43.2</v>
          </cell>
          <cell r="G1317">
            <v>0.05</v>
          </cell>
          <cell r="H1317">
            <v>0</v>
          </cell>
          <cell r="I1317">
            <v>0</v>
          </cell>
        </row>
        <row r="1318">
          <cell r="A1318">
            <v>83665</v>
          </cell>
          <cell r="B1318" t="str">
            <v>FORNECIMENTO E INSTALACAO DE MANTA BIDIM RT - 14</v>
          </cell>
          <cell r="C1318" t="str">
            <v>M2</v>
          </cell>
          <cell r="D1318">
            <v>7.56</v>
          </cell>
          <cell r="E1318">
            <v>0.3</v>
          </cell>
          <cell r="F1318">
            <v>7.26</v>
          </cell>
          <cell r="G1318">
            <v>0</v>
          </cell>
          <cell r="H1318">
            <v>0</v>
          </cell>
          <cell r="I1318">
            <v>0</v>
          </cell>
        </row>
        <row r="1319">
          <cell r="A1319">
            <v>83667</v>
          </cell>
          <cell r="B1319" t="str">
            <v>CAMADA DRENANTE COM AREIA MEDIA</v>
          </cell>
          <cell r="C1319" t="str">
            <v>M3</v>
          </cell>
          <cell r="D1319">
            <v>79.2</v>
          </cell>
          <cell r="E1319">
            <v>25.07</v>
          </cell>
          <cell r="F1319">
            <v>54.02</v>
          </cell>
          <cell r="G1319">
            <v>0.11</v>
          </cell>
          <cell r="H1319">
            <v>0</v>
          </cell>
          <cell r="I1319">
            <v>0</v>
          </cell>
        </row>
        <row r="1320">
          <cell r="A1320">
            <v>83668</v>
          </cell>
          <cell r="B1320" t="str">
            <v>CAMADA DRENANTE COM BRITA NUM 2</v>
          </cell>
          <cell r="C1320" t="str">
            <v>M3</v>
          </cell>
          <cell r="D1320">
            <v>95.15</v>
          </cell>
          <cell r="E1320">
            <v>25.06</v>
          </cell>
          <cell r="F1320">
            <v>69.98</v>
          </cell>
          <cell r="G1320">
            <v>0.11</v>
          </cell>
          <cell r="H1320">
            <v>0</v>
          </cell>
          <cell r="I1320">
            <v>0</v>
          </cell>
        </row>
        <row r="1321">
          <cell r="A1321">
            <v>83669</v>
          </cell>
          <cell r="B1321" t="str">
            <v>FORNECIMENTO/INSTALACAO MANTA BIDIM RT-16</v>
          </cell>
          <cell r="C1321" t="str">
            <v>M2</v>
          </cell>
          <cell r="D1321">
            <v>9</v>
          </cell>
          <cell r="E1321">
            <v>0.3</v>
          </cell>
          <cell r="F1321">
            <v>8.6999999999999993</v>
          </cell>
          <cell r="G1321">
            <v>0</v>
          </cell>
          <cell r="H1321">
            <v>0</v>
          </cell>
          <cell r="I1321">
            <v>0</v>
          </cell>
        </row>
        <row r="1322">
          <cell r="A1322">
            <v>83670</v>
          </cell>
          <cell r="B1322" t="str">
            <v>TUBO PVC DN 75 MM PARA DRENAGEM - FORNECIMENTO E INSTALACAO</v>
          </cell>
          <cell r="C1322" t="str">
            <v>M</v>
          </cell>
          <cell r="D1322">
            <v>42.74</v>
          </cell>
          <cell r="E1322">
            <v>25.94</v>
          </cell>
          <cell r="F1322">
            <v>16.690000000000001</v>
          </cell>
          <cell r="G1322">
            <v>0.11</v>
          </cell>
          <cell r="H1322">
            <v>0</v>
          </cell>
          <cell r="I1322">
            <v>0</v>
          </cell>
        </row>
        <row r="1323">
          <cell r="A1323">
            <v>83671</v>
          </cell>
          <cell r="B1323" t="str">
            <v>TUBO PVC DN 100 MM PARA DRENAGEM - FORNECIMENTO E INSTALACAO</v>
          </cell>
          <cell r="C1323" t="str">
            <v>M</v>
          </cell>
          <cell r="D1323">
            <v>45.84</v>
          </cell>
          <cell r="E1323">
            <v>27.49</v>
          </cell>
          <cell r="F1323">
            <v>18.23</v>
          </cell>
          <cell r="G1323">
            <v>0.12</v>
          </cell>
          <cell r="H1323">
            <v>0</v>
          </cell>
          <cell r="I1323">
            <v>0</v>
          </cell>
        </row>
        <row r="1324">
          <cell r="A1324">
            <v>83675</v>
          </cell>
          <cell r="B1324" t="str">
            <v>TUBO CONCRETO SIMPLES DN 200 MM PARA DRENAGEM - FORNECIMENTO E INSTALACAO, INCLUSIVE ESCAVACAO MANUAL 1M3/M.</v>
          </cell>
          <cell r="C1324" t="str">
            <v>M</v>
          </cell>
          <cell r="D1324">
            <v>81.849999999999994</v>
          </cell>
          <cell r="E1324">
            <v>41.03</v>
          </cell>
          <cell r="F1324">
            <v>40.64</v>
          </cell>
          <cell r="G1324">
            <v>0.18</v>
          </cell>
          <cell r="H1324">
            <v>0</v>
          </cell>
          <cell r="I1324">
            <v>0</v>
          </cell>
        </row>
        <row r="1325">
          <cell r="A1325">
            <v>83676</v>
          </cell>
          <cell r="B1325" t="str">
            <v>TUBO CONCRETO SIMPLES DN 300 MM PARA DRENAGEM - FORNECIMENTO E INSTALACAO INCLUSIVE ESCAVACAO MANUAL 1M3/M</v>
          </cell>
          <cell r="C1325" t="str">
            <v>M</v>
          </cell>
          <cell r="D1325">
            <v>100.77</v>
          </cell>
          <cell r="E1325">
            <v>50.89</v>
          </cell>
          <cell r="F1325">
            <v>49.65</v>
          </cell>
          <cell r="G1325">
            <v>0.23</v>
          </cell>
          <cell r="H1325">
            <v>0</v>
          </cell>
          <cell r="I1325">
            <v>0</v>
          </cell>
        </row>
        <row r="1326">
          <cell r="A1326">
            <v>83677</v>
          </cell>
          <cell r="B1326" t="str">
            <v>TUBO CONCRETO SIMPLES DN 400 MM PARA DRENAGEM - FORNECIMENTO E INSTALACAO INCLUSIVE ESCAVACAO MANUAL 1,5M3/M</v>
          </cell>
          <cell r="C1326" t="str">
            <v>M</v>
          </cell>
          <cell r="D1326">
            <v>126.2</v>
          </cell>
          <cell r="E1326">
            <v>62.12</v>
          </cell>
          <cell r="F1326">
            <v>63.8</v>
          </cell>
          <cell r="G1326">
            <v>0.28000000000000003</v>
          </cell>
          <cell r="H1326">
            <v>0</v>
          </cell>
          <cell r="I1326">
            <v>0</v>
          </cell>
        </row>
        <row r="1327">
          <cell r="A1327">
            <v>83678</v>
          </cell>
          <cell r="B1327" t="str">
            <v>TUBO CONCRETO SIMPLES DN 500 MM PARA DRENAGEM - FORNECIMENTO E INSTALACAO INCLUSIVE ESCAVACAO MANUAL 2M3/M</v>
          </cell>
          <cell r="C1327" t="str">
            <v>M</v>
          </cell>
          <cell r="D1327">
            <v>162.27000000000001</v>
          </cell>
          <cell r="E1327">
            <v>75.260000000000005</v>
          </cell>
          <cell r="F1327">
            <v>86.67</v>
          </cell>
          <cell r="G1327">
            <v>0.34</v>
          </cell>
          <cell r="H1327">
            <v>0</v>
          </cell>
          <cell r="I1327">
            <v>0</v>
          </cell>
        </row>
        <row r="1328">
          <cell r="A1328">
            <v>83679</v>
          </cell>
          <cell r="B1328" t="str">
            <v>TUBO PVC D=2 COM MATERIAL DRENANTE PARA DRENO/BARBACA - FORNECIMENTO E INSTALACAO</v>
          </cell>
          <cell r="C1328" t="str">
            <v>M</v>
          </cell>
          <cell r="D1328">
            <v>12.39</v>
          </cell>
          <cell r="E1328">
            <v>5.12</v>
          </cell>
          <cell r="F1328">
            <v>7.25</v>
          </cell>
          <cell r="G1328">
            <v>0.02</v>
          </cell>
          <cell r="H1328">
            <v>0</v>
          </cell>
          <cell r="I1328">
            <v>0</v>
          </cell>
        </row>
        <row r="1329">
          <cell r="A1329">
            <v>83680</v>
          </cell>
          <cell r="B1329" t="str">
            <v>TUBO PVC D=3" COM MATERIAL DRENANTE PARA DRENO/BARBACA - FORNECIMENTO E INSTALACAO</v>
          </cell>
          <cell r="C1329" t="str">
            <v>M</v>
          </cell>
          <cell r="D1329">
            <v>14.28</v>
          </cell>
          <cell r="E1329">
            <v>5.12</v>
          </cell>
          <cell r="F1329">
            <v>9.14</v>
          </cell>
          <cell r="G1329">
            <v>0.02</v>
          </cell>
          <cell r="H1329">
            <v>0</v>
          </cell>
          <cell r="I1329">
            <v>0</v>
          </cell>
        </row>
        <row r="1330">
          <cell r="A1330">
            <v>83681</v>
          </cell>
          <cell r="B1330" t="str">
            <v>TUBO PVC D=4" COM MATERIAL DRENANTE PARA DRENO/BARBACA - FORNECIMENTO E INSTALACAO</v>
          </cell>
          <cell r="C1330" t="str">
            <v>M</v>
          </cell>
          <cell r="D1330">
            <v>15.33</v>
          </cell>
          <cell r="E1330">
            <v>5.12</v>
          </cell>
          <cell r="F1330">
            <v>10.19</v>
          </cell>
          <cell r="G1330">
            <v>0.02</v>
          </cell>
          <cell r="H1330">
            <v>0</v>
          </cell>
          <cell r="I1330">
            <v>0</v>
          </cell>
        </row>
        <row r="1331">
          <cell r="A1331">
            <v>83682</v>
          </cell>
          <cell r="B1331" t="str">
            <v>CAMADA VERTICAL DRENANTE C/ PEDRA BRITADA NUMS 1 E 2</v>
          </cell>
          <cell r="C1331" t="str">
            <v>M3</v>
          </cell>
          <cell r="D1331">
            <v>95.86</v>
          </cell>
          <cell r="E1331">
            <v>25.55</v>
          </cell>
          <cell r="F1331">
            <v>70.19</v>
          </cell>
          <cell r="G1331">
            <v>0.12</v>
          </cell>
          <cell r="H1331">
            <v>0</v>
          </cell>
          <cell r="I1331">
            <v>0</v>
          </cell>
        </row>
        <row r="1332">
          <cell r="A1332">
            <v>83683</v>
          </cell>
          <cell r="B1332" t="str">
            <v>CAMADA HORIZONTAL DRENANTE C/ PEDRA BRITADA 1 E 2</v>
          </cell>
          <cell r="C1332" t="str">
            <v>M3</v>
          </cell>
          <cell r="D1332">
            <v>105.23</v>
          </cell>
          <cell r="E1332">
            <v>30.66</v>
          </cell>
          <cell r="F1332">
            <v>74.42</v>
          </cell>
          <cell r="G1332">
            <v>0.15</v>
          </cell>
          <cell r="H1332">
            <v>0</v>
          </cell>
          <cell r="I1332">
            <v>0</v>
          </cell>
        </row>
        <row r="1333">
          <cell r="A1333">
            <v>83729</v>
          </cell>
          <cell r="B1333" t="str">
            <v>FORNECIMENTO/INSTALACAO DE MANTA BIDIM RT-31</v>
          </cell>
          <cell r="C1333" t="str">
            <v>M2</v>
          </cell>
          <cell r="D1333">
            <v>17.66</v>
          </cell>
          <cell r="E1333">
            <v>0.3</v>
          </cell>
          <cell r="F1333">
            <v>17.36</v>
          </cell>
          <cell r="G1333">
            <v>0</v>
          </cell>
          <cell r="H1333">
            <v>0</v>
          </cell>
          <cell r="I1333">
            <v>0</v>
          </cell>
        </row>
        <row r="1334">
          <cell r="A1334">
            <v>83739</v>
          </cell>
          <cell r="B1334" t="str">
            <v>FORNECIMENTO/INSTALACAO DE MANTA BIDIM RT-10</v>
          </cell>
          <cell r="C1334" t="str">
            <v>M2</v>
          </cell>
          <cell r="D1334">
            <v>6.15</v>
          </cell>
          <cell r="E1334">
            <v>0.3</v>
          </cell>
          <cell r="F1334">
            <v>5.85</v>
          </cell>
          <cell r="G1334">
            <v>0</v>
          </cell>
          <cell r="H1334">
            <v>0</v>
          </cell>
          <cell r="I1334">
            <v>0</v>
          </cell>
        </row>
        <row r="1335">
          <cell r="A1335">
            <v>6454</v>
          </cell>
          <cell r="B1335" t="str">
            <v>FORNECIMENTO E LANCAMENTO DE PEDRA DE MAO</v>
          </cell>
          <cell r="C1335" t="str">
            <v>M3</v>
          </cell>
          <cell r="D1335">
            <v>148.88999999999999</v>
          </cell>
          <cell r="E1335">
            <v>61.32</v>
          </cell>
          <cell r="F1335">
            <v>87.27</v>
          </cell>
          <cell r="G1335">
            <v>0.3</v>
          </cell>
          <cell r="H1335">
            <v>0</v>
          </cell>
          <cell r="I1335">
            <v>0</v>
          </cell>
        </row>
        <row r="1336">
          <cell r="A1336">
            <v>73611</v>
          </cell>
          <cell r="B1336" t="str">
            <v>ENROCAMENTO COM PEDRA ARGAMASSADA TRAÇO 1:4 COM PEDRA DE MÃO</v>
          </cell>
          <cell r="C1336" t="str">
            <v>M3</v>
          </cell>
          <cell r="D1336">
            <v>327.44</v>
          </cell>
          <cell r="E1336">
            <v>145.75</v>
          </cell>
          <cell r="F1336">
            <v>181.05</v>
          </cell>
          <cell r="G1336">
            <v>0.64</v>
          </cell>
          <cell r="H1336">
            <v>0</v>
          </cell>
          <cell r="I1336">
            <v>0</v>
          </cell>
        </row>
        <row r="1337">
          <cell r="A1337">
            <v>73697</v>
          </cell>
          <cell r="B1337" t="str">
            <v>ENROCAMENTO MANUAL, SEM ARRUMACAO DO MATERIAL</v>
          </cell>
          <cell r="C1337" t="str">
            <v>M3</v>
          </cell>
          <cell r="D1337">
            <v>145.75</v>
          </cell>
          <cell r="E1337">
            <v>60.27</v>
          </cell>
          <cell r="F1337">
            <v>85.21</v>
          </cell>
          <cell r="G1337">
            <v>0.27</v>
          </cell>
          <cell r="H1337">
            <v>0</v>
          </cell>
          <cell r="I1337">
            <v>0</v>
          </cell>
        </row>
        <row r="1338">
          <cell r="A1338">
            <v>73698</v>
          </cell>
          <cell r="B1338" t="str">
            <v>ENROCAMENTO MANUAL, COM ARRUMACAO DO MATERIAL</v>
          </cell>
          <cell r="C1338" t="str">
            <v>M3</v>
          </cell>
          <cell r="D1338">
            <v>193.66</v>
          </cell>
          <cell r="E1338">
            <v>95.74</v>
          </cell>
          <cell r="F1338">
            <v>97.5</v>
          </cell>
          <cell r="G1338">
            <v>0.42</v>
          </cell>
          <cell r="H1338">
            <v>0</v>
          </cell>
          <cell r="I1338">
            <v>0</v>
          </cell>
        </row>
        <row r="1339">
          <cell r="A1339" t="str">
            <v>73890/1</v>
          </cell>
          <cell r="B1339" t="str">
            <v>ENSECADEIRA DE MADEIRA COM PAREDE SIMPLES</v>
          </cell>
          <cell r="C1339" t="str">
            <v>M2</v>
          </cell>
          <cell r="D1339">
            <v>104.77</v>
          </cell>
          <cell r="E1339">
            <v>47.66</v>
          </cell>
          <cell r="F1339">
            <v>56.91</v>
          </cell>
          <cell r="G1339">
            <v>0.2</v>
          </cell>
          <cell r="H1339">
            <v>0</v>
          </cell>
          <cell r="I1339">
            <v>0</v>
          </cell>
        </row>
        <row r="1340">
          <cell r="A1340" t="str">
            <v>73890/2</v>
          </cell>
          <cell r="B1340" t="str">
            <v>ENSECADEIRA DE MADEIRA COM PAREDE DUPLA</v>
          </cell>
          <cell r="C1340" t="str">
            <v>M2</v>
          </cell>
          <cell r="D1340">
            <v>263.97000000000003</v>
          </cell>
          <cell r="E1340">
            <v>119.15</v>
          </cell>
          <cell r="F1340">
            <v>144.32</v>
          </cell>
          <cell r="G1340">
            <v>0.5</v>
          </cell>
          <cell r="H1340">
            <v>0</v>
          </cell>
          <cell r="I1340">
            <v>0</v>
          </cell>
        </row>
        <row r="1341">
          <cell r="A1341">
            <v>92743</v>
          </cell>
          <cell r="B1341" t="str">
            <v>MURO DE GABIÃO, ENCHIMENTO COM PEDRA DE MÃO TIPO RACHÃO, DE GRAVIDADE, COM GAIOLAS DE COMPRIMENTO IGUAL A 2 METROS, ALTURA DO MURO DE ATÉ 4 METROS - FORNECIMENTO E EXECUÇÃO. AF_12/2015</v>
          </cell>
          <cell r="C1341" t="str">
            <v>M3</v>
          </cell>
          <cell r="D1341">
            <v>428.97</v>
          </cell>
          <cell r="E1341">
            <v>80.31</v>
          </cell>
          <cell r="F1341">
            <v>318.66000000000003</v>
          </cell>
          <cell r="G1341">
            <v>30</v>
          </cell>
          <cell r="H1341">
            <v>0</v>
          </cell>
          <cell r="I1341">
            <v>0</v>
          </cell>
        </row>
        <row r="1342">
          <cell r="A1342">
            <v>92744</v>
          </cell>
          <cell r="B1342" t="str">
            <v>MURO DE GABIÃO, ENCHIMENTO COM PEDRA DE MÃO TIPO RACHÃO, DE GRAVIDADE, COM GAIOLAS DE COMPRIMENTO IGUAL A 5 METROS, ALTURA DO MURO DE ATÉ 4 METROS - FORNECIMENTO E EXECUÇÃO. AF_12/2015</v>
          </cell>
          <cell r="C1342" t="str">
            <v>M3</v>
          </cell>
          <cell r="D1342">
            <v>404.19</v>
          </cell>
          <cell r="E1342">
            <v>38.78</v>
          </cell>
          <cell r="F1342">
            <v>351.45</v>
          </cell>
          <cell r="G1342">
            <v>13.96</v>
          </cell>
          <cell r="H1342">
            <v>0</v>
          </cell>
          <cell r="I1342">
            <v>0</v>
          </cell>
        </row>
        <row r="1343">
          <cell r="A1343">
            <v>92745</v>
          </cell>
          <cell r="B1343" t="str">
            <v>MURO DE GABIÃO, ENCHIMENTO COM PEDRA DE MÃO TIPO RACHÃO, DE GRAVIDADE, COM GAIOLAS DE COMPRIMENTO IGUAL A 2 METROS, ALTURA DO MURO ACIMA DE 4 E ATÉ 6 METROS - FORNECIMENTO E EXECUÇÃO. AF_12/2015</v>
          </cell>
          <cell r="C1343" t="str">
            <v>M3</v>
          </cell>
          <cell r="D1343">
            <v>532.15</v>
          </cell>
          <cell r="E1343">
            <v>96.64</v>
          </cell>
          <cell r="F1343">
            <v>399.59</v>
          </cell>
          <cell r="G1343">
            <v>35.92</v>
          </cell>
          <cell r="H1343">
            <v>0</v>
          </cell>
          <cell r="I1343">
            <v>0</v>
          </cell>
        </row>
        <row r="1344">
          <cell r="A1344">
            <v>92746</v>
          </cell>
          <cell r="B1344" t="str">
            <v>MURO DE GABIÃO, ENCHIMENTO COM PEDRA DE MÃO TIPO RACHÃO, DE GRAVIDADE, COM GAIOLAS DE COMPRIMENTO IGUAL A 5 METROS, ALTURA DO MURO ACIMA DE 4 E ATÉ 6 METROS - FORNECIMENTO E EXECUÇÃO. AF_12/2015</v>
          </cell>
          <cell r="C1344" t="str">
            <v>M3</v>
          </cell>
          <cell r="D1344">
            <v>481.46</v>
          </cell>
          <cell r="E1344">
            <v>54.55</v>
          </cell>
          <cell r="F1344">
            <v>406.58</v>
          </cell>
          <cell r="G1344">
            <v>20.329999999999998</v>
          </cell>
          <cell r="H1344">
            <v>0</v>
          </cell>
          <cell r="I1344">
            <v>0</v>
          </cell>
        </row>
        <row r="1345">
          <cell r="A1345">
            <v>92747</v>
          </cell>
          <cell r="B1345" t="str">
            <v>MURO DE GABIÃO, ENCHIMENTO COM PEDRA DE MÃO TIPO RACHÃO, DE GRAVIDADE, COM GAIOLAS DE COMPRIMENTO IGUAL A 2 METROS, ALTURA DO MURO ACIMA DE 6 E ATÉ 10 METROS - FORNECIMENTO E EXECUÇÃO. AF_12/2015</v>
          </cell>
          <cell r="C1345" t="str">
            <v>M3</v>
          </cell>
          <cell r="D1345">
            <v>591.1</v>
          </cell>
          <cell r="E1345">
            <v>106.05</v>
          </cell>
          <cell r="F1345">
            <v>445.21</v>
          </cell>
          <cell r="G1345">
            <v>39.840000000000003</v>
          </cell>
          <cell r="H1345">
            <v>0</v>
          </cell>
          <cell r="I1345">
            <v>0</v>
          </cell>
        </row>
        <row r="1346">
          <cell r="A1346">
            <v>92748</v>
          </cell>
          <cell r="B1346" t="str">
            <v>MURO DE GABIÃO, ENCHIMENTO COM PEDRA DE MÃO TIPO RACHÃO, DE GRAVIDADE, COM GAIOLAS DE COMPRIMENTO IGUAL A 5 METROS, ALTURA DO MURO MAIOR QUE 6 ATÉ 10 METROS - FORNECIMENTO E EXECUÇÃO. AF_12/2015</v>
          </cell>
          <cell r="C1346" t="str">
            <v>M3</v>
          </cell>
          <cell r="D1346">
            <v>525.94000000000005</v>
          </cell>
          <cell r="E1346">
            <v>63.9</v>
          </cell>
          <cell r="F1346">
            <v>437.5</v>
          </cell>
          <cell r="G1346">
            <v>24.54</v>
          </cell>
          <cell r="H1346">
            <v>0</v>
          </cell>
          <cell r="I1346">
            <v>0</v>
          </cell>
        </row>
        <row r="1347">
          <cell r="A1347">
            <v>92749</v>
          </cell>
          <cell r="B1347" t="str">
            <v>MURO DE GABIÃO, ENCHIMENTO COM PEDRA DE MÃO TIPO RACHÃO, COM SOLO REFORÇADO, ALTURA DO MURO DE ATÉ 4 METROS - FORNECIMENTO E EXECUÇÃO. AF_12/2015</v>
          </cell>
          <cell r="C1347" t="str">
            <v>M3</v>
          </cell>
          <cell r="D1347">
            <v>608.42999999999995</v>
          </cell>
          <cell r="E1347">
            <v>79.39</v>
          </cell>
          <cell r="F1347">
            <v>498.72</v>
          </cell>
          <cell r="G1347">
            <v>30.32</v>
          </cell>
          <cell r="H1347">
            <v>0</v>
          </cell>
          <cell r="I1347">
            <v>0</v>
          </cell>
        </row>
        <row r="1348">
          <cell r="A1348">
            <v>92750</v>
          </cell>
          <cell r="B1348" t="str">
            <v>MURO DE GABIÃO, ENCHIMENTO COM PEDRA DE MÃO TIPO RACHÃO, COM SOLO REFORÇADO, ALTURA DO MURO ACIMA DE 4 E ATÉ 12 METROS - FORNECIMENTO E EXECUÇÃO. AF_12/2015</v>
          </cell>
          <cell r="C1348" t="str">
            <v>M3</v>
          </cell>
          <cell r="D1348">
            <v>1043.19</v>
          </cell>
          <cell r="E1348">
            <v>109.12</v>
          </cell>
          <cell r="F1348">
            <v>892.19</v>
          </cell>
          <cell r="G1348">
            <v>41.88</v>
          </cell>
          <cell r="H1348">
            <v>0</v>
          </cell>
          <cell r="I1348">
            <v>0</v>
          </cell>
        </row>
        <row r="1349">
          <cell r="A1349">
            <v>92751</v>
          </cell>
          <cell r="B1349" t="str">
            <v>MURO DE GABIÃO, ENCHIMENTO COM PEDRA DE MÃO TIPO RACHÃO, COM SOLO REFORÇADO, ALTURA DO MURO ACIMA DE 12 E ATÉ 20 METROS - FORNECIMENTO E EXECUÇÃO. AF_12/2015</v>
          </cell>
          <cell r="C1349" t="str">
            <v>M3</v>
          </cell>
          <cell r="D1349">
            <v>1295.81</v>
          </cell>
          <cell r="E1349">
            <v>125.84</v>
          </cell>
          <cell r="F1349">
            <v>1121.3699999999999</v>
          </cell>
          <cell r="G1349">
            <v>48.6</v>
          </cell>
          <cell r="H1349">
            <v>0</v>
          </cell>
          <cell r="I1349">
            <v>0</v>
          </cell>
        </row>
        <row r="1350">
          <cell r="A1350">
            <v>92752</v>
          </cell>
          <cell r="B1350" t="str">
            <v>MURO DE GABIÃO, ENCHIMENTO COM PEDRA DE MÃO TIPO RACHÃO, COM SOLO REFORÇADO, ALTURA DO MURO ACIMA DE 20 E ATÉ 28 METROS - FORNECIMENTO E EXECUÇÃO. AF_12/2015</v>
          </cell>
          <cell r="C1350" t="str">
            <v>M3</v>
          </cell>
          <cell r="D1350">
            <v>1547.35</v>
          </cell>
          <cell r="E1350">
            <v>142.03</v>
          </cell>
          <cell r="F1350">
            <v>1350.27</v>
          </cell>
          <cell r="G1350">
            <v>55.05</v>
          </cell>
          <cell r="H1350">
            <v>0</v>
          </cell>
          <cell r="I1350">
            <v>0</v>
          </cell>
        </row>
        <row r="1351">
          <cell r="A1351">
            <v>92753</v>
          </cell>
          <cell r="B1351" t="str">
            <v>MURO DE GABIÃO, ENCHIMENTO COM RESÍDUO DE CONSTRUÇÃO E DEMOLIÇÃO, DE GRAVIDADE, COM GAIOLA TRAPEZOIDAL DE COMPRIMENTO IGUAL A 2 METROS, ALTURA DO MURO DE ATÉ 2 METROS - FORNECIMENTO E EXECUÇÃO. AF_12/2015</v>
          </cell>
          <cell r="C1351" t="str">
            <v>M3</v>
          </cell>
          <cell r="D1351">
            <v>406.7</v>
          </cell>
          <cell r="E1351">
            <v>56</v>
          </cell>
          <cell r="F1351">
            <v>325.74</v>
          </cell>
          <cell r="G1351">
            <v>24.96</v>
          </cell>
          <cell r="H1351">
            <v>0</v>
          </cell>
          <cell r="I1351">
            <v>0</v>
          </cell>
        </row>
        <row r="1352">
          <cell r="A1352">
            <v>92754</v>
          </cell>
          <cell r="B1352" t="str">
            <v>MURO DE GABIÃO, ENCHIMENTO COM RESÍDUO DE CONSTRUÇÃO E DEMOLIÇÃO, DE GRAVIDADE, COM GAIOLA TRAPEZOIDAL DE COMPRIMENTO IGUAL A 2 METROS, ALTURA DO MURO ACIMA DE 2 E ATÉ 4 METROS - FORNECIMENTO E EXECUÇÃO. AF_12/2015</v>
          </cell>
          <cell r="C1352" t="str">
            <v>M3</v>
          </cell>
          <cell r="D1352">
            <v>371.57</v>
          </cell>
          <cell r="E1352">
            <v>51.56</v>
          </cell>
          <cell r="F1352">
            <v>297.43</v>
          </cell>
          <cell r="G1352">
            <v>22.58</v>
          </cell>
          <cell r="H1352">
            <v>0</v>
          </cell>
          <cell r="I1352">
            <v>0</v>
          </cell>
        </row>
        <row r="1353">
          <cell r="A1353">
            <v>92755</v>
          </cell>
          <cell r="B1353" t="str">
            <v>PROTEÇÃO SUPERFICIAL DE CANAL EM GABIÃO TIPO COLCHÃO, ALTURA DE 17 CENTÍMETROS, ENCHIMENTO COM PEDRA DE MÃO TIPO RACHÃO - FORNECIMENTO E EXECUÇÃO. AF_12/2015</v>
          </cell>
          <cell r="C1353" t="str">
            <v>M2</v>
          </cell>
          <cell r="D1353">
            <v>157.52000000000001</v>
          </cell>
          <cell r="E1353">
            <v>26.48</v>
          </cell>
          <cell r="F1353">
            <v>121.01</v>
          </cell>
          <cell r="G1353">
            <v>10.029999999999999</v>
          </cell>
          <cell r="H1353">
            <v>0</v>
          </cell>
          <cell r="I1353">
            <v>0</v>
          </cell>
        </row>
        <row r="1354">
          <cell r="A1354">
            <v>92756</v>
          </cell>
          <cell r="B1354" t="str">
            <v>PROTEÇÃO SUPERFICIAL DE CANAL EM GABIÃO TIPO COLCHÃO, ALTURA DE 23 CENTÍMETROS, ENCHIMENTO COM PEDRA DE MÃO TIPO RACHÃO - FORNECIMENTO E EXECUÇÃO. AF_12/2015</v>
          </cell>
          <cell r="C1354" t="str">
            <v>M2</v>
          </cell>
          <cell r="D1354">
            <v>178.99</v>
          </cell>
          <cell r="E1354">
            <v>31.43</v>
          </cell>
          <cell r="F1354">
            <v>135.46</v>
          </cell>
          <cell r="G1354">
            <v>12.1</v>
          </cell>
          <cell r="H1354">
            <v>0</v>
          </cell>
          <cell r="I1354">
            <v>0</v>
          </cell>
        </row>
        <row r="1355">
          <cell r="A1355">
            <v>92757</v>
          </cell>
          <cell r="B1355" t="str">
            <v>PROTEÇÃO SUPERFICIAL DE CANAL EM GABIÃO TIPO COLCHÃO, ALTURA DE 30 CENTÍMETROS, ENCHIMENTO COM PEDRA DE MÃO TIPO RACHÃO - FORNECIMENTO E EXECUÇÃO. AF_12/2015</v>
          </cell>
          <cell r="C1355" t="str">
            <v>M2</v>
          </cell>
          <cell r="D1355">
            <v>205.03</v>
          </cell>
          <cell r="E1355">
            <v>37.18</v>
          </cell>
          <cell r="F1355">
            <v>153.19999999999999</v>
          </cell>
          <cell r="G1355">
            <v>14.65</v>
          </cell>
          <cell r="H1355">
            <v>0</v>
          </cell>
          <cell r="I1355">
            <v>0</v>
          </cell>
        </row>
        <row r="1356">
          <cell r="A1356">
            <v>92758</v>
          </cell>
          <cell r="B1356" t="str">
            <v>PROTEÇÃO SUPERFICIAL DE CANAL EM GABIÃO TIPO SACO, DIÂMETRO DE 65 CENTÍMETROS, ENCHIMENTO MANUAL COM PEDRA DE MÃO TIPO RACHÃO - FORNECIMENTO E EXECUÇÃO. AF_12/2015</v>
          </cell>
          <cell r="C1356" t="str">
            <v>M3</v>
          </cell>
          <cell r="D1356">
            <v>475</v>
          </cell>
          <cell r="E1356">
            <v>54.69</v>
          </cell>
          <cell r="F1356">
            <v>420.12</v>
          </cell>
          <cell r="G1356">
            <v>0.19</v>
          </cell>
          <cell r="H1356">
            <v>0</v>
          </cell>
          <cell r="I1356">
            <v>0</v>
          </cell>
        </row>
        <row r="1357">
          <cell r="A1357" t="str">
            <v>73843/1</v>
          </cell>
          <cell r="B1357" t="str">
            <v>MURO DE ARRIMO DE CONCRETO CICLOPICO COM 30% DE PEDRA DE MAO</v>
          </cell>
          <cell r="C1357" t="str">
            <v>M3</v>
          </cell>
          <cell r="D1357">
            <v>304.99</v>
          </cell>
          <cell r="E1357">
            <v>109.2</v>
          </cell>
          <cell r="F1357">
            <v>195.29</v>
          </cell>
          <cell r="G1357">
            <v>0.5</v>
          </cell>
          <cell r="H1357">
            <v>0</v>
          </cell>
          <cell r="I1357">
            <v>0</v>
          </cell>
        </row>
        <row r="1358">
          <cell r="A1358" t="str">
            <v>73844/1</v>
          </cell>
          <cell r="B1358" t="str">
            <v>MURO DE ARRIMO DE ALVENARIA DE PEDRA ARGAMASSADA</v>
          </cell>
          <cell r="C1358" t="str">
            <v>M3</v>
          </cell>
          <cell r="D1358">
            <v>451.09</v>
          </cell>
          <cell r="E1358">
            <v>233.43</v>
          </cell>
          <cell r="F1358">
            <v>216.72</v>
          </cell>
          <cell r="G1358">
            <v>0.94</v>
          </cell>
          <cell r="H1358">
            <v>0</v>
          </cell>
          <cell r="I1358">
            <v>0</v>
          </cell>
        </row>
        <row r="1359">
          <cell r="A1359" t="str">
            <v>73844/2</v>
          </cell>
          <cell r="B1359" t="str">
            <v>MURO DE ARRIMO DE ALVENARIA DE TIJOLOS</v>
          </cell>
          <cell r="C1359" t="str">
            <v>M3</v>
          </cell>
          <cell r="D1359">
            <v>457.98</v>
          </cell>
          <cell r="E1359">
            <v>167.98</v>
          </cell>
          <cell r="F1359">
            <v>289.32</v>
          </cell>
          <cell r="G1359">
            <v>0.68</v>
          </cell>
          <cell r="H1359">
            <v>0</v>
          </cell>
          <cell r="I1359">
            <v>0</v>
          </cell>
        </row>
        <row r="1360">
          <cell r="A1360" t="str">
            <v>73846/1</v>
          </cell>
          <cell r="B1360" t="str">
            <v>MURO DE ARRIMO CELULAR PECAS PRE-MOLDADAS CONCRETO EXCL FORMAS INCL   CONFECCAO DAS PECAS MONTAGEM E COMPACTACAO DO SOLO DE ENCHIMENTO.</v>
          </cell>
          <cell r="C1360" t="str">
            <v>M3</v>
          </cell>
          <cell r="D1360">
            <v>254.31</v>
          </cell>
          <cell r="E1360">
            <v>87.68</v>
          </cell>
          <cell r="F1360">
            <v>166.05</v>
          </cell>
          <cell r="G1360">
            <v>0.5</v>
          </cell>
          <cell r="H1360">
            <v>0</v>
          </cell>
          <cell r="I1360">
            <v>0.08</v>
          </cell>
        </row>
        <row r="1361">
          <cell r="A1361" t="str">
            <v>73846/2</v>
          </cell>
          <cell r="B1361" t="str">
            <v>MURO DE ARRIMO CELULAR PECAS PRE-MOLDADAS CONCRETO EXCL MATERIAIS E   FORMAS INCL CONFECCAO PECAS MONTAGEM E COMPACTACAO DO SOLO(ENCHIMENTO)</v>
          </cell>
          <cell r="C1361" t="str">
            <v>M3</v>
          </cell>
          <cell r="D1361">
            <v>112.78</v>
          </cell>
          <cell r="E1361">
            <v>83.39</v>
          </cell>
          <cell r="F1361">
            <v>29.07</v>
          </cell>
          <cell r="G1361">
            <v>0.32</v>
          </cell>
          <cell r="H1361">
            <v>0</v>
          </cell>
          <cell r="I1361">
            <v>0</v>
          </cell>
        </row>
        <row r="1362">
          <cell r="A1362">
            <v>91069</v>
          </cell>
          <cell r="B1362" t="str">
            <v>EXECUÇÃO DE REVESTIMENTO DE CONCRETO PROJETADO COM ESPESSURA DE 7 CM, ARMADO COM TELA, INCLINAÇÃO MENOR QUE 90°, APLICAÇÃO CONTÍNUA, UTILIZANDO EQUIPAMENTO DE PROJEÇÃO COM 6 M³/H DE CAPACIDADE. AF_01/2016</v>
          </cell>
          <cell r="C1362" t="str">
            <v>M2</v>
          </cell>
          <cell r="D1362">
            <v>74.55</v>
          </cell>
          <cell r="E1362">
            <v>17.05</v>
          </cell>
          <cell r="F1362">
            <v>54.38</v>
          </cell>
          <cell r="G1362">
            <v>2.79</v>
          </cell>
          <cell r="H1362">
            <v>0</v>
          </cell>
          <cell r="I1362">
            <v>0.33</v>
          </cell>
        </row>
        <row r="1363">
          <cell r="A1363">
            <v>91070</v>
          </cell>
          <cell r="B1363" t="str">
            <v>EXECUÇÃO DE REVESTIMENTO DE CONCRETO PROJETADO COM ESPESSURA DE 10 CM, ARMADO COM TELA, INCLINAÇÃO MENOR QUE 90°, APLICAÇÃO CONTÍNUA, UTILIZANDO EQUIPAMENTO DE PROJEÇÃO COM 6 M³/H DE CAPACIDADE. AF_01/2016</v>
          </cell>
          <cell r="C1363" t="str">
            <v>M2</v>
          </cell>
          <cell r="D1363">
            <v>82.52</v>
          </cell>
          <cell r="E1363">
            <v>18.079999999999998</v>
          </cell>
          <cell r="F1363">
            <v>61.06</v>
          </cell>
          <cell r="G1363">
            <v>3.01</v>
          </cell>
          <cell r="H1363">
            <v>0</v>
          </cell>
          <cell r="I1363">
            <v>0.37</v>
          </cell>
        </row>
        <row r="1364">
          <cell r="A1364">
            <v>91071</v>
          </cell>
          <cell r="B1364" t="str">
            <v>EXECUÇÃO DE REVESTIMENTO DE CONCRETO PROJETADO COM ESPESSURA DE 7 CM, ARMADO COM TELA, INCLINAÇÃO DE 90°, APLICAÇÃO CONTÍNUA, UTILIZANDO EQUIPAMENTO DE PROJEÇÃO COM 6 M³/H DE CAPACIDADE. AF_01/2016</v>
          </cell>
          <cell r="C1364" t="str">
            <v>M2</v>
          </cell>
          <cell r="D1364">
            <v>106.28</v>
          </cell>
          <cell r="E1364">
            <v>39.51</v>
          </cell>
          <cell r="F1364">
            <v>61.11</v>
          </cell>
          <cell r="G1364">
            <v>5.31</v>
          </cell>
          <cell r="H1364">
            <v>0</v>
          </cell>
          <cell r="I1364">
            <v>0.35</v>
          </cell>
        </row>
        <row r="1365">
          <cell r="A1365">
            <v>91072</v>
          </cell>
          <cell r="B1365" t="str">
            <v>EXECUÇÃO DE REVESTIMENTO DE CONCRETO PROJETADO COM ESPESSURA DE 10 CM, ARMADO COM TELA, INCLINAÇÃO DE 90°, APLICAÇÃO CONTÍNUA, UTILIZANDO EQUIPAMENTO DE PROJEÇÃO COM 6 M³/H DE CAPACIDADE. AF_01/2016</v>
          </cell>
          <cell r="C1365" t="str">
            <v>M2</v>
          </cell>
          <cell r="D1365">
            <v>114.23</v>
          </cell>
          <cell r="E1365">
            <v>40.590000000000003</v>
          </cell>
          <cell r="F1365">
            <v>67.75</v>
          </cell>
          <cell r="G1365">
            <v>5.5</v>
          </cell>
          <cell r="H1365">
            <v>0</v>
          </cell>
          <cell r="I1365">
            <v>0.39</v>
          </cell>
        </row>
        <row r="1366">
          <cell r="A1366">
            <v>91073</v>
          </cell>
          <cell r="B1366" t="str">
            <v>EXECUÇÃO DE REVESTIMENTO DE CONCRETO PROJETADO COM ESPESSURA DE 7 CM, ARMADO COM TELA, INCLINAÇÃO MENOR QUE 90°, APLICAÇÃO CONTÍNUA, UTILIZANDO EQUIPAMENTO DE PROJEÇÃO COM 3 M³/H DE CAPACIDADE. AF_01/2016</v>
          </cell>
          <cell r="C1366" t="str">
            <v>M2</v>
          </cell>
          <cell r="D1366">
            <v>86.3</v>
          </cell>
          <cell r="E1366">
            <v>26.08</v>
          </cell>
          <cell r="F1366">
            <v>56.83</v>
          </cell>
          <cell r="G1366">
            <v>2.78</v>
          </cell>
          <cell r="H1366">
            <v>0</v>
          </cell>
          <cell r="I1366">
            <v>0.61</v>
          </cell>
        </row>
        <row r="1367">
          <cell r="A1367">
            <v>91074</v>
          </cell>
          <cell r="B1367" t="str">
            <v>EXECUÇÃO DE REVESTIMENTO DE CONCRETO PROJETADO COM ESPESSURA DE 10 CM, ARMADO COM TELA, INCLINAÇÃO MENOR QUE 90°, APLICAÇÃO CONTÍNUA, UTILIZANDO EQUIPAMENTO DE PROJEÇÃO COM 3 M³/H DE CAPACIDADE. AF_01/2016</v>
          </cell>
          <cell r="C1367" t="str">
            <v>M2</v>
          </cell>
          <cell r="D1367">
            <v>95.49</v>
          </cell>
          <cell r="E1367">
            <v>27.98</v>
          </cell>
          <cell r="F1367">
            <v>63.8</v>
          </cell>
          <cell r="G1367">
            <v>3.03</v>
          </cell>
          <cell r="H1367">
            <v>0</v>
          </cell>
          <cell r="I1367">
            <v>0.68</v>
          </cell>
        </row>
        <row r="1368">
          <cell r="A1368">
            <v>91075</v>
          </cell>
          <cell r="B1368" t="str">
            <v>EXECUÇÃO DE REVESTIMENTO DE CONCRETO PROJETADO COM ESPESSURA DE 7 CM, ARMADO COM TELA, INCLINAÇÃO DE 90°, APLICAÇÃO CONTÍNUA, UTILIZANDO EQUIPAMENTO DE PROJEÇÃO COM 3 M³/H DE CAPACIDADE. AF_01/2016</v>
          </cell>
          <cell r="C1368" t="str">
            <v>M2</v>
          </cell>
          <cell r="D1368">
            <v>120.17</v>
          </cell>
          <cell r="E1368">
            <v>50.79</v>
          </cell>
          <cell r="F1368">
            <v>64.31</v>
          </cell>
          <cell r="G1368">
            <v>4.42</v>
          </cell>
          <cell r="H1368">
            <v>0</v>
          </cell>
          <cell r="I1368">
            <v>0.65</v>
          </cell>
        </row>
        <row r="1369">
          <cell r="A1369">
            <v>91076</v>
          </cell>
          <cell r="B1369" t="str">
            <v>EXECUÇÃO DE REVESTIMENTO DE CONCRETO PROJETADO COM ESPESSURA DE 10 CM, ARMADO COM TELA, INCLINAÇÃO DE 90°, APLICAÇÃO CONTÍNUA, UTILIZANDO EQUIPAMENTO DE PROJEÇÃO COM 3 M³/H DE CAPACIDADE. AF_01/2016</v>
          </cell>
          <cell r="C1369" t="str">
            <v>M2</v>
          </cell>
          <cell r="D1369">
            <v>129.33000000000001</v>
          </cell>
          <cell r="E1369">
            <v>52.77</v>
          </cell>
          <cell r="F1369">
            <v>71.2</v>
          </cell>
          <cell r="G1369">
            <v>4.6500000000000004</v>
          </cell>
          <cell r="H1369">
            <v>0</v>
          </cell>
          <cell r="I1369">
            <v>0.71</v>
          </cell>
        </row>
        <row r="1370">
          <cell r="A1370">
            <v>91077</v>
          </cell>
          <cell r="B1370" t="str">
            <v>EXECUÇÃO DE REVESTIMENTO DE CONCRETO PROJETADO COM ESPESSURA DE 7 CM, ARMADO COM FIBRAS DE AÇO, INCLINAÇÃO MENOR QUE 90°, APLICAÇÃO CONTÍNUA, UTILIZANDO EQUIPAMENTO DE PROJEÇÃO COM 6 M³/H DE CAPACIDADE. AF_01/2016</v>
          </cell>
          <cell r="C1370" t="str">
            <v>M2</v>
          </cell>
          <cell r="D1370">
            <v>102.12</v>
          </cell>
          <cell r="E1370">
            <v>11.7</v>
          </cell>
          <cell r="F1370">
            <v>87.99</v>
          </cell>
          <cell r="G1370">
            <v>2.0699999999999998</v>
          </cell>
          <cell r="H1370">
            <v>0</v>
          </cell>
          <cell r="I1370">
            <v>0.36</v>
          </cell>
        </row>
        <row r="1371">
          <cell r="A1371">
            <v>91078</v>
          </cell>
          <cell r="B1371" t="str">
            <v>EXECUÇÃO DE REVESTIMENTO DE CONCRETO PROJETADO COM ESPESSURA DE 10 CM, ARMADO COM FIBRAS DE AÇO, INCLINAÇÃO MENOR QUE 90°, APLICAÇÃO CONTÍNUA, UTILIZANDO EQUIPAMENTO DE PROJEÇÃO COM 6 M³/H DE CAPACIDADE. AF_01/2016</v>
          </cell>
          <cell r="C1371" t="str">
            <v>M2</v>
          </cell>
          <cell r="D1371">
            <v>120.22</v>
          </cell>
          <cell r="E1371">
            <v>12.59</v>
          </cell>
          <cell r="F1371">
            <v>104.97</v>
          </cell>
          <cell r="G1371">
            <v>2.25</v>
          </cell>
          <cell r="H1371">
            <v>0</v>
          </cell>
          <cell r="I1371">
            <v>0.41</v>
          </cell>
        </row>
        <row r="1372">
          <cell r="A1372">
            <v>91079</v>
          </cell>
          <cell r="B1372" t="str">
            <v>EXECUÇÃO DE REVESTIMENTO DE CONCRETO PROJETADO COM ESPESSURA DE 7 CM, ARMADO COM FIBRAS DE AÇO, INCLINAÇÃO DE 90°, APLICAÇÃO CONTÍNUA, UTILIZANDO EQUIPAMENTO DE PROJEÇÃO COM 6 M³/H DE CAPACIDADE. AF_01/2016</v>
          </cell>
          <cell r="C1372" t="str">
            <v>M2</v>
          </cell>
          <cell r="D1372">
            <v>106.41</v>
          </cell>
          <cell r="E1372">
            <v>14.58</v>
          </cell>
          <cell r="F1372">
            <v>89.2</v>
          </cell>
          <cell r="G1372">
            <v>2.2400000000000002</v>
          </cell>
          <cell r="H1372">
            <v>0</v>
          </cell>
          <cell r="I1372">
            <v>0.39</v>
          </cell>
        </row>
        <row r="1373">
          <cell r="A1373">
            <v>91080</v>
          </cell>
          <cell r="B1373" t="str">
            <v>EXECUÇÃO DE REVESTIMENTO DE CONCRETO PROJETADO COM ESPESSURA DE 10 CM, ARMADO COM FIBRAS DE AÇO, INCLINAÇÃO DE 90°, APLICAÇÃO CONTÍNUA, UTILIZANDO EQUIPAMENTO DE PROJEÇÃO COM 6 M³/H DE CAPACIDADE. AF_01/2016</v>
          </cell>
          <cell r="C1373" t="str">
            <v>M2</v>
          </cell>
          <cell r="D1373">
            <v>124.35</v>
          </cell>
          <cell r="E1373">
            <v>15.44</v>
          </cell>
          <cell r="F1373">
            <v>106.1</v>
          </cell>
          <cell r="G1373">
            <v>2.38</v>
          </cell>
          <cell r="H1373">
            <v>0</v>
          </cell>
          <cell r="I1373">
            <v>0.43</v>
          </cell>
        </row>
        <row r="1374">
          <cell r="A1374">
            <v>91081</v>
          </cell>
          <cell r="B1374" t="str">
            <v>EXECUÇÃO DE REVESTIMENTO DE CONCRETO PROJETADO COM ESPESSURA DE 7 CM, ARMADO COM FIBRAS DE AÇO, INCLINAÇÃO MENOR QUE 90°, APLICAÇÃO CONTÍNUA, UTILIZANDO EQUIPAMENTO DE PROJEÇÃO COM 3 M³/H DE CAPACIDADE. AF_01/2016</v>
          </cell>
          <cell r="C1374" t="str">
            <v>M2</v>
          </cell>
          <cell r="D1374">
            <v>115.09</v>
          </cell>
          <cell r="E1374">
            <v>21.38</v>
          </cell>
          <cell r="F1374">
            <v>90.65</v>
          </cell>
          <cell r="G1374">
            <v>2.4</v>
          </cell>
          <cell r="H1374">
            <v>0</v>
          </cell>
          <cell r="I1374">
            <v>0.66</v>
          </cell>
        </row>
        <row r="1375">
          <cell r="A1375">
            <v>91082</v>
          </cell>
          <cell r="B1375" t="str">
            <v>EXECUÇÃO DE REVESTIMENTO DE CONCRETO PROJETADO COM ESPESSURA DE 10 CM, ARMADO COM FIBRAS DE AÇO, INCLINAÇÃO MENOR QUE 90°, APLICAÇÃO CONTÍNUA, UTILIZANDO EQUIPAMENTO DE PROJEÇÃO COM 3 M³/H DE CAPACIDADE. AF_01/2016</v>
          </cell>
          <cell r="C1375" t="str">
            <v>M2</v>
          </cell>
          <cell r="D1375">
            <v>134.27000000000001</v>
          </cell>
          <cell r="E1375">
            <v>23.07</v>
          </cell>
          <cell r="F1375">
            <v>107.86</v>
          </cell>
          <cell r="G1375">
            <v>2.61</v>
          </cell>
          <cell r="H1375">
            <v>0</v>
          </cell>
          <cell r="I1375">
            <v>0.73</v>
          </cell>
        </row>
        <row r="1376">
          <cell r="A1376">
            <v>91083</v>
          </cell>
          <cell r="B1376" t="str">
            <v>EXECUÇÃO DE REVESTIMENTO DE CONCRETO PROJETADO COM ESPESSURA DE 7 CM, ARMADO COM FIBRAS DE AÇO, INCLINAÇÃO DE 90°, APLICAÇÃO CONTÍNUA, UTILIZANDO EQUIPAMENTO DE PROJEÇÃO COM 3 M³/H DE CAPACIDADE. AF_01/2016</v>
          </cell>
          <cell r="C1376" t="str">
            <v>M2</v>
          </cell>
          <cell r="D1376">
            <v>122.7</v>
          </cell>
          <cell r="E1376">
            <v>26.79</v>
          </cell>
          <cell r="F1376">
            <v>92.6</v>
          </cell>
          <cell r="G1376">
            <v>2.6</v>
          </cell>
          <cell r="H1376">
            <v>0</v>
          </cell>
          <cell r="I1376">
            <v>0.71</v>
          </cell>
        </row>
        <row r="1377">
          <cell r="A1377">
            <v>91084</v>
          </cell>
          <cell r="B1377" t="str">
            <v>EXECUÇÃO DE REVESTIMENTO DE CONCRETO PROJETADO COM ESPESSURA DE 10 CM, ARMADO COM FIBRAS DE AÇO, INCLINAÇÃO DE 90°, APLICAÇÃO CONTÍNUA, UTILIZANDO EQUIPAMENTO DE PROJEÇÃO COM 3 M³/H DE CAPACIDADE. AF_01/2016</v>
          </cell>
          <cell r="C1377" t="str">
            <v>M2</v>
          </cell>
          <cell r="D1377">
            <v>141.63</v>
          </cell>
          <cell r="E1377">
            <v>28.38</v>
          </cell>
          <cell r="F1377">
            <v>109.71</v>
          </cell>
          <cell r="G1377">
            <v>2.76</v>
          </cell>
          <cell r="H1377">
            <v>0</v>
          </cell>
          <cell r="I1377">
            <v>0.78</v>
          </cell>
        </row>
        <row r="1378">
          <cell r="A1378">
            <v>91086</v>
          </cell>
          <cell r="B1378" t="str">
            <v>EXECUÇÃO DE REVESTIMENTO DE CONCRETO PROJETADO COM ESPESSURA DE 7 CM, ARMADO COM TELA, INCLINAÇÃO MENOR QUE 90°, APLICAÇÃO DESCONTÍNUA, UTILIZANDO EQUIPAMENTO DE PROJEÇÃO COM 6 M³/H DE CAPACIDADE. AF_01/2016</v>
          </cell>
          <cell r="C1378" t="str">
            <v>M2</v>
          </cell>
          <cell r="D1378">
            <v>82.97</v>
          </cell>
          <cell r="E1378">
            <v>23</v>
          </cell>
          <cell r="F1378">
            <v>56.05</v>
          </cell>
          <cell r="G1378">
            <v>3.62</v>
          </cell>
          <cell r="H1378">
            <v>0</v>
          </cell>
          <cell r="I1378">
            <v>0.3</v>
          </cell>
        </row>
        <row r="1379">
          <cell r="A1379">
            <v>91087</v>
          </cell>
          <cell r="B1379" t="str">
            <v>EXECUÇÃO DE REVESTIMENTO DE CONCRETO PROJETADO COM ESPESSURA DE 10 CM, ARMADO COM TELA, INCLINAÇÃO MENOR QUE 90°, APLICAÇÃO DESCONTÍNUA, UTILIZANDO EQUIPAMENTO DE PROJEÇÃO COM 6 M³/H DE CAPACIDADE. AF_01/2016</v>
          </cell>
          <cell r="C1379" t="str">
            <v>M2</v>
          </cell>
          <cell r="D1379">
            <v>91.19</v>
          </cell>
          <cell r="E1379">
            <v>24.14</v>
          </cell>
          <cell r="F1379">
            <v>62.86</v>
          </cell>
          <cell r="G1379">
            <v>3.85</v>
          </cell>
          <cell r="H1379">
            <v>0</v>
          </cell>
          <cell r="I1379">
            <v>0.34</v>
          </cell>
        </row>
        <row r="1380">
          <cell r="A1380">
            <v>91088</v>
          </cell>
          <cell r="B1380" t="str">
            <v>EXECUÇÃO DE REVESTIMENTO DE CONCRETO PROJETADO COM ESPESSURA DE 7 CM, ARMADO COM TELA, INCLINAÇÃO DE 90°, APLICAÇÃO DESCONTÍNUA, UTILIZANDO EQUIPAMENTO DE PROJEÇÃO COM 6 M³/H DE CAPACIDADE. AF_01/2016</v>
          </cell>
          <cell r="C1380" t="str">
            <v>M2</v>
          </cell>
          <cell r="D1380">
            <v>115.73</v>
          </cell>
          <cell r="E1380">
            <v>46.31</v>
          </cell>
          <cell r="F1380">
            <v>63</v>
          </cell>
          <cell r="G1380">
            <v>6.1</v>
          </cell>
          <cell r="H1380">
            <v>0</v>
          </cell>
          <cell r="I1380">
            <v>0.32</v>
          </cell>
        </row>
        <row r="1381">
          <cell r="A1381">
            <v>91089</v>
          </cell>
          <cell r="B1381" t="str">
            <v>EXECUÇÃO DE REVESTIMENTO DE CONCRETO PROJETADO COM ESPESSURA DE 10 CM, ARMADO COM TELA, INCLINAÇÃO DE 90°, APLICAÇÃO DESCONTÍNUA, UTILIZANDO EQUIPAMENTO DE PROJEÇÃO COM 6 M³/H DE CAPACIDADE. AF_01/2016</v>
          </cell>
          <cell r="C1381" t="str">
            <v>M2</v>
          </cell>
          <cell r="D1381">
            <v>124.05</v>
          </cell>
          <cell r="E1381">
            <v>47.58</v>
          </cell>
          <cell r="F1381">
            <v>69.77</v>
          </cell>
          <cell r="G1381">
            <v>6.34</v>
          </cell>
          <cell r="H1381">
            <v>0</v>
          </cell>
          <cell r="I1381">
            <v>0.36</v>
          </cell>
        </row>
        <row r="1382">
          <cell r="A1382">
            <v>91090</v>
          </cell>
          <cell r="B1382" t="str">
            <v>EXECUÇÃO DE REVESTIMENTO DE CONCRETO PROJETADO COM ESPESSURA DE 7 CM, ARMADO COM TELA, INCLINAÇÃO MENOR QUE 90°, APLICAÇÃO DESCONTÍNUA, UTILIZANDO EQUIPAMENTO DE PROJEÇÃO COM 3 M³/H DE CAPACIDADE. AF_01/2016</v>
          </cell>
          <cell r="C1382" t="str">
            <v>M2</v>
          </cell>
          <cell r="D1382">
            <v>93.24</v>
          </cell>
          <cell r="E1382">
            <v>31.21</v>
          </cell>
          <cell r="F1382">
            <v>58.29</v>
          </cell>
          <cell r="G1382">
            <v>3.19</v>
          </cell>
          <cell r="H1382">
            <v>0</v>
          </cell>
          <cell r="I1382">
            <v>0.55000000000000004</v>
          </cell>
        </row>
        <row r="1383">
          <cell r="A1383">
            <v>91091</v>
          </cell>
          <cell r="B1383" t="str">
            <v>EXECUÇÃO DE REVESTIMENTO DE CONCRETO PROJETADO COM ESPESSURA DE 10 CM, ARMADO COM TELA, INCLINAÇÃO MENOR QUE 90°, APLICAÇÃO DESCONTÍNUA, UTILIZANDO EQUIPAMENTO DE PROJEÇÃO COM 3 M³/H DE CAPACIDADE. AF_01/2016</v>
          </cell>
          <cell r="C1383" t="str">
            <v>M2</v>
          </cell>
          <cell r="D1383">
            <v>102.82</v>
          </cell>
          <cell r="E1383">
            <v>33.33</v>
          </cell>
          <cell r="F1383">
            <v>65.37</v>
          </cell>
          <cell r="G1383">
            <v>3.49</v>
          </cell>
          <cell r="H1383">
            <v>0</v>
          </cell>
          <cell r="I1383">
            <v>0.63</v>
          </cell>
        </row>
        <row r="1384">
          <cell r="A1384">
            <v>91092</v>
          </cell>
          <cell r="B1384" t="str">
            <v>EXECUÇÃO DE REVESTIMENTO DE CONCRETO PROJETADO COM ESPESSURA DE 7 CM, ARMADO COM TELA, INCLINAÇÃO DE 90°, APLICAÇÃO DESCONTÍNUA, UTILIZANDO EQUIPAMENTO DE PROJEÇÃO COM 3 M³/H DE CAPACIDADE. AF_01/2016</v>
          </cell>
          <cell r="C1384" t="str">
            <v>M2</v>
          </cell>
          <cell r="D1384">
            <v>127.77</v>
          </cell>
          <cell r="E1384">
            <v>56.48</v>
          </cell>
          <cell r="F1384">
            <v>65.86</v>
          </cell>
          <cell r="G1384">
            <v>4.8499999999999996</v>
          </cell>
          <cell r="H1384">
            <v>0</v>
          </cell>
          <cell r="I1384">
            <v>0.57999999999999996</v>
          </cell>
        </row>
        <row r="1385">
          <cell r="A1385">
            <v>91093</v>
          </cell>
          <cell r="B1385" t="str">
            <v>EXECUÇÃO DE REVESTIMENTO DE CONCRETO PROJETADO COM ESPESSURA DE 10 CM, ARMADO COM TELA, INCLINAÇÃO DE 90°, APLICAÇÃO DESCONTÍNUA, UTILIZANDO EQUIPAMENTO DE PROJEÇÃO COM 3 M³/H DE CAPACIDADE. AF_01/2016</v>
          </cell>
          <cell r="C1385" t="str">
            <v>M2</v>
          </cell>
          <cell r="D1385">
            <v>137.54</v>
          </cell>
          <cell r="E1385">
            <v>58.85</v>
          </cell>
          <cell r="F1385">
            <v>72.959999999999994</v>
          </cell>
          <cell r="G1385">
            <v>5.07</v>
          </cell>
          <cell r="H1385">
            <v>0</v>
          </cell>
          <cell r="I1385">
            <v>0.66</v>
          </cell>
        </row>
        <row r="1386">
          <cell r="A1386">
            <v>91094</v>
          </cell>
          <cell r="B1386" t="str">
            <v>EXECUÇÃO DE REVESTIMENTO DE CONCRETO PROJETADO COM ESPESSURA DE 7 CM, ARMADO COM FIBRAS DE AÇO, INCLINAÇÃO MENOR QUE 90°, APLICAÇÃO DESCONTÍNUA, UTILIZANDO EQUIPAMENTO DE PROJEÇÃO COM 6 M³/H DE CAPACIDADE. AF_01/2016</v>
          </cell>
          <cell r="C1386" t="str">
            <v>M2</v>
          </cell>
          <cell r="D1386">
            <v>107.28</v>
          </cell>
          <cell r="E1386">
            <v>15.72</v>
          </cell>
          <cell r="F1386">
            <v>88.63</v>
          </cell>
          <cell r="G1386">
            <v>2.6</v>
          </cell>
          <cell r="H1386">
            <v>0</v>
          </cell>
          <cell r="I1386">
            <v>0.33</v>
          </cell>
        </row>
        <row r="1387">
          <cell r="A1387">
            <v>91095</v>
          </cell>
          <cell r="B1387" t="str">
            <v>EXECUÇÃO DE REVESTIMENTO DE CONCRETO PROJETADO COM ESPESSURA DE 10 CM, ARMADO COM FIBRAS DE AÇO, INCLINAÇÃO MENOR QUE 90°, APLICAÇÃO DESCONTÍNUA, UTILIZANDO EQUIPAMENTO DE PROJEÇÃO COM 6 M³/H DE CAPACIDADE. AF_01/2016</v>
          </cell>
          <cell r="C1387" t="str">
            <v>M2</v>
          </cell>
          <cell r="D1387">
            <v>125.7</v>
          </cell>
          <cell r="E1387">
            <v>16.78</v>
          </cell>
          <cell r="F1387">
            <v>105.73</v>
          </cell>
          <cell r="G1387">
            <v>2.81</v>
          </cell>
          <cell r="H1387">
            <v>0</v>
          </cell>
          <cell r="I1387">
            <v>0.38</v>
          </cell>
        </row>
        <row r="1388">
          <cell r="A1388">
            <v>91096</v>
          </cell>
          <cell r="B1388" t="str">
            <v>EXECUÇÃO DE REVESTIMENTO DE CONCRETO PROJETADO COM ESPESSURA DE 7 CM, ARMADO COM FIBRAS DE AÇO, INCLINAÇÃO DE 90°, APLICAÇÃO DESCONTÍNUA, UTILIZANDO EQUIPAMENTO DE PROJEÇÃO COM 6 M³/H DE CAPACIDADE. AF_01/2016</v>
          </cell>
          <cell r="C1388" t="str">
            <v>M2</v>
          </cell>
          <cell r="D1388">
            <v>109.22</v>
          </cell>
          <cell r="E1388">
            <v>17.02</v>
          </cell>
          <cell r="F1388">
            <v>89.35</v>
          </cell>
          <cell r="G1388">
            <v>2.5</v>
          </cell>
          <cell r="H1388">
            <v>0</v>
          </cell>
          <cell r="I1388">
            <v>0.35</v>
          </cell>
        </row>
        <row r="1389">
          <cell r="A1389">
            <v>91097</v>
          </cell>
          <cell r="B1389" t="str">
            <v>EXECUÇÃO DE REVESTIMENTO DE CONCRETO PROJETADO COM ESPESSURA DE 10 CM, ARMADO COM FIBRAS DE AÇO, INCLINAÇÃO DE 90°, APLICAÇÃO DESCONTÍNUA, UTILIZANDO EQUIPAMENTO DE PROJEÇÃO COM 6 M³/H DE CAPACIDADE. AF_01/2016</v>
          </cell>
          <cell r="C1389" t="str">
            <v>M2</v>
          </cell>
          <cell r="D1389">
            <v>127.49</v>
          </cell>
          <cell r="E1389">
            <v>18.04</v>
          </cell>
          <cell r="F1389">
            <v>106.4</v>
          </cell>
          <cell r="G1389">
            <v>2.65</v>
          </cell>
          <cell r="H1389">
            <v>0</v>
          </cell>
          <cell r="I1389">
            <v>0.4</v>
          </cell>
        </row>
        <row r="1390">
          <cell r="A1390">
            <v>91098</v>
          </cell>
          <cell r="B1390" t="str">
            <v>EXECUÇÃO DE REVESTIMENTO DE CONCRETO PROJETADO COM ESPESSURA DE 7 CM, ARMADO COM FIBRAS DE AÇO, INCLINAÇÃO MENOR QUE 90°, APLICAÇÃO DESCONTÍNUA, UTILIZANDO EQUIPAMENTO DE PROJEÇÃO COM 3 M³/H DE CAPACIDADE. AF_01/2016</v>
          </cell>
          <cell r="C1390" t="str">
            <v>M2</v>
          </cell>
          <cell r="D1390">
            <v>120.23</v>
          </cell>
          <cell r="E1390">
            <v>25.56</v>
          </cell>
          <cell r="F1390">
            <v>91.34</v>
          </cell>
          <cell r="G1390">
            <v>2.74</v>
          </cell>
          <cell r="H1390">
            <v>0</v>
          </cell>
          <cell r="I1390">
            <v>0.59</v>
          </cell>
        </row>
        <row r="1391">
          <cell r="A1391">
            <v>91099</v>
          </cell>
          <cell r="B1391" t="str">
            <v>EXECUÇÃO DE REVESTIMENTO DE CONCRETO PROJETADO COM ESPESSURA DE 10 CM, ARMADO COM FIBRAS DE AÇO, INCLINAÇÃO MENOR QUE 90°, APLICAÇÃO DESCONTÍNUA, UTILIZANDO EQUIPAMENTO DE PROJEÇÃO COM 3 M³/H DE CAPACIDADE. AF_01/2016</v>
          </cell>
          <cell r="C1391" t="str">
            <v>M2</v>
          </cell>
          <cell r="D1391">
            <v>139.78</v>
          </cell>
          <cell r="E1391">
            <v>27.48</v>
          </cell>
          <cell r="F1391">
            <v>108.68</v>
          </cell>
          <cell r="G1391">
            <v>2.94</v>
          </cell>
          <cell r="H1391">
            <v>0</v>
          </cell>
          <cell r="I1391">
            <v>0.68</v>
          </cell>
        </row>
        <row r="1392">
          <cell r="A1392">
            <v>91100</v>
          </cell>
          <cell r="B1392" t="str">
            <v>EXECUÇÃO DE REVESTIMENTO DE CONCRETO PROJETADO COM ESPESSURA DE 7 CM, ARMADO COM FIBRAS DE AÇO, INCLINAÇÃO DE 90°, APLICAÇÃO DESCONTÍNUA, UTILIZANDO EQUIPAMENTO DE PROJEÇÃO COM 3 M³/H DE CAPACIDADE. AF_01/2016</v>
          </cell>
          <cell r="C1392" t="str">
            <v>M2</v>
          </cell>
          <cell r="D1392">
            <v>126.05</v>
          </cell>
          <cell r="E1392">
            <v>29.77</v>
          </cell>
          <cell r="F1392">
            <v>92.89</v>
          </cell>
          <cell r="G1392">
            <v>2.75</v>
          </cell>
          <cell r="H1392">
            <v>0</v>
          </cell>
          <cell r="I1392">
            <v>0.64</v>
          </cell>
        </row>
        <row r="1393">
          <cell r="A1393">
            <v>91101</v>
          </cell>
          <cell r="B1393" t="str">
            <v>EXECUÇÃO DE REVESTIMENTO DE CONCRETO PROJETADO COM ESPESSURA DE 10 CM, ARMADO COM FIBRAS DE AÇO, INCLINAÇÃO DE 90°, APLICAÇÃO DESCONTÍNUA, UTILIZANDO EQUIPAMENTO DE PROJEÇÃO COM 3 M³/H DE CAPACIDADE. AF_01/2016</v>
          </cell>
          <cell r="C1393" t="str">
            <v>M2</v>
          </cell>
          <cell r="D1393">
            <v>145.47</v>
          </cell>
          <cell r="E1393">
            <v>31.64</v>
          </cell>
          <cell r="F1393">
            <v>110.18</v>
          </cell>
          <cell r="G1393">
            <v>2.94</v>
          </cell>
          <cell r="H1393">
            <v>0</v>
          </cell>
          <cell r="I1393">
            <v>0.71</v>
          </cell>
        </row>
        <row r="1394">
          <cell r="A1394">
            <v>93952</v>
          </cell>
          <cell r="B1394" t="str">
            <v>EXECUÇÃO DE GRAMPO PARA SOLO GRAMPEADO COM COMPRIMENTO MENOR OU IGUAL A 4 M, DIÂMETRO DE 10 CM, PERFURAÇÃO COM EQUIPAMENTO MANUAL E ARMADURA COM DIÂMETRO DE 16 MM. AF_05/2016</v>
          </cell>
          <cell r="C1394" t="str">
            <v>M</v>
          </cell>
          <cell r="D1394">
            <v>155.13999999999999</v>
          </cell>
          <cell r="E1394">
            <v>76.87</v>
          </cell>
          <cell r="F1394">
            <v>60.98</v>
          </cell>
          <cell r="G1394">
            <v>16.55</v>
          </cell>
          <cell r="H1394">
            <v>0</v>
          </cell>
          <cell r="I1394">
            <v>0.74</v>
          </cell>
        </row>
        <row r="1395">
          <cell r="A1395">
            <v>93953</v>
          </cell>
          <cell r="B1395" t="str">
            <v>EXECUÇÃO DE GRAMPO PARA SOLO GRAMPEADO COM COMPRIMENTO MAIOR QUE 4 M E MENOR OU IGUAL A 6 M, DIÂMETRO DE 10 CM, PERFURAÇÃO COM EQUIPAMENTO MANUAL E ARMADURA COM DIÂMETRO DE 16 MM. AF_05/2016</v>
          </cell>
          <cell r="C1395" t="str">
            <v>M</v>
          </cell>
          <cell r="D1395">
            <v>143.32</v>
          </cell>
          <cell r="E1395">
            <v>68.56</v>
          </cell>
          <cell r="F1395">
            <v>59.24</v>
          </cell>
          <cell r="G1395">
            <v>14.83</v>
          </cell>
          <cell r="H1395">
            <v>0</v>
          </cell>
          <cell r="I1395">
            <v>0.69</v>
          </cell>
        </row>
        <row r="1396">
          <cell r="A1396">
            <v>93954</v>
          </cell>
          <cell r="B1396" t="str">
            <v>EXECUÇÃO DE GRAMPO PARA SOLO GRAMPEADO COM COMPRIMENTO MAIOR QUE 6 M E MENOR OU IGUAL A 8 M, DIÂMETRO DE 10 CM, PERFURAÇÃO COM EQUIPAMENTO MANUAL E ARMADURA COM DIÂMETRO DE 16 MM. AF_05/2016</v>
          </cell>
          <cell r="C1396" t="str">
            <v>M</v>
          </cell>
          <cell r="D1396">
            <v>136.24</v>
          </cell>
          <cell r="E1396">
            <v>63.71</v>
          </cell>
          <cell r="F1396">
            <v>58.06</v>
          </cell>
          <cell r="G1396">
            <v>13.8</v>
          </cell>
          <cell r="H1396">
            <v>0</v>
          </cell>
          <cell r="I1396">
            <v>0.67</v>
          </cell>
        </row>
        <row r="1397">
          <cell r="A1397">
            <v>93955</v>
          </cell>
          <cell r="B1397" t="str">
            <v>EXECUÇÃO DE GRAMPO PARA SOLO GRAMPEADO COM COMPRIMENTO MAIOR QUE 8 M E MENOR OU IGUAL A 10 M, DIÂMETRO DE 10 CM, PERFURAÇÃO COM EQUIPAMENTO MANUAL E ARMADURA COM DIÂMETRO DE 16 MM. AF_05/2016</v>
          </cell>
          <cell r="C1397" t="str">
            <v>M</v>
          </cell>
          <cell r="D1397">
            <v>131.26</v>
          </cell>
          <cell r="E1397">
            <v>60.32</v>
          </cell>
          <cell r="F1397">
            <v>57.26</v>
          </cell>
          <cell r="G1397">
            <v>13.03</v>
          </cell>
          <cell r="H1397">
            <v>0</v>
          </cell>
          <cell r="I1397">
            <v>0.65</v>
          </cell>
        </row>
        <row r="1398">
          <cell r="A1398">
            <v>93956</v>
          </cell>
          <cell r="B1398" t="str">
            <v>EXECUÇÃO DE GRAMPO PARA SOLO GRAMPEADO COM COMPRIMENTO MAIOR QUE 10 M, DIÂMETRO DE 10 CM, PERFURAÇÃO COM EQUIPAMENTO MANUAL E ARMADURA COM DIÂMETRO DE 16 MM. AF_05/2016</v>
          </cell>
          <cell r="C1398" t="str">
            <v>M</v>
          </cell>
          <cell r="D1398">
            <v>127.31</v>
          </cell>
          <cell r="E1398">
            <v>57.69</v>
          </cell>
          <cell r="F1398">
            <v>56.51</v>
          </cell>
          <cell r="G1398">
            <v>12.48</v>
          </cell>
          <cell r="H1398">
            <v>0</v>
          </cell>
          <cell r="I1398">
            <v>0.63</v>
          </cell>
        </row>
        <row r="1399">
          <cell r="A1399">
            <v>93957</v>
          </cell>
          <cell r="B1399" t="str">
            <v>EXECUÇÃO DE GRAMPO PARA SOLO GRAMPEADO COM COMPRIMENTO MENOR OU IGUAL A 4 M, DIÂMETRO DE 10 CM, PERFURAÇÃO COM EQUIPAMENTO MANUAL E ARMADURA COM DIÂMETRO DE 20 MM. AF_05/2016</v>
          </cell>
          <cell r="C1399" t="str">
            <v>M</v>
          </cell>
          <cell r="D1399">
            <v>160.79</v>
          </cell>
          <cell r="E1399">
            <v>78.38</v>
          </cell>
          <cell r="F1399">
            <v>64.87</v>
          </cell>
          <cell r="G1399">
            <v>16.8</v>
          </cell>
          <cell r="H1399">
            <v>0</v>
          </cell>
          <cell r="I1399">
            <v>0.74</v>
          </cell>
        </row>
        <row r="1400">
          <cell r="A1400">
            <v>93958</v>
          </cell>
          <cell r="B1400" t="str">
            <v>EXECUÇÃO DE GRAMPO PARA SOLO GRAMPEADO COM COMPRIMENTO MAIOR QUE 4 M E MENOR OU IGUAL A 6 M, DIÂMETRO DE 10 CM, PERFURAÇÃO COM EQUIPAMENTO MANUAL E ARMADURA COM DIÂMETRO DE 20 MM. AF_05/2016</v>
          </cell>
          <cell r="C1400" t="str">
            <v>M</v>
          </cell>
          <cell r="D1400">
            <v>148.32</v>
          </cell>
          <cell r="E1400">
            <v>69.650000000000006</v>
          </cell>
          <cell r="F1400">
            <v>62.97</v>
          </cell>
          <cell r="G1400">
            <v>15.01</v>
          </cell>
          <cell r="H1400">
            <v>0</v>
          </cell>
          <cell r="I1400">
            <v>0.69</v>
          </cell>
        </row>
        <row r="1401">
          <cell r="A1401">
            <v>93959</v>
          </cell>
          <cell r="B1401" t="str">
            <v>EXECUÇÃO DE GRAMPO PARA SOLO GRAMPEADO COM COMPRIMENTO MAIOR QUE 6 M E MENOR OU IGUAL A 8 M, DIÂMETRO DE 10 CM, PERFURAÇÃO COM EQUIPAMENTO MANUAL E ARMADURA COM DIÂMETRO DE 20 MM. AF_05/2016</v>
          </cell>
          <cell r="C1401" t="str">
            <v>M</v>
          </cell>
          <cell r="D1401">
            <v>140.94999999999999</v>
          </cell>
          <cell r="E1401">
            <v>64.62</v>
          </cell>
          <cell r="F1401">
            <v>61.76</v>
          </cell>
          <cell r="G1401">
            <v>13.9</v>
          </cell>
          <cell r="H1401">
            <v>0</v>
          </cell>
          <cell r="I1401">
            <v>0.67</v>
          </cell>
        </row>
        <row r="1402">
          <cell r="A1402">
            <v>93960</v>
          </cell>
          <cell r="B1402" t="str">
            <v>EXECUÇÃO DE GRAMPO PARA SOLO GRAMPEADO COM COMPRIMENTO MAIOR QUE 8 M E MENOR OU IGUAL A 10 M, DIÂMETRO DE 10 CM, PERFURAÇÃO COM EQUIPAMENTO MANUAL E ARMADURA COM DIÂMETRO DE 20 MM. AF_05/2016</v>
          </cell>
          <cell r="C1402" t="str">
            <v>M</v>
          </cell>
          <cell r="D1402">
            <v>135.76</v>
          </cell>
          <cell r="E1402">
            <v>61.06</v>
          </cell>
          <cell r="F1402">
            <v>60.89</v>
          </cell>
          <cell r="G1402">
            <v>13.16</v>
          </cell>
          <cell r="H1402">
            <v>0</v>
          </cell>
          <cell r="I1402">
            <v>0.65</v>
          </cell>
        </row>
        <row r="1403">
          <cell r="A1403">
            <v>93961</v>
          </cell>
          <cell r="B1403" t="str">
            <v>EXECUÇÃO DE GRAMPO PARA SOLO GRAMPEADO COM COMPRIMENTO MAIOR QUE 10 M, DIÂMETRO DE 10 CM, PERFURAÇÃO COM EQUIPAMENTO MANUAL E ARMADURA COM DIÂMETRO DE 20 MM. AF_05/2016</v>
          </cell>
          <cell r="C1403" t="str">
            <v>M</v>
          </cell>
          <cell r="D1403">
            <v>131.69999999999999</v>
          </cell>
          <cell r="E1403">
            <v>58.32</v>
          </cell>
          <cell r="F1403">
            <v>60.19</v>
          </cell>
          <cell r="G1403">
            <v>12.56</v>
          </cell>
          <cell r="H1403">
            <v>0</v>
          </cell>
          <cell r="I1403">
            <v>0.63</v>
          </cell>
        </row>
        <row r="1404">
          <cell r="A1404">
            <v>93962</v>
          </cell>
          <cell r="B1404" t="str">
            <v>EXECUÇÃO DE GRAMPO PARA SOLO GRAMPEADO COM COMPRIMENTO MENOR OU IGUAL A 4 M, DIÂMETRO DE 7 CM, PERFURAÇÃO COM EQUIPAMENTO MANUAL E ARMADURA COM DIÂMETRO DE 16 MM. AF_05/2016</v>
          </cell>
          <cell r="C1404" t="str">
            <v>M</v>
          </cell>
          <cell r="D1404">
            <v>145.91</v>
          </cell>
          <cell r="E1404">
            <v>74.2</v>
          </cell>
          <cell r="F1404">
            <v>55</v>
          </cell>
          <cell r="G1404">
            <v>16</v>
          </cell>
          <cell r="H1404">
            <v>0</v>
          </cell>
          <cell r="I1404">
            <v>0.71</v>
          </cell>
        </row>
        <row r="1405">
          <cell r="A1405">
            <v>93963</v>
          </cell>
          <cell r="B1405" t="str">
            <v>EXECUÇÃO DE GRAMPO PARA SOLO GRAMPEADO COM COMPRIMENTO MAIOR QUE 4 E MENOR OU IGUAL A 6 M, DIÂMETRO DE 7 CM, PERFURAÇÃO COM EQUIPAMENTO MANUAL E ARMADURA COM DIÂMETRO DE 16 MM. AF_05/2016</v>
          </cell>
          <cell r="C1405" t="str">
            <v>M</v>
          </cell>
          <cell r="D1405">
            <v>134.12</v>
          </cell>
          <cell r="E1405">
            <v>65.94</v>
          </cell>
          <cell r="F1405">
            <v>53.27</v>
          </cell>
          <cell r="G1405">
            <v>14.25</v>
          </cell>
          <cell r="H1405">
            <v>0</v>
          </cell>
          <cell r="I1405">
            <v>0.66</v>
          </cell>
        </row>
        <row r="1406">
          <cell r="A1406">
            <v>93964</v>
          </cell>
          <cell r="B1406" t="str">
            <v>EXECUÇÃO DE GRAMPO PARA SOLO GRAMPEADO COM COMPRIMENTO MAIOR QUE 6 M E MENOR OU IGUAL A 8 M, DIÂMETRO DE 7 CM, PERFURAÇÃO COM EQUIPAMENTO MANUAL E ARMADURA COM DIÂMETRO DE 16 MM. AF_05/2016</v>
          </cell>
          <cell r="C1406" t="str">
            <v>M</v>
          </cell>
          <cell r="D1406">
            <v>127.08</v>
          </cell>
          <cell r="E1406">
            <v>61.07</v>
          </cell>
          <cell r="F1406">
            <v>52.14</v>
          </cell>
          <cell r="G1406">
            <v>13.22</v>
          </cell>
          <cell r="H1406">
            <v>0</v>
          </cell>
          <cell r="I1406">
            <v>0.65</v>
          </cell>
        </row>
        <row r="1407">
          <cell r="A1407">
            <v>93965</v>
          </cell>
          <cell r="B1407" t="str">
            <v>EXECUÇÃO DE GRAMPO PARA SOLO GRAMPEADO COM COMPRIMENTO MAIOR QUE 8 M E MENOR OU IGUAL A 10 M, DIÂMETRO DE 7 CM, PERFURAÇÃO COM EQUIPAMENTO MANUAL E ARMADURA COM DIÂMETRO DE 16 MM. AF_05/2016</v>
          </cell>
          <cell r="C1407" t="str">
            <v>M</v>
          </cell>
          <cell r="D1407">
            <v>119.82</v>
          </cell>
          <cell r="E1407">
            <v>55.81</v>
          </cell>
          <cell r="F1407">
            <v>50.91</v>
          </cell>
          <cell r="G1407">
            <v>12.49</v>
          </cell>
          <cell r="H1407">
            <v>0</v>
          </cell>
          <cell r="I1407">
            <v>0.61</v>
          </cell>
        </row>
        <row r="1408">
          <cell r="A1408">
            <v>93966</v>
          </cell>
          <cell r="B1408" t="str">
            <v>EXECUÇÃO DE GRAMPO PARA SOLO GRAMPEADO COM COMPRIMENTO MAIOR QUE 10 M, DIÂMETRO DE 7 CM, PERFURAÇÃO COM EQUIPAMENTO MANUAL E ARMADURA COM DIÂMETRO DE 16 MM. AF_05/2016</v>
          </cell>
          <cell r="C1408" t="str">
            <v>M</v>
          </cell>
          <cell r="D1408">
            <v>118.21</v>
          </cell>
          <cell r="E1408">
            <v>55.08</v>
          </cell>
          <cell r="F1408">
            <v>50.62</v>
          </cell>
          <cell r="G1408">
            <v>11.91</v>
          </cell>
          <cell r="H1408">
            <v>0</v>
          </cell>
          <cell r="I1408">
            <v>0.6</v>
          </cell>
        </row>
        <row r="1409">
          <cell r="A1409">
            <v>93967</v>
          </cell>
          <cell r="B1409" t="str">
            <v>EXECUÇÃO DE GRAMPO PARA SOLO GRAMPEADO COM COMPRIMENTO MENOR OU IGUAL A 4 M, DIÂMETRO DE 7 CM, PERFURAÇÃO COM EQUIPAMENTO MANUAL E ARMADURA COM DIÂMETRO DE 20 MM. AF_05/2016</v>
          </cell>
          <cell r="C1409" t="str">
            <v>M</v>
          </cell>
          <cell r="D1409">
            <v>151.57</v>
          </cell>
          <cell r="E1409">
            <v>75.73</v>
          </cell>
          <cell r="F1409">
            <v>58.87</v>
          </cell>
          <cell r="G1409">
            <v>16.260000000000002</v>
          </cell>
          <cell r="H1409">
            <v>0</v>
          </cell>
          <cell r="I1409">
            <v>0.71</v>
          </cell>
        </row>
        <row r="1410">
          <cell r="A1410">
            <v>93968</v>
          </cell>
          <cell r="B1410" t="str">
            <v>EXECUÇÃO DE GRAMPO PARA SOLO GRAMPEADO COM COMPRIMENTO MAIOR QUE 4 E MENOR OU IGUAL A 6 M, DIÂMETRO DE 7 CM, PERFURAÇÃO COM EQUIPAMENTO MANUAL E ARMADURA COM DIÂMETRO DE 20 MM. AF_05/2016</v>
          </cell>
          <cell r="C1410" t="str">
            <v>M</v>
          </cell>
          <cell r="D1410">
            <v>139.11000000000001</v>
          </cell>
          <cell r="E1410">
            <v>67.010000000000005</v>
          </cell>
          <cell r="F1410">
            <v>57.01</v>
          </cell>
          <cell r="G1410">
            <v>14.43</v>
          </cell>
          <cell r="H1410">
            <v>0</v>
          </cell>
          <cell r="I1410">
            <v>0.66</v>
          </cell>
        </row>
        <row r="1411">
          <cell r="A1411">
            <v>93969</v>
          </cell>
          <cell r="B1411" t="str">
            <v>EXECUÇÃO DE GRAMPO PARA SOLO GRAMPEADO COM COMPRIMENTO MAIOR QUE 6 M E MENOR OU IGUAL A 8 M, DIÂMETRO DE 7 CM, PERFURAÇÃO COM EQUIPAMENTO MANUAL E ARMADURA COM DIÂMETRO DE 20 MM. AF_05/2016</v>
          </cell>
          <cell r="C1411" t="str">
            <v>M</v>
          </cell>
          <cell r="D1411">
            <v>131.75</v>
          </cell>
          <cell r="E1411">
            <v>61.96</v>
          </cell>
          <cell r="F1411">
            <v>55.79</v>
          </cell>
          <cell r="G1411">
            <v>13.35</v>
          </cell>
          <cell r="H1411">
            <v>0</v>
          </cell>
          <cell r="I1411">
            <v>0.65</v>
          </cell>
        </row>
        <row r="1412">
          <cell r="A1412">
            <v>93970</v>
          </cell>
          <cell r="B1412" t="str">
            <v>EXECUÇÃO DE GRAMPO PARA SOLO GRAMPEADO COM COMPRIMENTO MAIOR QUE 8 MENOR OU IGUAL A 10 M, DIÂMETRO DE 7 CM, PERFURAÇÃO COM EQUIPAMENTO MANUAL E ARMADURA COM DIÂMETRO DE 20 MM. AF_05/2016</v>
          </cell>
          <cell r="C1412" t="str">
            <v>M</v>
          </cell>
          <cell r="D1412">
            <v>126.62</v>
          </cell>
          <cell r="E1412">
            <v>58.46</v>
          </cell>
          <cell r="F1412">
            <v>54.97</v>
          </cell>
          <cell r="G1412">
            <v>12.58</v>
          </cell>
          <cell r="H1412">
            <v>0</v>
          </cell>
          <cell r="I1412">
            <v>0.61</v>
          </cell>
        </row>
        <row r="1413">
          <cell r="A1413">
            <v>93971</v>
          </cell>
          <cell r="B1413" t="str">
            <v>EXECUÇÃO DE GRAMPO PARA SOLO GRAMPEADO COM COMPRIMENTO MAIOR QUE 10 M, DIÂMETRO DE 7 CM, PERFURAÇÃO COM EQUIPAMENTO MANUAL E ARMADURA COM DIÂMETRO DE 20 MM. AF_05/2016</v>
          </cell>
          <cell r="C1413" t="str">
            <v>M</v>
          </cell>
          <cell r="D1413">
            <v>118.53</v>
          </cell>
          <cell r="E1413">
            <v>54.3</v>
          </cell>
          <cell r="F1413">
            <v>54.01</v>
          </cell>
          <cell r="G1413">
            <v>9.6199999999999992</v>
          </cell>
          <cell r="H1413">
            <v>0</v>
          </cell>
          <cell r="I1413">
            <v>0.6</v>
          </cell>
        </row>
        <row r="1414">
          <cell r="A1414">
            <v>95108</v>
          </cell>
          <cell r="B1414" t="str">
            <v>EXECUÇÃO DE PROTEÇÃO DA CABEÇA DO TIRANTE COM USO DE FÔRMAS EM CHAPA COMPENSADA PLASTIFICADA DE MADEIRA E CONCRETO FCK =15 MPA. AF_07/2016</v>
          </cell>
          <cell r="C1414" t="str">
            <v>UN</v>
          </cell>
          <cell r="D1414">
            <v>20.13</v>
          </cell>
          <cell r="E1414">
            <v>12.95</v>
          </cell>
          <cell r="F1414">
            <v>7.04</v>
          </cell>
          <cell r="G1414">
            <v>0.14000000000000001</v>
          </cell>
          <cell r="H1414">
            <v>0</v>
          </cell>
          <cell r="I1414">
            <v>0</v>
          </cell>
        </row>
        <row r="1415">
          <cell r="A1415">
            <v>83690</v>
          </cell>
          <cell r="B1415" t="str">
            <v>DISSIPADOR DE ENERGIA EM PEDRA ARGAMASSADA ESPESSURA 6CM INCL MATERIAIS E COLOCACAO MEDIDO P/ VOLUME DE PEDRA ARGAMASSADA</v>
          </cell>
          <cell r="C1415" t="str">
            <v>M3</v>
          </cell>
          <cell r="D1415">
            <v>445.17</v>
          </cell>
          <cell r="E1415">
            <v>257.02</v>
          </cell>
          <cell r="F1415">
            <v>186.85</v>
          </cell>
          <cell r="G1415">
            <v>1.21</v>
          </cell>
          <cell r="H1415">
            <v>0</v>
          </cell>
          <cell r="I1415">
            <v>0.09</v>
          </cell>
        </row>
        <row r="1416">
          <cell r="A1416" t="str">
            <v>73799/1</v>
          </cell>
          <cell r="B1416" t="str">
            <v>GRELHA EM FERRO FUNDIDO SIMPLES COM REQUADRO, CARGA MÁXIMA 12,5 T,  300 X 1000 MM, E = 15 MM, FORNECIDA E ASSENTADA COM ARGAMASSA 1:4 CIMENTO:AREIA.</v>
          </cell>
          <cell r="C1416" t="str">
            <v>UN</v>
          </cell>
          <cell r="D1416">
            <v>302.56</v>
          </cell>
          <cell r="E1416">
            <v>63.25</v>
          </cell>
          <cell r="F1416">
            <v>239.07</v>
          </cell>
          <cell r="G1416">
            <v>0.24</v>
          </cell>
          <cell r="H1416">
            <v>0</v>
          </cell>
          <cell r="I1416">
            <v>0</v>
          </cell>
        </row>
        <row r="1417">
          <cell r="A1417" t="str">
            <v>73856/1</v>
          </cell>
          <cell r="B1417" t="str">
            <v>BOCA P/BUEIRO SIMPLES TUBULAR D=0,40M EM CONCRETO CICLOPICO, INCLINDO FORMAS, ESCAVACAO, REATERRO E MATERIAIS, EXCLUINDO MATERIAL REATERRO JAZIDA E TRANSPORTE</v>
          </cell>
          <cell r="C1417" t="str">
            <v>UN</v>
          </cell>
          <cell r="D1417">
            <v>485.98</v>
          </cell>
          <cell r="E1417">
            <v>255.1</v>
          </cell>
          <cell r="F1417">
            <v>229.86</v>
          </cell>
          <cell r="G1417">
            <v>0.78</v>
          </cell>
          <cell r="H1417">
            <v>0</v>
          </cell>
          <cell r="I1417">
            <v>0.24</v>
          </cell>
        </row>
        <row r="1418">
          <cell r="A1418" t="str">
            <v>73856/2</v>
          </cell>
          <cell r="B1418" t="str">
            <v>BOCA PARA BUEIRO SIMPLES TUBULAR, DIAMETRO =0,60M, EM CONCRETO CICLOPICO, INCLUINDO FORMAS, ESCAVACAO, REATERRO E MATERIAIS, EXCLUINDO MATERIAL REATERRO JAZIDA E TRANSPORTE.</v>
          </cell>
          <cell r="C1418" t="str">
            <v>UN</v>
          </cell>
          <cell r="D1418">
            <v>796.4</v>
          </cell>
          <cell r="E1418">
            <v>412.38</v>
          </cell>
          <cell r="F1418">
            <v>382.18</v>
          </cell>
          <cell r="G1418">
            <v>1.43</v>
          </cell>
          <cell r="H1418">
            <v>0</v>
          </cell>
          <cell r="I1418">
            <v>0.41</v>
          </cell>
        </row>
        <row r="1419">
          <cell r="A1419" t="str">
            <v>73856/3</v>
          </cell>
          <cell r="B1419" t="str">
            <v>BOCA PARA BUEIRO SIMPLES TUBULAR, DIAMETRO =0,80M, EM CONCRETO CICLOPICO, INCLUINDO FORMAS, ESCAVACAO, REATERRO E MATERIAIS, EXCLUINDO MATERIAL REATERRO JAZIDA E TRANSPORTE.</v>
          </cell>
          <cell r="C1419" t="str">
            <v>UN</v>
          </cell>
          <cell r="D1419">
            <v>1193.51</v>
          </cell>
          <cell r="E1419">
            <v>611.63</v>
          </cell>
          <cell r="F1419">
            <v>579.1</v>
          </cell>
          <cell r="G1419">
            <v>2.14</v>
          </cell>
          <cell r="H1419">
            <v>0</v>
          </cell>
          <cell r="I1419">
            <v>0.64</v>
          </cell>
        </row>
        <row r="1420">
          <cell r="A1420" t="str">
            <v>73856/4</v>
          </cell>
          <cell r="B1420" t="str">
            <v>BOCA PARA BUEIRO SIMPLES TUBULAR, DIAMETRO =1,00M, EM CONCRETO CICLOPICO, INCLUINDO FORMAS, ESCAVACAO, REATERRO E MATERIAIS, EXCLUINDO MATERIAL REATERRO JAZIDA E TRANSPORTE.</v>
          </cell>
          <cell r="C1420" t="str">
            <v>UN</v>
          </cell>
          <cell r="D1420">
            <v>1683.08</v>
          </cell>
          <cell r="E1420">
            <v>854.5</v>
          </cell>
          <cell r="F1420">
            <v>824.39</v>
          </cell>
          <cell r="G1420">
            <v>3.24</v>
          </cell>
          <cell r="H1420">
            <v>0</v>
          </cell>
          <cell r="I1420">
            <v>0.95</v>
          </cell>
        </row>
        <row r="1421">
          <cell r="A1421" t="str">
            <v>73856/5</v>
          </cell>
          <cell r="B1421" t="str">
            <v>BOCA PARA BUEIRO SIMPLES TUBULAR, DIAMETRO =1,20M, EM CONCRETO CICLOPICO, INCLUINDO FORMAS, ESCAVACAO, REATERRO E MATERIAIS, EXCLUINDO MATERIAL REATERRO JAZIDA E TRANSPORTE.</v>
          </cell>
          <cell r="C1421" t="str">
            <v>UN</v>
          </cell>
          <cell r="D1421">
            <v>2269.71</v>
          </cell>
          <cell r="E1421">
            <v>1143.44</v>
          </cell>
          <cell r="F1421">
            <v>1120.48</v>
          </cell>
          <cell r="G1421">
            <v>4.45</v>
          </cell>
          <cell r="H1421">
            <v>0</v>
          </cell>
          <cell r="I1421">
            <v>1.34</v>
          </cell>
        </row>
        <row r="1422">
          <cell r="A1422" t="str">
            <v>73856/6</v>
          </cell>
          <cell r="B1422" t="str">
            <v>BOCA PARA BUEIRO DUPLO TUBULAR, DIAMETRO =0,40M, EM CONCRETO CICLOPICO, INCLUINDO FORMAS, ESCAVACAO, REATERRO E MATERIAIS, EXCLUINDO MATERIAL REATERRO JAZIDA E TRANSPORTE.</v>
          </cell>
          <cell r="C1422" t="str">
            <v>UN</v>
          </cell>
          <cell r="D1422">
            <v>686.39</v>
          </cell>
          <cell r="E1422">
            <v>357.69</v>
          </cell>
          <cell r="F1422">
            <v>327.18</v>
          </cell>
          <cell r="G1422">
            <v>1.17</v>
          </cell>
          <cell r="H1422">
            <v>0</v>
          </cell>
          <cell r="I1422">
            <v>0.35</v>
          </cell>
        </row>
        <row r="1423">
          <cell r="A1423" t="str">
            <v>73856/7</v>
          </cell>
          <cell r="B1423" t="str">
            <v>BOCA PARA BUEIRO DUPLO TUBULAR, DIAMETRO =0,60M, EM CONCRETO CICLOPICO, INCLUINDO FORMAS, ESCAVACAO, REATERRO E MATERIAIS, EXCLUINDO MATERIAL REATERRO JAZIDA E TRANSPORTE.</v>
          </cell>
          <cell r="C1423" t="str">
            <v>UN</v>
          </cell>
          <cell r="D1423">
            <v>1131.47</v>
          </cell>
          <cell r="E1423">
            <v>582.44000000000005</v>
          </cell>
          <cell r="F1423">
            <v>546.37</v>
          </cell>
          <cell r="G1423">
            <v>2.0499999999999998</v>
          </cell>
          <cell r="H1423">
            <v>0</v>
          </cell>
          <cell r="I1423">
            <v>0.61</v>
          </cell>
        </row>
        <row r="1424">
          <cell r="A1424" t="str">
            <v>73856/8</v>
          </cell>
          <cell r="B1424" t="str">
            <v>BOCA PARA BUEIRO DUPLO TUBULAR, DIAMETRO =0,80M, EM CONCRETO CICLOPICO, INCLUINDO FORMAS, ESCAVACAO, REATERRO E MATERIAIS, EXCLUINDO MATERIAL REATERRO JAZIDA E TRANSPORTE.</v>
          </cell>
          <cell r="C1424" t="str">
            <v>UN</v>
          </cell>
          <cell r="D1424">
            <v>1698.66</v>
          </cell>
          <cell r="E1424">
            <v>865.91</v>
          </cell>
          <cell r="F1424">
            <v>828.5</v>
          </cell>
          <cell r="G1424">
            <v>3.29</v>
          </cell>
          <cell r="H1424">
            <v>0</v>
          </cell>
          <cell r="I1424">
            <v>0.96</v>
          </cell>
        </row>
        <row r="1425">
          <cell r="A1425" t="str">
            <v>73856/9</v>
          </cell>
          <cell r="B1425" t="str">
            <v>BOCA PARA BUEIRO DUPLO TUBULAR, DIAMETRO =1,00M, EM CONCRETO CICLOPICO, INCLUINDO FORMAS, ESCAVACAO, REATERRO E MATERIAIS, EXCLUINDO MATERIAL REATERRO JAZIDA E TRANSPORTE.</v>
          </cell>
          <cell r="C1425" t="str">
            <v>UN</v>
          </cell>
          <cell r="D1425">
            <v>2114.4499999999998</v>
          </cell>
          <cell r="E1425">
            <v>1082.49</v>
          </cell>
          <cell r="F1425">
            <v>1025.8900000000001</v>
          </cell>
          <cell r="G1425">
            <v>4.68</v>
          </cell>
          <cell r="H1425">
            <v>0</v>
          </cell>
          <cell r="I1425">
            <v>1.39</v>
          </cell>
        </row>
        <row r="1426">
          <cell r="A1426" t="str">
            <v>73856/10</v>
          </cell>
          <cell r="B1426" t="str">
            <v>BOCA PARA BUEIRO DUPLOTUBULAR, DIAMETRO =1,20M, EM CONCRETO CICLOPICO, INCLUINDO FORMAS, ESCAVACAO, REATERRO E MATERIAIS, EXCLUINDO MATERIAL REATERRO JAZIDA E TRANSPORTE.</v>
          </cell>
          <cell r="C1426" t="str">
            <v>UN</v>
          </cell>
          <cell r="D1426">
            <v>3224.67</v>
          </cell>
          <cell r="E1426">
            <v>1620.03</v>
          </cell>
          <cell r="F1426">
            <v>1596.26</v>
          </cell>
          <cell r="G1426">
            <v>6.45</v>
          </cell>
          <cell r="H1426">
            <v>0</v>
          </cell>
          <cell r="I1426">
            <v>1.93</v>
          </cell>
        </row>
        <row r="1427">
          <cell r="A1427" t="str">
            <v>73856/11</v>
          </cell>
          <cell r="B1427" t="str">
            <v>BOCA PARA BUEIRO TRIPLO TUBULAR, DIAMETRO =0,40M, EM CONCRETO CICLOPICO, INCLUINDO FORMAS, ESCAVACAO, REATERRO E MATERIAIS, EXCLUINDO MATERIAL REATERRO JAZIDA E TRANSPORTE.</v>
          </cell>
          <cell r="C1427" t="str">
            <v>UN</v>
          </cell>
          <cell r="D1427">
            <v>886.41</v>
          </cell>
          <cell r="E1427">
            <v>460.05</v>
          </cell>
          <cell r="F1427">
            <v>424.3</v>
          </cell>
          <cell r="G1427">
            <v>1.6</v>
          </cell>
          <cell r="H1427">
            <v>0</v>
          </cell>
          <cell r="I1427">
            <v>0.46</v>
          </cell>
        </row>
        <row r="1428">
          <cell r="A1428" t="str">
            <v>73856/12</v>
          </cell>
          <cell r="B1428" t="str">
            <v>BOCA PARA BUEIRO TRIPLO TUBULAR, DIAMETRO =0,60M, EM CONCRETO CICLOPICO, INCLUINDO FORMAS, ESCAVACAO, REATERRO E MATERIAIS, EXCLUINDO MATERIAL REATERRO JAZIDA E TRANSPORTE.</v>
          </cell>
          <cell r="C1428" t="str">
            <v>UN</v>
          </cell>
          <cell r="D1428">
            <v>1466.12</v>
          </cell>
          <cell r="E1428">
            <v>752</v>
          </cell>
          <cell r="F1428">
            <v>710.51</v>
          </cell>
          <cell r="G1428">
            <v>2.8</v>
          </cell>
          <cell r="H1428">
            <v>0</v>
          </cell>
          <cell r="I1428">
            <v>0.81</v>
          </cell>
        </row>
        <row r="1429">
          <cell r="A1429" t="str">
            <v>73856/13</v>
          </cell>
          <cell r="B1429" t="str">
            <v>BOCA PARA BUEIRO TRIPLO TUBULAR, DIAMETRO =0,80M, EM CONCRETO CICLOPICO, INCLUINDO FORMAS, ESCAVACAO, REATERRO E MATERIAIS, EXCLUINDO MATERIAL REATERRO JAZIDA E TRANSPORTE.</v>
          </cell>
          <cell r="C1429" t="str">
            <v>UN</v>
          </cell>
          <cell r="D1429">
            <v>2203.48</v>
          </cell>
          <cell r="E1429">
            <v>1120.1400000000001</v>
          </cell>
          <cell r="F1429">
            <v>1077.72</v>
          </cell>
          <cell r="G1429">
            <v>4.3499999999999996</v>
          </cell>
          <cell r="H1429">
            <v>0</v>
          </cell>
          <cell r="I1429">
            <v>1.27</v>
          </cell>
        </row>
        <row r="1430">
          <cell r="A1430" t="str">
            <v>73856/14</v>
          </cell>
          <cell r="B1430" t="str">
            <v>BOCA PARA BUEIRO TRIPLO TUBULAR, DIAMETRO =1,00M, EM CONCRETO CICLOPICO, INCLUINDO FORMAS, ESCAVACAO, REATERRO E MATERIAIS, EXCLUINDO MATERIAL REATERRO JAZIDA E TRANSPORTE.</v>
          </cell>
          <cell r="C1430" t="str">
            <v>UN</v>
          </cell>
          <cell r="D1430">
            <v>3105.69</v>
          </cell>
          <cell r="E1430">
            <v>1567.55</v>
          </cell>
          <cell r="F1430">
            <v>1530.1</v>
          </cell>
          <cell r="G1430">
            <v>6.2</v>
          </cell>
          <cell r="H1430">
            <v>0</v>
          </cell>
          <cell r="I1430">
            <v>1.84</v>
          </cell>
        </row>
        <row r="1431">
          <cell r="A1431" t="str">
            <v>73856/15</v>
          </cell>
          <cell r="B1431" t="str">
            <v>BOCA PARA BUEIRO TRIPLO TUBULAR, DIAMETRO =1,20M, EM CONCRETO CICLOPICO, INCLUINDO FORMAS, ESCAVACAO, REATERRO E MATERIAIS, EXCLUINDO MATERIAL REATERRO JAZIDA E TRANSPORTE.</v>
          </cell>
          <cell r="C1431" t="str">
            <v>UN</v>
          </cell>
          <cell r="D1431">
            <v>4179.72</v>
          </cell>
          <cell r="E1431">
            <v>2096.6</v>
          </cell>
          <cell r="F1431">
            <v>2072.09</v>
          </cell>
          <cell r="G1431">
            <v>8.49</v>
          </cell>
          <cell r="H1431">
            <v>0</v>
          </cell>
          <cell r="I1431">
            <v>2.54</v>
          </cell>
        </row>
        <row r="1432">
          <cell r="A1432" t="str">
            <v>73963/1</v>
          </cell>
          <cell r="B1432" t="str">
            <v>POCO DE VISITA PARA REDE DE ESG. SANIT., EM ANEIS DE CONCRETO, DIÂMETRO = 60CM, PROF=80CM, INCLUINDO DEGRAU,  EXCLUINDO TAMPAO FERRO FUNDIDO.</v>
          </cell>
          <cell r="C1432" t="str">
            <v>UN</v>
          </cell>
          <cell r="D1432">
            <v>289.51</v>
          </cell>
          <cell r="E1432">
            <v>94.43</v>
          </cell>
          <cell r="F1432">
            <v>194.45</v>
          </cell>
          <cell r="G1432">
            <v>0.48</v>
          </cell>
          <cell r="H1432">
            <v>0</v>
          </cell>
          <cell r="I1432">
            <v>0.15</v>
          </cell>
        </row>
        <row r="1433">
          <cell r="A1433" t="str">
            <v>73963/2</v>
          </cell>
          <cell r="B1433" t="str">
            <v>POCO DE VISITA PARA REDE DE ESG. SANIT., EM ANEIS DE CONCRETO, DIÂMETRO = 60CM, PROF = 100CM, EXCLUINDO TAMPAO FERRO FUNDIDO.</v>
          </cell>
          <cell r="C1433" t="str">
            <v>UN</v>
          </cell>
          <cell r="D1433">
            <v>305.2</v>
          </cell>
          <cell r="E1433">
            <v>96.69</v>
          </cell>
          <cell r="F1433">
            <v>207.88</v>
          </cell>
          <cell r="G1433">
            <v>0.48</v>
          </cell>
          <cell r="H1433">
            <v>0</v>
          </cell>
          <cell r="I1433">
            <v>0.15</v>
          </cell>
        </row>
        <row r="1434">
          <cell r="A1434" t="str">
            <v>73963/3</v>
          </cell>
          <cell r="B1434" t="str">
            <v>POCO DE VISITA PARA REDE DE ESG. SANIT., EM ANEIS DE CONCRETO, DIÂMETRO = 60CM, PROF = 60CM, INCLUINDO DEGRAU, EXCLUINDO TAMPAO FERRO FUNDIDO.</v>
          </cell>
          <cell r="C1434" t="str">
            <v>UN</v>
          </cell>
          <cell r="D1434">
            <v>276.33999999999997</v>
          </cell>
          <cell r="E1434">
            <v>74.760000000000005</v>
          </cell>
          <cell r="F1434">
            <v>201.05</v>
          </cell>
          <cell r="G1434">
            <v>0.38</v>
          </cell>
          <cell r="H1434">
            <v>0</v>
          </cell>
          <cell r="I1434">
            <v>0.15</v>
          </cell>
        </row>
        <row r="1435">
          <cell r="A1435" t="str">
            <v>73963/5</v>
          </cell>
          <cell r="B1435" t="str">
            <v>POCO DE VISITA PARA REDE DE ESG. SANIT., EM ANEIS DE CONCRETO, DIÂMETRO = 60CM E 110CM, PROF = 120CM, EXCLUINDO TAMPAO FERRO FUNDIDO.</v>
          </cell>
          <cell r="C1435" t="str">
            <v>UN</v>
          </cell>
          <cell r="D1435">
            <v>914.92</v>
          </cell>
          <cell r="E1435">
            <v>260.14</v>
          </cell>
          <cell r="F1435">
            <v>653.17999999999995</v>
          </cell>
          <cell r="G1435">
            <v>1.27</v>
          </cell>
          <cell r="H1435">
            <v>0</v>
          </cell>
          <cell r="I1435">
            <v>0.33</v>
          </cell>
        </row>
        <row r="1436">
          <cell r="A1436" t="str">
            <v>73963/6</v>
          </cell>
          <cell r="B1436" t="str">
            <v>POCO DE VISITA PARA REDE DE ESG. SANIT., EM ANEIS DE CONCRETO, DIÂMETRO = 60CM E 110CM, PROF = 140CM, EXCLUINDO TAMPAO FERRO FUNDIDO.</v>
          </cell>
          <cell r="C1436" t="str">
            <v>UN</v>
          </cell>
          <cell r="D1436">
            <v>975.42</v>
          </cell>
          <cell r="E1436">
            <v>277.04000000000002</v>
          </cell>
          <cell r="F1436">
            <v>696.74</v>
          </cell>
          <cell r="G1436">
            <v>1.31</v>
          </cell>
          <cell r="H1436">
            <v>0</v>
          </cell>
          <cell r="I1436">
            <v>0.33</v>
          </cell>
        </row>
        <row r="1437">
          <cell r="A1437" t="str">
            <v>73963/7</v>
          </cell>
          <cell r="B1437" t="str">
            <v>POCO DE VISITA PARA REDE DE ESG. SANIT., EM ANEIS DE CONCRETO, DIÂMETRO = 60CM E 110CM, PROF = 150CM, EXCLUINDO TAMPAO FERRO FUNDIDO.</v>
          </cell>
          <cell r="C1437" t="str">
            <v>UN</v>
          </cell>
          <cell r="D1437">
            <v>1028.03</v>
          </cell>
          <cell r="E1437">
            <v>296.76</v>
          </cell>
          <cell r="F1437">
            <v>729.55</v>
          </cell>
          <cell r="G1437">
            <v>1.39</v>
          </cell>
          <cell r="H1437">
            <v>0</v>
          </cell>
          <cell r="I1437">
            <v>0.33</v>
          </cell>
        </row>
        <row r="1438">
          <cell r="A1438" t="str">
            <v>73963/8</v>
          </cell>
          <cell r="B1438" t="str">
            <v>POCO DE VISITA PARA REDE DE ESG. SANIT., EM ANEIS DE CONCRETO, DIÂMETRO = 60CM E 110CM, PROF = 160CM, EXCLUINDO TAMPAO FERRO FUNDIDO.</v>
          </cell>
          <cell r="C1438" t="str">
            <v>UN</v>
          </cell>
          <cell r="D1438">
            <v>1034.72</v>
          </cell>
          <cell r="E1438">
            <v>297.49</v>
          </cell>
          <cell r="F1438">
            <v>735.51</v>
          </cell>
          <cell r="G1438">
            <v>1.39</v>
          </cell>
          <cell r="H1438">
            <v>0</v>
          </cell>
          <cell r="I1438">
            <v>0.33</v>
          </cell>
        </row>
        <row r="1439">
          <cell r="A1439" t="str">
            <v>73963/9</v>
          </cell>
          <cell r="B1439" t="str">
            <v>POCO DE VISITA PARA REDE DE ESG. SANIT., EM ANEIS DE CONCRETO, DIÂMETRO = 110CM, PROF = 170CM, EXCLUINDO TAMPAO FERRO FUNDIDO.</v>
          </cell>
          <cell r="C1439" t="str">
            <v>UN</v>
          </cell>
          <cell r="D1439">
            <v>1080.7</v>
          </cell>
          <cell r="E1439">
            <v>303.35000000000002</v>
          </cell>
          <cell r="F1439">
            <v>775.59</v>
          </cell>
          <cell r="G1439">
            <v>1.41</v>
          </cell>
          <cell r="H1439">
            <v>0</v>
          </cell>
          <cell r="I1439">
            <v>0.35</v>
          </cell>
        </row>
        <row r="1440">
          <cell r="A1440" t="str">
            <v>73963/10</v>
          </cell>
          <cell r="B1440" t="str">
            <v>POCO DE VISITA PARA REDE DE ESG. SANIT., EM ANEIS DE CONCRETO, DIÂMETRO = 60CM E 110CM, PROF = 200CM, EXCLUINDO TAMPAO FERRO FUNDIDO.</v>
          </cell>
          <cell r="C1440" t="str">
            <v>UN</v>
          </cell>
          <cell r="D1440">
            <v>1165.9000000000001</v>
          </cell>
          <cell r="E1440">
            <v>327.98</v>
          </cell>
          <cell r="F1440">
            <v>836.1</v>
          </cell>
          <cell r="G1440">
            <v>1.49</v>
          </cell>
          <cell r="H1440">
            <v>0</v>
          </cell>
          <cell r="I1440">
            <v>0.33</v>
          </cell>
        </row>
        <row r="1441">
          <cell r="A1441" t="str">
            <v>73963/11</v>
          </cell>
          <cell r="B1441" t="str">
            <v>POCO DE VISITA PARA REDE DE ESG. SANIT., EM ANEIS DE CONCRETO, DIÂMETRO = 60CM E 110CM, PROF = 230CM, EXCLUINDO TAMPAO FERRO FUNDIDO.</v>
          </cell>
          <cell r="C1441" t="str">
            <v>UN</v>
          </cell>
          <cell r="D1441">
            <v>1218.03</v>
          </cell>
          <cell r="E1441">
            <v>345.96</v>
          </cell>
          <cell r="F1441">
            <v>870.15</v>
          </cell>
          <cell r="G1441">
            <v>1.57</v>
          </cell>
          <cell r="H1441">
            <v>0</v>
          </cell>
          <cell r="I1441">
            <v>0.35</v>
          </cell>
        </row>
        <row r="1442">
          <cell r="A1442" t="str">
            <v>73963/12</v>
          </cell>
          <cell r="B1442" t="str">
            <v>POCO DE VISITA PARA REDE DE ESG. SANIT., EM ANEIS DE CONCRETO, DIÂMETRO = 60CM E 110CM, PROF = 260CM, EXCLUINDO TAMPAO FERRO FUNDIDO.</v>
          </cell>
          <cell r="C1442" t="str">
            <v>UN</v>
          </cell>
          <cell r="D1442">
            <v>1349.48</v>
          </cell>
          <cell r="E1442">
            <v>376.48</v>
          </cell>
          <cell r="F1442">
            <v>970.96</v>
          </cell>
          <cell r="G1442">
            <v>1.68</v>
          </cell>
          <cell r="H1442">
            <v>0</v>
          </cell>
          <cell r="I1442">
            <v>0.36</v>
          </cell>
        </row>
        <row r="1443">
          <cell r="A1443" t="str">
            <v>73963/13</v>
          </cell>
          <cell r="B1443" t="str">
            <v>POCO DE VISITA PARA REDE DE ESG. SANIT., EM ANEIS DE CONCRETO, DIÂMETRO = 60CM E 110CM, PROF = 290CM, EXCLUINDO TAMPAO FERRO FUNDIDO.</v>
          </cell>
          <cell r="C1443" t="str">
            <v>UN</v>
          </cell>
          <cell r="D1443">
            <v>1453.39</v>
          </cell>
          <cell r="E1443">
            <v>406.16</v>
          </cell>
          <cell r="F1443">
            <v>1045.0899999999999</v>
          </cell>
          <cell r="G1443">
            <v>1.78</v>
          </cell>
          <cell r="H1443">
            <v>0</v>
          </cell>
          <cell r="I1443">
            <v>0.36</v>
          </cell>
        </row>
        <row r="1444">
          <cell r="A1444" t="str">
            <v>73963/14</v>
          </cell>
          <cell r="B1444" t="str">
            <v>POCO DE VISITA PARA REDE DE ESG. SANIT., EM ANEIS DE CONCRETO, DIÂMETRO = 60CM E 110CM, PROF = 320CM, EXCLUINDO TAMPAO FERRO FUNDIDO.</v>
          </cell>
          <cell r="C1444" t="str">
            <v>UN</v>
          </cell>
          <cell r="D1444">
            <v>1528.94</v>
          </cell>
          <cell r="E1444">
            <v>433.52</v>
          </cell>
          <cell r="F1444">
            <v>1093.1500000000001</v>
          </cell>
          <cell r="G1444">
            <v>1.89</v>
          </cell>
          <cell r="H1444">
            <v>0</v>
          </cell>
          <cell r="I1444">
            <v>0.38</v>
          </cell>
        </row>
        <row r="1445">
          <cell r="A1445" t="str">
            <v>73963/15</v>
          </cell>
          <cell r="B1445" t="str">
            <v>POCO DE VISITA PARA REDE DE ESG. SANIT., EM ANEIS DE CONCRETO, DIÂMETRO = 60CM E 110CM, PROF = 350CM, EXCLUINDO TAMPAO FERRO FUNDIDO.</v>
          </cell>
          <cell r="C1445" t="str">
            <v>UN</v>
          </cell>
          <cell r="D1445">
            <v>1650.48</v>
          </cell>
          <cell r="E1445">
            <v>476.78</v>
          </cell>
          <cell r="F1445">
            <v>1171.28</v>
          </cell>
          <cell r="G1445">
            <v>2.04</v>
          </cell>
          <cell r="H1445">
            <v>0</v>
          </cell>
          <cell r="I1445">
            <v>0.38</v>
          </cell>
        </row>
        <row r="1446">
          <cell r="A1446" t="str">
            <v>73963/16</v>
          </cell>
          <cell r="B1446" t="str">
            <v>POCO DE VISITA PARA REDE DE ESG. SANIT., EM ANEIS DE CONCRETO, DIÂMETRO = 60CM E 110CM, PROF = 380CM, EXCLUINDO TAMPAO FERRO FUNDIDO.</v>
          </cell>
          <cell r="C1446" t="str">
            <v>UN</v>
          </cell>
          <cell r="D1446">
            <v>1736.96</v>
          </cell>
          <cell r="E1446">
            <v>493.04</v>
          </cell>
          <cell r="F1446">
            <v>1241.45</v>
          </cell>
          <cell r="G1446">
            <v>2.09</v>
          </cell>
          <cell r="H1446">
            <v>0</v>
          </cell>
          <cell r="I1446">
            <v>0.38</v>
          </cell>
        </row>
        <row r="1447">
          <cell r="A1447" t="str">
            <v>73963/17</v>
          </cell>
          <cell r="B1447" t="str">
            <v>POCO DE VISITA PARA REDE DE ESG. SANIT., EM ANEIS DE CONCRETO, DIÂMETRO = 60CM E 110CM, PROF = 410CM, EXCLUINDO TAMPAO FERRO FUNDIDO.</v>
          </cell>
          <cell r="C1447" t="str">
            <v>UN</v>
          </cell>
          <cell r="D1447">
            <v>1849.9</v>
          </cell>
          <cell r="E1447">
            <v>524.34</v>
          </cell>
          <cell r="F1447">
            <v>1322.94</v>
          </cell>
          <cell r="G1447">
            <v>2.2200000000000002</v>
          </cell>
          <cell r="H1447">
            <v>0</v>
          </cell>
          <cell r="I1447">
            <v>0.4</v>
          </cell>
        </row>
        <row r="1448">
          <cell r="A1448" t="str">
            <v>73963/18</v>
          </cell>
          <cell r="B1448" t="str">
            <v>POCO DE VISITA PARA REDE DE ESG. SANIT., EM ANEIS DE CONCRETO, DIÂMETRO = 60CM E 110CM, PROF = 440CM, EXCLUINDO TAMPAO FERRO FUNDIDO.</v>
          </cell>
          <cell r="C1448" t="str">
            <v>UN</v>
          </cell>
          <cell r="D1448">
            <v>1953.5</v>
          </cell>
          <cell r="E1448">
            <v>553.80999999999995</v>
          </cell>
          <cell r="F1448">
            <v>1396.96</v>
          </cell>
          <cell r="G1448">
            <v>2.33</v>
          </cell>
          <cell r="H1448">
            <v>0</v>
          </cell>
          <cell r="I1448">
            <v>0.4</v>
          </cell>
        </row>
        <row r="1449">
          <cell r="A1449" t="str">
            <v>73963/19</v>
          </cell>
          <cell r="B1449" t="str">
            <v>POCO DE VISITA PARA REDE DE ESG. SANIT., EM ANEIS DE CONCRETO, DIÂMETRO = 60CM E 110CM, PROF = 470CM, EXCLUINDO TAMPAO FERRO FUNDIDO.</v>
          </cell>
          <cell r="C1449" t="str">
            <v>UN</v>
          </cell>
          <cell r="D1449">
            <v>2057.86</v>
          </cell>
          <cell r="E1449">
            <v>583.84</v>
          </cell>
          <cell r="F1449">
            <v>1471.19</v>
          </cell>
          <cell r="G1449">
            <v>2.4300000000000002</v>
          </cell>
          <cell r="H1449">
            <v>0</v>
          </cell>
          <cell r="I1449">
            <v>0.4</v>
          </cell>
        </row>
        <row r="1450">
          <cell r="A1450" t="str">
            <v>73963/20</v>
          </cell>
          <cell r="B1450" t="str">
            <v>POCO DE VISITA PARA REDE DE ESG. SANIT., EM ANEIS DE CONCRETO, DIÂMETRO = 60CM E 110CM, PROF = 500CM, EXCLUINDO TAMPAO FERRO FUNDIDO.</v>
          </cell>
          <cell r="C1450" t="str">
            <v>UN</v>
          </cell>
          <cell r="D1450">
            <v>2161.46</v>
          </cell>
          <cell r="E1450">
            <v>613.29999999999995</v>
          </cell>
          <cell r="F1450">
            <v>1545.22</v>
          </cell>
          <cell r="G1450">
            <v>2.5299999999999998</v>
          </cell>
          <cell r="H1450">
            <v>0</v>
          </cell>
          <cell r="I1450">
            <v>0.41</v>
          </cell>
        </row>
        <row r="1451">
          <cell r="A1451" t="str">
            <v>73963/21</v>
          </cell>
          <cell r="B1451" t="str">
            <v>POCO DE VISITA PARA REDE DE ESG. SANIT., EM ANEIS DE CONCRETO, DIÂMETRO = 60CM E 110CM, PROF = 530CM, EXCLUINDO TAMPAO FERRO FUNDIDO.</v>
          </cell>
          <cell r="C1451" t="str">
            <v>UN</v>
          </cell>
          <cell r="D1451">
            <v>2272.89</v>
          </cell>
          <cell r="E1451">
            <v>644.70000000000005</v>
          </cell>
          <cell r="F1451">
            <v>1625.14</v>
          </cell>
          <cell r="G1451">
            <v>2.63</v>
          </cell>
          <cell r="H1451">
            <v>0</v>
          </cell>
          <cell r="I1451">
            <v>0.42</v>
          </cell>
        </row>
        <row r="1452">
          <cell r="A1452" t="str">
            <v>73963/22</v>
          </cell>
          <cell r="B1452" t="str">
            <v>POCO DE VISITA PARA REDE DE ESG. SANIT., EM ANEIS DE CONCRETO, DIÂMETRO = 60CM E 110CM, PROF = 560CM, EXCLUINDO TAMPAO FERRO FUNDIDO.</v>
          </cell>
          <cell r="C1452" t="str">
            <v>UN</v>
          </cell>
          <cell r="D1452">
            <v>2376.4899999999998</v>
          </cell>
          <cell r="E1452">
            <v>674.17</v>
          </cell>
          <cell r="F1452">
            <v>1699.17</v>
          </cell>
          <cell r="G1452">
            <v>2.73</v>
          </cell>
          <cell r="H1452">
            <v>0</v>
          </cell>
          <cell r="I1452">
            <v>0.42</v>
          </cell>
        </row>
        <row r="1453">
          <cell r="A1453" t="str">
            <v>73963/23</v>
          </cell>
          <cell r="B1453" t="str">
            <v>POCO DE VISITA PARA REDE DE ESG. SANIT., EM ANEIS DE CONCRETO, DIÂMETRO = 60CM E 110CM, PROF = 590CM, EXCLUINDO TAMPAO FERRO FUNDIDO.</v>
          </cell>
          <cell r="C1453" t="str">
            <v>UN</v>
          </cell>
          <cell r="D1453">
            <v>2480.09</v>
          </cell>
          <cell r="E1453">
            <v>703.64</v>
          </cell>
          <cell r="F1453">
            <v>1773.2</v>
          </cell>
          <cell r="G1453">
            <v>2.83</v>
          </cell>
          <cell r="H1453">
            <v>0</v>
          </cell>
          <cell r="I1453">
            <v>0.42</v>
          </cell>
        </row>
        <row r="1454">
          <cell r="A1454" t="str">
            <v>73963/24</v>
          </cell>
          <cell r="B1454" t="str">
            <v>POCO DE VISITA PARA REDE DE ESG. SANIT., EM ANEIS DE CONCRETO, DIÂMETRO = 60CM E 110CM, PROF = 690CM, EXCLUINDO TAMPAO FERRO FUNDIDO.</v>
          </cell>
          <cell r="C1454" t="str">
            <v>UN</v>
          </cell>
          <cell r="D1454">
            <v>2711.36</v>
          </cell>
          <cell r="E1454">
            <v>733.65</v>
          </cell>
          <cell r="F1454">
            <v>1974.35</v>
          </cell>
          <cell r="G1454">
            <v>2.94</v>
          </cell>
          <cell r="H1454">
            <v>0</v>
          </cell>
          <cell r="I1454">
            <v>0.42</v>
          </cell>
        </row>
        <row r="1455">
          <cell r="A1455" t="str">
            <v>73963/25</v>
          </cell>
          <cell r="B1455" t="str">
            <v>POCO DE VISITA PARA REDE DE ESG. SANIT., EM ANEIS DE CONCRETO, DIÂMETRO = 60CM E 110CM, PROF = 650CM, EXCLUINDO TAMPAO FERRO FUNDIDO.</v>
          </cell>
          <cell r="C1455" t="str">
            <v>UN</v>
          </cell>
          <cell r="D1455">
            <v>2688.32</v>
          </cell>
          <cell r="E1455">
            <v>763.19</v>
          </cell>
          <cell r="F1455">
            <v>1921.67</v>
          </cell>
          <cell r="G1455">
            <v>3.04</v>
          </cell>
          <cell r="H1455">
            <v>0</v>
          </cell>
          <cell r="I1455">
            <v>0.42</v>
          </cell>
        </row>
        <row r="1456">
          <cell r="A1456" t="str">
            <v>73963/26</v>
          </cell>
          <cell r="B1456" t="str">
            <v>POCO DE VISITA PARA REDE DE ESG. SANIT., EM ANEIS DE CONCRETO, DIÂMETRO = 60CM E 110CM, PROF = 680CM, EXCLUINDO TAMPAO FERRO FUNDIDO.</v>
          </cell>
          <cell r="C1456" t="str">
            <v>UN</v>
          </cell>
          <cell r="D1456">
            <v>2792.68</v>
          </cell>
          <cell r="E1456">
            <v>793.19</v>
          </cell>
          <cell r="F1456">
            <v>1995.92</v>
          </cell>
          <cell r="G1456">
            <v>3.15</v>
          </cell>
          <cell r="H1456">
            <v>0</v>
          </cell>
          <cell r="I1456">
            <v>0.42</v>
          </cell>
        </row>
        <row r="1457">
          <cell r="A1457" t="str">
            <v>73963/27</v>
          </cell>
          <cell r="B1457" t="str">
            <v>POCO DE VISITA PARA REDE DE ESG. SANIT., EM ANEIS DE CONCRETO, DIÂMETRO = 60CM E 110CM, PROF = 710CM, EXCLUINDO TAMPAO FERRO FUNDIDO.</v>
          </cell>
          <cell r="C1457" t="str">
            <v>UN</v>
          </cell>
          <cell r="D1457">
            <v>2896.28</v>
          </cell>
          <cell r="E1457">
            <v>822.66</v>
          </cell>
          <cell r="F1457">
            <v>2069.94</v>
          </cell>
          <cell r="G1457">
            <v>3.25</v>
          </cell>
          <cell r="H1457">
            <v>0</v>
          </cell>
          <cell r="I1457">
            <v>0.43</v>
          </cell>
        </row>
        <row r="1458">
          <cell r="A1458" t="str">
            <v>73963/28</v>
          </cell>
          <cell r="B1458" t="str">
            <v>POCO VISITA ESG SANIT ANEL CONC PRE-MOLD PROF=1,20M C/ TAMPAO FOFO ARTICULADO, CLASSE B125 CARGA MAX 12,5 T, REDONDO TAMPA 600 MM, REDE PLUVIAL /ESGOTO / REJUNTAMENTO ANEIS / REVEST LISO CALHA INTERNA C/ARG CIM/AREIA 1:4. BASE/BANQUETA EM CONCR FCK=10MPA</v>
          </cell>
          <cell r="C1458" t="str">
            <v>UN</v>
          </cell>
          <cell r="D1458">
            <v>1188.02</v>
          </cell>
          <cell r="E1458">
            <v>262.7</v>
          </cell>
          <cell r="F1458">
            <v>923.99</v>
          </cell>
          <cell r="G1458">
            <v>1.1399999999999999</v>
          </cell>
          <cell r="H1458">
            <v>0</v>
          </cell>
          <cell r="I1458">
            <v>0.19</v>
          </cell>
        </row>
        <row r="1459">
          <cell r="A1459" t="str">
            <v>73963/29</v>
          </cell>
          <cell r="B1459" t="str">
            <v>POCO VISITA ESG SANIT ANEL CONC PRE-MOLD PROF=1,40M C/ TAMPAO FOFO ARTICULADO, CLASSE B125 CARGA MAX 12,5 T, REDONDO TAMPA 600 MM, REDE PLUVIAL/ESGOTO / REJUNTAMENTO ANEIS / REVEST LISO CALHA INTERNA C/ARG CIM/AREIA 1:4. BASE/BANQUETA EM CONCR FCK=10MPA</v>
          </cell>
          <cell r="C1459" t="str">
            <v>UN</v>
          </cell>
          <cell r="D1459">
            <v>1236.7</v>
          </cell>
          <cell r="E1459">
            <v>278.76</v>
          </cell>
          <cell r="F1459">
            <v>956.56</v>
          </cell>
          <cell r="G1459">
            <v>1.19</v>
          </cell>
          <cell r="H1459">
            <v>0</v>
          </cell>
          <cell r="I1459">
            <v>0.19</v>
          </cell>
        </row>
        <row r="1460">
          <cell r="A1460" t="str">
            <v>73963/30</v>
          </cell>
          <cell r="B1460" t="str">
            <v>POCO VISITA ESG SANIT ANEL CONC PRE-MOLD PROF=1,50M C/ TAMPAO FOFO ARTICULADO, CLASSE B125 CARGA MAX 12,5 T, REDONDO TAMPA 600 MM, REDE PLUVIAL/ESGOTO / REJUNTAMENTO ANEIS / REVEST LISO CALHA INTERNA C/ARG CIM/AREIA 1:4. BASE/BANQUETA EM CONCRFCK=10MPA</v>
          </cell>
          <cell r="C1460" t="str">
            <v>UN</v>
          </cell>
          <cell r="D1460">
            <v>1331.6</v>
          </cell>
          <cell r="E1460">
            <v>300.85000000000002</v>
          </cell>
          <cell r="F1460">
            <v>1029.28</v>
          </cell>
          <cell r="G1460">
            <v>1.28</v>
          </cell>
          <cell r="H1460">
            <v>0</v>
          </cell>
          <cell r="I1460">
            <v>0.19</v>
          </cell>
        </row>
        <row r="1461">
          <cell r="A1461" t="str">
            <v>73963/31</v>
          </cell>
          <cell r="B1461" t="str">
            <v>POCO VISITA ESG SANIT ANEL CONC PRE-MOLD PROF=1,60M C/ TAMPAO FOFO ARTICULADO, CLASSE B125 CARGA MAX 12,5 T, REDONDO TAMPA 600 MM, REDE PLUVIAL / REJUNTAMENTO ANEIS / REVEST LISO CALHA INTERNA C/ARG CIM/AREIA 1:4. BASE/BANQUETA EM CONCR FCK=10MPA</v>
          </cell>
          <cell r="C1461" t="str">
            <v>UN</v>
          </cell>
          <cell r="D1461">
            <v>1339.49</v>
          </cell>
          <cell r="E1461">
            <v>302.45999999999998</v>
          </cell>
          <cell r="F1461">
            <v>1035.56</v>
          </cell>
          <cell r="G1461">
            <v>1.28</v>
          </cell>
          <cell r="H1461">
            <v>0</v>
          </cell>
          <cell r="I1461">
            <v>0.19</v>
          </cell>
        </row>
        <row r="1462">
          <cell r="A1462" t="str">
            <v>73963/32</v>
          </cell>
          <cell r="B1462" t="str">
            <v>POCO VISITA ESG SANIT ANEL CONC PRE-MOLD PROF=1,70M C/ TAMPAO FOFO ARTICULADO, CLASSE B125 CARGA MAX 12,5 T, REDONDO TAMPA 600 MM, REDE PLUVIAL/ESGOTO /  REJUNTAMENTO ANEIS / REVEST LISO CALHA INTERNA C/ARG CIM/AREIA 1:4. BASE/BANQUETA EM CONCR FCK=10MPA</v>
          </cell>
          <cell r="C1462" t="str">
            <v>UN</v>
          </cell>
          <cell r="D1462">
            <v>1349.38</v>
          </cell>
          <cell r="E1462">
            <v>304.64</v>
          </cell>
          <cell r="F1462">
            <v>1043.27</v>
          </cell>
          <cell r="G1462">
            <v>1.28</v>
          </cell>
          <cell r="H1462">
            <v>0</v>
          </cell>
          <cell r="I1462">
            <v>0.19</v>
          </cell>
        </row>
        <row r="1463">
          <cell r="A1463" t="str">
            <v>73963/33</v>
          </cell>
          <cell r="B1463" t="str">
            <v>POCO VISITA ESG SANIT ANEL CONC PRE-MOLD PROF=2,00M C/ TAMPAO FOFO ARTICULADO, CLASSE B125 CARGA MAX 12,5 T, REDONDO TAMPA 600 MM, REDE PLUVIAL/ESGOTO / REJUNTAMENTO ANEIS / REVEST LISO CALHA INTERNA C/ARG CIM/AREIA 1:4. BASE/BANQUETA EM CONCR FCK=10MPA</v>
          </cell>
          <cell r="C1463" t="str">
            <v>UN</v>
          </cell>
          <cell r="D1463">
            <v>1454.56</v>
          </cell>
          <cell r="E1463">
            <v>334.8</v>
          </cell>
          <cell r="F1463">
            <v>1118.18</v>
          </cell>
          <cell r="G1463">
            <v>1.38</v>
          </cell>
          <cell r="H1463">
            <v>0</v>
          </cell>
          <cell r="I1463">
            <v>0.2</v>
          </cell>
        </row>
        <row r="1464">
          <cell r="A1464" t="str">
            <v>73963/34</v>
          </cell>
          <cell r="B1464" t="str">
            <v>POCO VISITA ESG SANIT ANEL CONC PRE MOLD PROF=2,30M C/ TAMPAO FOFO ARTICULADO, CLASSE B125 CARGA MAX 12,5 T, REDONDO TAMPA 600 MM, REDE PLUVIAL/ESGOTO / REJUNTAMENTO ANEIS / REVEST LISO CALHA INTERNA C/ARG CIM/AREIA 1:4. BASE/BANQUETA EM CONCRFCK=10MPA</v>
          </cell>
          <cell r="C1464" t="str">
            <v>UN</v>
          </cell>
          <cell r="D1464">
            <v>1518.16</v>
          </cell>
          <cell r="E1464">
            <v>353.26</v>
          </cell>
          <cell r="F1464">
            <v>1163.27</v>
          </cell>
          <cell r="G1464">
            <v>1.43</v>
          </cell>
          <cell r="H1464">
            <v>0</v>
          </cell>
          <cell r="I1464">
            <v>0.2</v>
          </cell>
        </row>
        <row r="1465">
          <cell r="A1465" t="str">
            <v>73963/35</v>
          </cell>
          <cell r="B1465" t="str">
            <v>POCO VISITA ESG SANIT ANEL CONC PRE-MOLD PROF=2,60M C/ TAMPAO FOFO SIMPLES COM BASE, CLASSE B125 CARGA MAX 12,5 T, REDONDO TAMPA 600 MM, REDE PLUVIAL/ESGOTO / REJUNTAMENTO ANEIS / REVEST LISO CALHA INTERNA C/ARG CIM/AREIA 1:4. BASE/BANQUETAEM CONCR FCK=10MPA</v>
          </cell>
          <cell r="C1465" t="str">
            <v>UN</v>
          </cell>
          <cell r="D1465">
            <v>1623.34</v>
          </cell>
          <cell r="E1465">
            <v>383.45</v>
          </cell>
          <cell r="F1465">
            <v>1238.1500000000001</v>
          </cell>
          <cell r="G1465">
            <v>1.54</v>
          </cell>
          <cell r="H1465">
            <v>0</v>
          </cell>
          <cell r="I1465">
            <v>0.2</v>
          </cell>
        </row>
        <row r="1466">
          <cell r="A1466" t="str">
            <v>73963/36</v>
          </cell>
          <cell r="B1466" t="str">
            <v>POCO VISITA ESG SANIT ANEL CONC PRE-MOLD PROF=2,90M C/ TAMPAO FOFO ARTICULADO, CLASSE B125 CARGA MAX 12,5 T, REDONDO TAMPA 600 MM, REDE PLUVIAL / REJUNTAMENTO ANEIS / REVEST LISO CALHA INTERNA C/ARG CIM/AREIA 1:4. BASE/BANQUETA EM CONCR FCK=10MPA</v>
          </cell>
          <cell r="C1466" t="str">
            <v>UN</v>
          </cell>
          <cell r="D1466">
            <v>1728.52</v>
          </cell>
          <cell r="E1466">
            <v>413.61</v>
          </cell>
          <cell r="F1466">
            <v>1313.06</v>
          </cell>
          <cell r="G1466">
            <v>1.65</v>
          </cell>
          <cell r="H1466">
            <v>0</v>
          </cell>
          <cell r="I1466">
            <v>0.2</v>
          </cell>
        </row>
        <row r="1467">
          <cell r="A1467" t="str">
            <v>73963/37</v>
          </cell>
          <cell r="B1467" t="str">
            <v>POCO VISITA ESG SANIT ANEL CONC PRE-MOLD PROF=3,20M C/ TAMPAO FOFO ARTICULADO, CLASSE B125 CARGA MAX 12,5 T, REDONDO TAMPA 600 MM, REDE PLUVIAL /  REJUNTAMENTOANEIS / REVEST LISO CALHA INTERNA C/ARG CIM/AREIA 1:4. BASE / BANQUETA EM CONCR FCK=10MPA</v>
          </cell>
          <cell r="C1467" t="str">
            <v>UN</v>
          </cell>
          <cell r="D1467">
            <v>1833.7</v>
          </cell>
          <cell r="E1467">
            <v>443.77</v>
          </cell>
          <cell r="F1467">
            <v>1387.97</v>
          </cell>
          <cell r="G1467">
            <v>1.75</v>
          </cell>
          <cell r="H1467">
            <v>0</v>
          </cell>
          <cell r="I1467">
            <v>0.21</v>
          </cell>
        </row>
        <row r="1468">
          <cell r="A1468" t="str">
            <v>73963/38</v>
          </cell>
          <cell r="B1468" t="str">
            <v>POCO VISITA ESG SANIT ANEL CONC PRE-MOLD PROF=3,50M C/ TAMPAO FOFO ARTICULADO, CLASSE B125 CARGA MAX 12,5 T, REDONDO TAMPA 600 MM, REDE PLUVIAL/ESGOTO /  REJUNTAMENTO / ANEIS / REVEST LISO CALHA INTERNA C/ARG CIM/AREIA 1:4. BASE/BANQUETA EM CONCR FCK=10MPA</v>
          </cell>
          <cell r="C1468" t="str">
            <v>UN</v>
          </cell>
          <cell r="D1468">
            <v>1939.55</v>
          </cell>
          <cell r="E1468">
            <v>474.43</v>
          </cell>
          <cell r="F1468">
            <v>1463.05</v>
          </cell>
          <cell r="G1468">
            <v>1.86</v>
          </cell>
          <cell r="H1468">
            <v>0</v>
          </cell>
          <cell r="I1468">
            <v>0.21</v>
          </cell>
        </row>
        <row r="1469">
          <cell r="A1469" t="str">
            <v>73963/39</v>
          </cell>
          <cell r="B1469" t="str">
            <v>POCO VISITA ESG SANIT ANEL CONC PRE-MOLD PROF=3,80M C/ TAMPAO FOFO ARTICULADO, CLASSE B125 CARGA MAX 12,5 T, REDONDO TAMPA 600 MM, REDE PLUVIAL / REJUNTAMENTO ANEIS / REVEST LISO CALHA INTERNA C/ARG CIM/AREIA 1:4. BASE/BANQUETA EM CONCR FCK=10MPA</v>
          </cell>
          <cell r="C1469" t="str">
            <v>UN</v>
          </cell>
          <cell r="D1469">
            <v>2045.18</v>
          </cell>
          <cell r="E1469">
            <v>504.95</v>
          </cell>
          <cell r="F1469">
            <v>1538.05</v>
          </cell>
          <cell r="G1469">
            <v>1.97</v>
          </cell>
          <cell r="H1469">
            <v>0</v>
          </cell>
          <cell r="I1469">
            <v>0.21</v>
          </cell>
        </row>
        <row r="1470">
          <cell r="A1470" t="str">
            <v>73963/40</v>
          </cell>
          <cell r="B1470" t="str">
            <v>POCO VISITA ESG SANIT ANEL CONC PRE-MOLD PROF=4,10M C/ TAMPAO FOFO ARTICULADO, CLASSE B125 CARGA MAX 12,5 T, REDONDO TAMPA 600 MM, REDE PLUVIAL / REJUNTAMENTO ANEIS / REVEST LISO CALHA INTERNA C/ARG CIM/AREIA 1:4. BASE/BANQUETA EM CONCR FCK=10MPA</v>
          </cell>
          <cell r="C1470" t="str">
            <v>UN</v>
          </cell>
          <cell r="D1470">
            <v>2147.67</v>
          </cell>
          <cell r="E1470">
            <v>534.63</v>
          </cell>
          <cell r="F1470">
            <v>1610.77</v>
          </cell>
          <cell r="G1470">
            <v>2.06</v>
          </cell>
          <cell r="H1470">
            <v>0</v>
          </cell>
          <cell r="I1470">
            <v>0.21</v>
          </cell>
        </row>
        <row r="1471">
          <cell r="A1471" t="str">
            <v>73963/41</v>
          </cell>
          <cell r="B1471" t="str">
            <v>POCO VISITA ESG SANIT ANEL CONC PRE MOLD PROF=4,40M C/ TAMPAO FOFO ARTICULADO, CLASSE B125 CARGA MAX 12,5 T, REDONDO TAMPA 600 MM, REDE PLUVIAL / REJUNTAMENTO ANEIS / REVEST LISO CALHA INTERNA C/ARG CIM/AREIA 1:4. BASE/BANQUETA EM CONCR FCK=10MPA</v>
          </cell>
          <cell r="C1471" t="str">
            <v>UN</v>
          </cell>
          <cell r="D1471">
            <v>2248.35</v>
          </cell>
          <cell r="E1471">
            <v>560.1</v>
          </cell>
          <cell r="F1471">
            <v>1685.85</v>
          </cell>
          <cell r="G1471">
            <v>2.1800000000000002</v>
          </cell>
          <cell r="H1471">
            <v>0</v>
          </cell>
          <cell r="I1471">
            <v>0.22</v>
          </cell>
        </row>
        <row r="1472">
          <cell r="A1472" t="str">
            <v>73963/42</v>
          </cell>
          <cell r="B1472" t="str">
            <v>POCO VISITA ESG SANIT ANEL CONC PRE-MOLD PROF=4,70M C/ TAMPAO FOFO ARTICULADO, CLASSE B125 CARGA MAX 12,5 T, REDONDO TAMPA 600 MM, REDE PLUVIAL/ESGOTO /  REJUNTAMENTO ANEIS / REVEST LISO CALHA INTERNA C/ARG CIM/AREIA 1:4. BASE/BANQUETA EM CONCRFCK=10MPA</v>
          </cell>
          <cell r="C1472" t="str">
            <v>UN</v>
          </cell>
          <cell r="D1472">
            <v>2361.25</v>
          </cell>
          <cell r="E1472">
            <v>595.86</v>
          </cell>
          <cell r="F1472">
            <v>1762.89</v>
          </cell>
          <cell r="G1472">
            <v>2.2799999999999998</v>
          </cell>
          <cell r="H1472">
            <v>0</v>
          </cell>
          <cell r="I1472">
            <v>0.22</v>
          </cell>
        </row>
        <row r="1473">
          <cell r="A1473" t="str">
            <v>73963/43</v>
          </cell>
          <cell r="B1473" t="str">
            <v>POCO VISITA ESG SANIT ANEL CONC PRE-MOLD PROF=5,00M C/ TAMPAO FOFO ARTICULADO, CLASSE B125 CARGA MAX 12,5 T, REDONDO TAMPA 600 MM, REDE PLUVIAL / ESGOTO / REJUNTAMENTO ANEIS/ REVEST LISO CALHA INTERNA C/ARG CIM/AREIA 1:4. BASE/BANQUETA EM CONCR FCK=10MPA</v>
          </cell>
          <cell r="C1473" t="str">
            <v>UN</v>
          </cell>
          <cell r="D1473">
            <v>2428.66</v>
          </cell>
          <cell r="E1473">
            <v>597.1</v>
          </cell>
          <cell r="F1473">
            <v>1829.06</v>
          </cell>
          <cell r="G1473">
            <v>2.2799999999999998</v>
          </cell>
          <cell r="H1473">
            <v>0</v>
          </cell>
          <cell r="I1473">
            <v>0.22</v>
          </cell>
        </row>
        <row r="1474">
          <cell r="A1474" t="str">
            <v>73963/44</v>
          </cell>
          <cell r="B1474" t="str">
            <v>POCO VISITA ESG SANIT ANEL CONC PRE-MOLD PROF=0,80M C/ TAMPAO FOFO ARTICULADO, CLASSE B125 CARGA MAX 12,5 T, REDONDO TAMPA 600 MM, REDE PLUVIAL/ESGOTO / DEGRAUS FF / REJUNTAMENTO ANEIS / REVEST LISO CALHA INTERNA C/ARG CIM/AREIA 1:4. BASE / BANQUETA EM CONCR FCK=10MPA</v>
          </cell>
          <cell r="C1474" t="str">
            <v>UN</v>
          </cell>
          <cell r="D1474">
            <v>627.01</v>
          </cell>
          <cell r="E1474">
            <v>104.65</v>
          </cell>
          <cell r="F1474">
            <v>521.87</v>
          </cell>
          <cell r="G1474">
            <v>0.42</v>
          </cell>
          <cell r="H1474">
            <v>0</v>
          </cell>
          <cell r="I1474">
            <v>7.0000000000000007E-2</v>
          </cell>
        </row>
        <row r="1475">
          <cell r="A1475" t="str">
            <v>73963/45</v>
          </cell>
          <cell r="B1475" t="str">
            <v>POCO DE VISITA PARA REDE DE ESG. SANIT., EM ANEIS DE CONCRETO, DIÂMETRO = 60CM E 110CM, PROF = 240CM, EXCLUINDO TAMPAO FERRO FUNDIDO.</v>
          </cell>
          <cell r="C1475" t="str">
            <v>UN</v>
          </cell>
          <cell r="D1475">
            <v>1287.78</v>
          </cell>
          <cell r="E1475">
            <v>356.18</v>
          </cell>
          <cell r="F1475">
            <v>929.66</v>
          </cell>
          <cell r="G1475">
            <v>1.59</v>
          </cell>
          <cell r="H1475">
            <v>0</v>
          </cell>
          <cell r="I1475">
            <v>0.35</v>
          </cell>
        </row>
        <row r="1476">
          <cell r="A1476" t="str">
            <v>73963/46</v>
          </cell>
          <cell r="B1476" t="str">
            <v>POCO DE VISITA PARA REDE DE ESG. SANIT., EM ANEIS DE CONCRETO, DIÂMETRO = 60CM E 110CM, PROF = 250CM, EXCLUINDO TAMPAO FERRO FUNDIDO.</v>
          </cell>
          <cell r="C1476" t="str">
            <v>UN</v>
          </cell>
          <cell r="D1476">
            <v>1305.6500000000001</v>
          </cell>
          <cell r="E1476">
            <v>366.35</v>
          </cell>
          <cell r="F1476">
            <v>937.31</v>
          </cell>
          <cell r="G1476">
            <v>1.63</v>
          </cell>
          <cell r="H1476">
            <v>0</v>
          </cell>
          <cell r="I1476">
            <v>0.36</v>
          </cell>
        </row>
        <row r="1477">
          <cell r="A1477" t="str">
            <v>73963/47</v>
          </cell>
          <cell r="B1477" t="str">
            <v>POCO DE VISITA PARA REDE DE ESG. SANIT., EM ANEIS DE CONCRETO, DIÂMETRO = 60CM E 110CM, PROF = 280CM, EXCLUINDO TAMPAO FERRO FUNDIDO.</v>
          </cell>
          <cell r="C1477" t="str">
            <v>UN</v>
          </cell>
          <cell r="D1477">
            <v>1418.74</v>
          </cell>
          <cell r="E1477">
            <v>396.31</v>
          </cell>
          <cell r="F1477">
            <v>1020.34</v>
          </cell>
          <cell r="G1477">
            <v>1.73</v>
          </cell>
          <cell r="H1477">
            <v>0</v>
          </cell>
          <cell r="I1477">
            <v>0.36</v>
          </cell>
        </row>
        <row r="1478">
          <cell r="A1478" t="str">
            <v>73963/48</v>
          </cell>
          <cell r="B1478" t="str">
            <v>POCO DE VISITA PARA REDE DE ESG. SANIT., EM ANEIS DE CONCRETO, DIÂMETRO = 60CM E 110CM, PROF = 310CM, EXCLUINDO TAMPAO FERRO FUNDIDO.</v>
          </cell>
          <cell r="C1478" t="str">
            <v>UN</v>
          </cell>
          <cell r="D1478">
            <v>1503.73</v>
          </cell>
          <cell r="E1478">
            <v>424.47</v>
          </cell>
          <cell r="F1478">
            <v>1077.06</v>
          </cell>
          <cell r="G1478">
            <v>1.83</v>
          </cell>
          <cell r="H1478">
            <v>0</v>
          </cell>
          <cell r="I1478">
            <v>0.37</v>
          </cell>
        </row>
        <row r="1479">
          <cell r="A1479" t="str">
            <v>74124/1</v>
          </cell>
          <cell r="B1479" t="str">
            <v>POCO VISITA AG PLUV:CONC ARM 1X1X1,40M COLETOR D=40 A 50CM PAREDE E=15CM BASE CONC FCK=10MPA REVEST C/ARG CIM/AREIA 1:4 INCL FORN TODOS MATERIAIS</v>
          </cell>
          <cell r="C1479" t="str">
            <v>UN</v>
          </cell>
          <cell r="D1479">
            <v>1907.1</v>
          </cell>
          <cell r="E1479">
            <v>871.31</v>
          </cell>
          <cell r="F1479">
            <v>1031.47</v>
          </cell>
          <cell r="G1479">
            <v>3.22</v>
          </cell>
          <cell r="H1479">
            <v>0</v>
          </cell>
          <cell r="I1479">
            <v>1.1000000000000001</v>
          </cell>
        </row>
        <row r="1480">
          <cell r="A1480" t="str">
            <v>74124/2</v>
          </cell>
          <cell r="B1480" t="str">
            <v>POCO VISITA AG PLUV:CONC ARM 1,10X1,10X1,40M COLETOR D=60CM PAREDE E=15CM BASE CONC FCK=10MPA REVEST C/ARG CIM/AREIA 1:4 INCL FORN TODOS MATERIAIS</v>
          </cell>
          <cell r="C1480" t="str">
            <v>UN</v>
          </cell>
          <cell r="D1480">
            <v>2183.39</v>
          </cell>
          <cell r="E1480">
            <v>978.36</v>
          </cell>
          <cell r="F1480">
            <v>1199.97</v>
          </cell>
          <cell r="G1480">
            <v>3.74</v>
          </cell>
          <cell r="H1480">
            <v>0</v>
          </cell>
          <cell r="I1480">
            <v>1.32</v>
          </cell>
        </row>
        <row r="1481">
          <cell r="A1481" t="str">
            <v>74124/3</v>
          </cell>
          <cell r="B1481" t="str">
            <v>POCO VISITA AG PLUV:CONC ARM 1,20X1,20X1,40M COLETOR D=70CM PAREDE E=15CM BASE CONC FCK=10MPA REVEST C/ARG CIM/AREIA 1:4 INCL FORN TODOS MATERIAIS</v>
          </cell>
          <cell r="C1481" t="str">
            <v>UN</v>
          </cell>
          <cell r="D1481">
            <v>2362.9499999999998</v>
          </cell>
          <cell r="E1481">
            <v>1052.58</v>
          </cell>
          <cell r="F1481">
            <v>1304.97</v>
          </cell>
          <cell r="G1481">
            <v>3.99</v>
          </cell>
          <cell r="H1481">
            <v>0</v>
          </cell>
          <cell r="I1481">
            <v>1.41</v>
          </cell>
        </row>
        <row r="1482">
          <cell r="A1482" t="str">
            <v>74124/4</v>
          </cell>
          <cell r="B1482" t="str">
            <v>POCO VISITA AG PLUV:CONC ARM 1,30X1,30X1,40M COLETOR D=80CM PAREDE E=15CM BASE CONC FCK=10MPA REVEST C/ARG CIM/AREIA 1:4 INCL FORN TODOS MATERIAIS</v>
          </cell>
          <cell r="C1482" t="str">
            <v>UN</v>
          </cell>
          <cell r="D1482">
            <v>2702.45</v>
          </cell>
          <cell r="E1482">
            <v>1218.83</v>
          </cell>
          <cell r="F1482">
            <v>1477.55</v>
          </cell>
          <cell r="G1482">
            <v>4.5</v>
          </cell>
          <cell r="H1482">
            <v>0</v>
          </cell>
          <cell r="I1482">
            <v>1.57</v>
          </cell>
        </row>
        <row r="1483">
          <cell r="A1483" t="str">
            <v>74124/5</v>
          </cell>
          <cell r="B1483" t="str">
            <v>POCO VISITA CONCRETO ARMADO P/AG PLUV 1,40X1,40X1,50M COLETOR D=90CM  PAREDE E=15CM BASE CONCRETO FCK=10MPA REVESTIDO C/ARG CIM/AREIA 1:4 INCL FORN TODOS MATERIAIS</v>
          </cell>
          <cell r="C1483" t="str">
            <v>UN</v>
          </cell>
          <cell r="D1483">
            <v>3136.86</v>
          </cell>
          <cell r="E1483">
            <v>1415.61</v>
          </cell>
          <cell r="F1483">
            <v>1714.19</v>
          </cell>
          <cell r="G1483">
            <v>5.24</v>
          </cell>
          <cell r="H1483">
            <v>0</v>
          </cell>
          <cell r="I1483">
            <v>1.82</v>
          </cell>
        </row>
        <row r="1484">
          <cell r="A1484" t="str">
            <v>74124/6</v>
          </cell>
          <cell r="B1484" t="str">
            <v>POCO VISITA AG PLUV:CONC ARM 1,50X1,50X1,60M COLETOR D=1M PA REDE E=15CM BASE CONC FCK=10MPA REVEST C/ARG CIM/AREIA 1:4 INCL FORN TODOS MATERIAIS</v>
          </cell>
          <cell r="C1484" t="str">
            <v>UN</v>
          </cell>
          <cell r="D1484">
            <v>3500.75</v>
          </cell>
          <cell r="E1484">
            <v>1597.84</v>
          </cell>
          <cell r="F1484">
            <v>1894.99</v>
          </cell>
          <cell r="G1484">
            <v>5.9</v>
          </cell>
          <cell r="H1484">
            <v>0</v>
          </cell>
          <cell r="I1484">
            <v>2.02</v>
          </cell>
        </row>
        <row r="1485">
          <cell r="A1485" t="str">
            <v>74124/7</v>
          </cell>
          <cell r="B1485" t="str">
            <v>POCO VISITA AG PLUV:CONC ARM 1,60X1,60X1,70M COLETOR D=1,10M PAREDE E=15CM BASE CONC FCK=10MPA REVEST C/ARG CIM/AREIA 1:4 INCL FORN TODOS MATERIAIS</v>
          </cell>
          <cell r="C1485" t="str">
            <v>UN</v>
          </cell>
          <cell r="D1485">
            <v>3809</v>
          </cell>
          <cell r="E1485">
            <v>1734.84</v>
          </cell>
          <cell r="F1485">
            <v>2065.5</v>
          </cell>
          <cell r="G1485">
            <v>6.43</v>
          </cell>
          <cell r="H1485">
            <v>0</v>
          </cell>
          <cell r="I1485">
            <v>2.23</v>
          </cell>
        </row>
        <row r="1486">
          <cell r="A1486" t="str">
            <v>74124/8</v>
          </cell>
          <cell r="B1486" t="str">
            <v>POCO VISITA AG PLUV:CONC ARM 1,70X1,70X1,80M COLETOR D=1,20M          PAREDE E=15CM BASE CONC FCK=10MPA REVEST C/ARG CIM/AREIA 1:4          DEGRAUS FF INCL FORN TODOS MATERIAIS</v>
          </cell>
          <cell r="C1486" t="str">
            <v>UN</v>
          </cell>
          <cell r="D1486">
            <v>4080.44</v>
          </cell>
          <cell r="E1486">
            <v>1863.11</v>
          </cell>
          <cell r="F1486">
            <v>2208.02</v>
          </cell>
          <cell r="G1486">
            <v>6.92</v>
          </cell>
          <cell r="H1486">
            <v>0</v>
          </cell>
          <cell r="I1486">
            <v>2.39</v>
          </cell>
        </row>
        <row r="1487">
          <cell r="A1487" t="str">
            <v>74162/1</v>
          </cell>
          <cell r="B1487" t="str">
            <v>CAIXA DE CONCRETO, ALTURA = 1,00 METRO, DIAMETRO REGISTRO &lt; 150 MM</v>
          </cell>
          <cell r="C1487" t="str">
            <v>UN</v>
          </cell>
          <cell r="D1487">
            <v>103.64</v>
          </cell>
          <cell r="E1487">
            <v>34.82</v>
          </cell>
          <cell r="F1487">
            <v>63.65</v>
          </cell>
          <cell r="G1487">
            <v>5.13</v>
          </cell>
          <cell r="H1487">
            <v>0</v>
          </cell>
          <cell r="I1487">
            <v>0.04</v>
          </cell>
        </row>
        <row r="1488">
          <cell r="A1488" t="str">
            <v>74206/1</v>
          </cell>
          <cell r="B1488" t="str">
            <v>CAIXA COLETORA, 1,20X1,20X1,50M, COM FUNDO E TAMPA DE CONCRETO E PAREDES EM ALVENARIA</v>
          </cell>
          <cell r="C1488" t="str">
            <v>UN</v>
          </cell>
          <cell r="D1488">
            <v>1298.8499999999999</v>
          </cell>
          <cell r="E1488">
            <v>557.26</v>
          </cell>
          <cell r="F1488">
            <v>739.19</v>
          </cell>
          <cell r="G1488">
            <v>2.4</v>
          </cell>
          <cell r="H1488">
            <v>0</v>
          </cell>
          <cell r="I1488">
            <v>0</v>
          </cell>
        </row>
        <row r="1489">
          <cell r="A1489" t="str">
            <v>74206/2</v>
          </cell>
          <cell r="B1489" t="str">
            <v>CAIXA COLETORA, 0,25 X 0,85 X 1,00 M, COM FUNDO E PAREDES EM ALVENARIA</v>
          </cell>
          <cell r="C1489" t="str">
            <v>UN</v>
          </cell>
          <cell r="D1489">
            <v>717.54</v>
          </cell>
          <cell r="E1489">
            <v>391.54</v>
          </cell>
          <cell r="F1489">
            <v>324.24</v>
          </cell>
          <cell r="G1489">
            <v>1.76</v>
          </cell>
          <cell r="H1489">
            <v>0</v>
          </cell>
          <cell r="I1489">
            <v>0</v>
          </cell>
        </row>
        <row r="1490">
          <cell r="A1490" t="str">
            <v>74212/1</v>
          </cell>
          <cell r="B1490" t="str">
            <v>POCO DE VISITA PARA REDE DE ESGOTO SANITARIO, EM ALVENARIA, DIAMETRO = 60 CM, PROF 160 CM, INCLUINDO TAMPAO FERRO FUNDIDO</v>
          </cell>
          <cell r="C1490" t="str">
            <v>UN</v>
          </cell>
          <cell r="D1490">
            <v>3213.95</v>
          </cell>
          <cell r="E1490">
            <v>1481.53</v>
          </cell>
          <cell r="F1490">
            <v>1710.75</v>
          </cell>
          <cell r="G1490">
            <v>21.64</v>
          </cell>
          <cell r="H1490">
            <v>0</v>
          </cell>
          <cell r="I1490">
            <v>0.03</v>
          </cell>
        </row>
        <row r="1491">
          <cell r="A1491" t="str">
            <v>74214/1</v>
          </cell>
          <cell r="B1491" t="str">
            <v>POCO DE VISITA PARA REDE DE ESGOTO SANITÁRIO, EM ALVENARIA, DIAMETRO 120 CM, PROF ATE 200 CM, INCLUINDO TAMPAO FERRO FUNDIDO</v>
          </cell>
          <cell r="C1491" t="str">
            <v>UN</v>
          </cell>
          <cell r="D1491">
            <v>5056.91</v>
          </cell>
          <cell r="E1491">
            <v>1871.18</v>
          </cell>
          <cell r="F1491">
            <v>3139.37</v>
          </cell>
          <cell r="G1491">
            <v>46.26</v>
          </cell>
          <cell r="H1491">
            <v>0</v>
          </cell>
          <cell r="I1491">
            <v>0.1</v>
          </cell>
        </row>
        <row r="1492">
          <cell r="A1492" t="str">
            <v>74214/2</v>
          </cell>
          <cell r="B1492" t="str">
            <v>POCO DE VISITA PARA REDE DE ESGOTO SANITÁRIO, EM ALVENARIA, DIAMETRO 120 CM, PROF ATE 400 CM, INCLUINDO TAMPAO FERRO FUNDIDO</v>
          </cell>
          <cell r="C1492" t="str">
            <v>UN</v>
          </cell>
          <cell r="D1492">
            <v>7499</v>
          </cell>
          <cell r="E1492">
            <v>2989.77</v>
          </cell>
          <cell r="F1492">
            <v>4474.91</v>
          </cell>
          <cell r="G1492">
            <v>34.22</v>
          </cell>
          <cell r="H1492">
            <v>0</v>
          </cell>
          <cell r="I1492">
            <v>0.1</v>
          </cell>
        </row>
        <row r="1493">
          <cell r="A1493" t="str">
            <v>74224/1</v>
          </cell>
          <cell r="B1493" t="str">
            <v>POCO DE VISITA PARA DRENAGEM PLUVIAL, EM CONCRETO ESTRUTURAL, DIMENSOES INTERNAS DE 90X150X80CM (LARGXCOMPXALT), PARA REDE DE 600 MM, EXCLUSOS TAMPAO E CHAMINE.</v>
          </cell>
          <cell r="C1493" t="str">
            <v>UN</v>
          </cell>
          <cell r="D1493">
            <v>1230.9100000000001</v>
          </cell>
          <cell r="E1493">
            <v>406.29</v>
          </cell>
          <cell r="F1493">
            <v>703.61</v>
          </cell>
          <cell r="G1493">
            <v>119.58</v>
          </cell>
          <cell r="H1493">
            <v>0</v>
          </cell>
          <cell r="I1493">
            <v>1.43</v>
          </cell>
        </row>
        <row r="1494">
          <cell r="A1494">
            <v>83621</v>
          </cell>
          <cell r="B1494" t="str">
            <v>ASSENTAMENTO TAMPAO FERRO FUNDIDO (FOFO), 30 X 90 CM PARA CAIXA DE RALO, C/ ARG CIM/AREIA 1:4 EM VOLUME, EXCLUSIVE TAMPAO.</v>
          </cell>
          <cell r="C1494" t="str">
            <v>UN</v>
          </cell>
          <cell r="D1494">
            <v>86.02</v>
          </cell>
          <cell r="E1494">
            <v>62.9</v>
          </cell>
          <cell r="F1494">
            <v>22.88</v>
          </cell>
          <cell r="G1494">
            <v>0.24</v>
          </cell>
          <cell r="H1494">
            <v>0</v>
          </cell>
          <cell r="I1494">
            <v>0</v>
          </cell>
        </row>
        <row r="1495">
          <cell r="A1495">
            <v>83659</v>
          </cell>
          <cell r="B1495" t="str">
            <v>BOCA DE LOBO EM ALVENARIA TIJOLO MACICO, REVESTIDA C/ ARGAMASSA DE CIMENTO E AREIA 1:3, SOBRE LASTRO DE CONCRETO 10CM E TAMPA DE CONCRETO ARMADO</v>
          </cell>
          <cell r="C1495" t="str">
            <v>UN</v>
          </cell>
          <cell r="D1495">
            <v>698.63</v>
          </cell>
          <cell r="E1495">
            <v>331.29</v>
          </cell>
          <cell r="F1495">
            <v>365.95</v>
          </cell>
          <cell r="G1495">
            <v>1.39</v>
          </cell>
          <cell r="H1495">
            <v>0</v>
          </cell>
          <cell r="I1495">
            <v>0</v>
          </cell>
        </row>
        <row r="1496">
          <cell r="A1496">
            <v>83708</v>
          </cell>
          <cell r="B1496" t="str">
            <v>POCO DE VISITA EM ALVENARIA, PARA REDE D=0,40 M, PARTE FIXA C/ 1,00 M DE ALTURA</v>
          </cell>
          <cell r="C1496" t="str">
            <v>UN</v>
          </cell>
          <cell r="D1496">
            <v>1115.3900000000001</v>
          </cell>
          <cell r="E1496">
            <v>481.71</v>
          </cell>
          <cell r="F1496">
            <v>631.62</v>
          </cell>
          <cell r="G1496">
            <v>2.06</v>
          </cell>
          <cell r="H1496">
            <v>0</v>
          </cell>
          <cell r="I1496">
            <v>0</v>
          </cell>
        </row>
        <row r="1497">
          <cell r="A1497">
            <v>83709</v>
          </cell>
          <cell r="B1497" t="str">
            <v>POCO DE VISITA EM ALVENARIA, PARA REDE D=0,60 M, PARTE FIXA C/ 1,00 M DE ALTURA</v>
          </cell>
          <cell r="C1497" t="str">
            <v>UN</v>
          </cell>
          <cell r="D1497">
            <v>1398.45</v>
          </cell>
          <cell r="E1497">
            <v>572.54999999999995</v>
          </cell>
          <cell r="F1497">
            <v>823.41</v>
          </cell>
          <cell r="G1497">
            <v>2.4900000000000002</v>
          </cell>
          <cell r="H1497">
            <v>0</v>
          </cell>
          <cell r="I1497">
            <v>0</v>
          </cell>
        </row>
        <row r="1498">
          <cell r="A1498">
            <v>83710</v>
          </cell>
          <cell r="B1498" t="str">
            <v>POCO DE VISITA EM ALVENARIA, PARA REDE D=0,80 M, PARTE FIXA C/ 1,00 M DE ALTURA</v>
          </cell>
          <cell r="C1498" t="str">
            <v>UN</v>
          </cell>
          <cell r="D1498">
            <v>2926.3</v>
          </cell>
          <cell r="E1498">
            <v>1115.27</v>
          </cell>
          <cell r="F1498">
            <v>1799.79</v>
          </cell>
          <cell r="G1498">
            <v>11.24</v>
          </cell>
          <cell r="H1498">
            <v>0</v>
          </cell>
          <cell r="I1498">
            <v>0</v>
          </cell>
        </row>
        <row r="1499">
          <cell r="A1499">
            <v>83711</v>
          </cell>
          <cell r="B1499" t="str">
            <v>POÇO DE VISITA EM ALVENARIA, PARA REDE D=1,00 M, PARTE FIXA C/ 1,00 M DE ALTURA E USO DE RETROESCAVADEIRA</v>
          </cell>
          <cell r="C1499" t="str">
            <v>UN</v>
          </cell>
          <cell r="D1499">
            <v>3389.75</v>
          </cell>
          <cell r="E1499">
            <v>1245.27</v>
          </cell>
          <cell r="F1499">
            <v>2131.0700000000002</v>
          </cell>
          <cell r="G1499">
            <v>13.41</v>
          </cell>
          <cell r="H1499">
            <v>0</v>
          </cell>
          <cell r="I1499">
            <v>0</v>
          </cell>
        </row>
        <row r="1500">
          <cell r="A1500">
            <v>83712</v>
          </cell>
          <cell r="B1500" t="str">
            <v>POCO DE VISITA EM ALVENARIA, PARA REDE D=1,20 M, PARTE FIXA C/ 1,00 M DE ALTURA E USO DE ESCAVADEIRA HIDRAULICA</v>
          </cell>
          <cell r="C1500" t="str">
            <v>UN</v>
          </cell>
          <cell r="D1500">
            <v>4453.5</v>
          </cell>
          <cell r="E1500">
            <v>1641.56</v>
          </cell>
          <cell r="F1500">
            <v>2790.18</v>
          </cell>
          <cell r="G1500">
            <v>21.76</v>
          </cell>
          <cell r="H1500">
            <v>0</v>
          </cell>
          <cell r="I1500">
            <v>0</v>
          </cell>
        </row>
        <row r="1501">
          <cell r="A1501">
            <v>83713</v>
          </cell>
          <cell r="B1501" t="str">
            <v>POCO DE VISITA EM ALVENARIA, PARA REDE D=1,50 M, PARTE FIXA C/ 1,00 M DE ALTURA E USO DE ESCAVADEIRA HIDRAULICA</v>
          </cell>
          <cell r="C1501" t="str">
            <v>UN</v>
          </cell>
          <cell r="D1501">
            <v>5453.39</v>
          </cell>
          <cell r="E1501">
            <v>1979.61</v>
          </cell>
          <cell r="F1501">
            <v>3447.59</v>
          </cell>
          <cell r="G1501">
            <v>26.19</v>
          </cell>
          <cell r="H1501">
            <v>0</v>
          </cell>
          <cell r="I1501">
            <v>0</v>
          </cell>
        </row>
        <row r="1502">
          <cell r="A1502">
            <v>83714</v>
          </cell>
          <cell r="B1502" t="str">
            <v>ACRESCIMO NA ALTURA DO POCO DE VISITA EM ALVENARIA PARA REDE D=0,40 M</v>
          </cell>
          <cell r="C1502" t="str">
            <v>M</v>
          </cell>
          <cell r="D1502">
            <v>601.02</v>
          </cell>
          <cell r="E1502">
            <v>268.44</v>
          </cell>
          <cell r="F1502">
            <v>331.47</v>
          </cell>
          <cell r="G1502">
            <v>1.1100000000000001</v>
          </cell>
          <cell r="H1502">
            <v>0</v>
          </cell>
          <cell r="I1502">
            <v>0</v>
          </cell>
        </row>
        <row r="1503">
          <cell r="A1503">
            <v>83715</v>
          </cell>
          <cell r="B1503" t="str">
            <v>CHAMINE P/ POCO DE VISITA EM ALVENARIA, EXCLUSOS TAMPAO E ANEL</v>
          </cell>
          <cell r="C1503" t="str">
            <v>M</v>
          </cell>
          <cell r="D1503">
            <v>605.65</v>
          </cell>
          <cell r="E1503">
            <v>246.85</v>
          </cell>
          <cell r="F1503">
            <v>357.3</v>
          </cell>
          <cell r="G1503">
            <v>1.31</v>
          </cell>
          <cell r="H1503">
            <v>0</v>
          </cell>
          <cell r="I1503">
            <v>0.19</v>
          </cell>
        </row>
        <row r="1504">
          <cell r="A1504">
            <v>83716</v>
          </cell>
          <cell r="B1504" t="str">
            <v>GRELHA FF 30X90CM, 135KG, P/ CX RALO COM ASSENTAMENTO DE ARGAMASSA CIMENTO/AREIA 1:4 - FORNECIMENTO E INSTALAÇÃO</v>
          </cell>
          <cell r="C1504" t="str">
            <v>UN</v>
          </cell>
          <cell r="D1504">
            <v>301.83</v>
          </cell>
          <cell r="E1504">
            <v>62.73</v>
          </cell>
          <cell r="F1504">
            <v>238.86</v>
          </cell>
          <cell r="G1504">
            <v>0.24</v>
          </cell>
          <cell r="H1504">
            <v>0</v>
          </cell>
          <cell r="I1504">
            <v>0</v>
          </cell>
        </row>
        <row r="1505">
          <cell r="A1505">
            <v>94263</v>
          </cell>
          <cell r="B1505" t="str">
            <v>GUIA (MEIO-FIO) CONCRETO, MOLDADA  IN LOCO  EM TRECHO RETO COM EXTRUSORA, 11,5 CM BASE X 22 CM ALTURA. AF_06/2016</v>
          </cell>
          <cell r="C1505" t="str">
            <v>M</v>
          </cell>
          <cell r="D1505">
            <v>20.329999999999998</v>
          </cell>
          <cell r="E1505">
            <v>8.83</v>
          </cell>
          <cell r="F1505">
            <v>11.04</v>
          </cell>
          <cell r="G1505">
            <v>0.46</v>
          </cell>
          <cell r="H1505">
            <v>0</v>
          </cell>
          <cell r="I1505">
            <v>0</v>
          </cell>
        </row>
        <row r="1506">
          <cell r="A1506">
            <v>94264</v>
          </cell>
          <cell r="B1506" t="str">
            <v>GUIA (MEIO-FIO) CONCRETO, MOLDADA  IN LOCO  EM TRECHO CURVO COM EXTRUSORA, 11,5 CM BASE X 22 CM ALTURA. AF_06/2016</v>
          </cell>
          <cell r="C1506" t="str">
            <v>M</v>
          </cell>
          <cell r="D1506">
            <v>22.89</v>
          </cell>
          <cell r="E1506">
            <v>10.5</v>
          </cell>
          <cell r="F1506">
            <v>11.71</v>
          </cell>
          <cell r="G1506">
            <v>0.68</v>
          </cell>
          <cell r="H1506">
            <v>0</v>
          </cell>
          <cell r="I1506">
            <v>0</v>
          </cell>
        </row>
        <row r="1507">
          <cell r="A1507">
            <v>94265</v>
          </cell>
          <cell r="B1507" t="str">
            <v>GUIA (MEIO-FIO) CONCRETO, MOLDADA  IN LOCO  EM TRECHO RETO COM EXTRUSORA, 14 CM BASE X 30 CM ALTURA. AF_06/2016</v>
          </cell>
          <cell r="C1507" t="str">
            <v>M</v>
          </cell>
          <cell r="D1507">
            <v>26.03</v>
          </cell>
          <cell r="E1507">
            <v>9.3699999999999992</v>
          </cell>
          <cell r="F1507">
            <v>16.12</v>
          </cell>
          <cell r="G1507">
            <v>0.54</v>
          </cell>
          <cell r="H1507">
            <v>0</v>
          </cell>
          <cell r="I1507">
            <v>0</v>
          </cell>
        </row>
        <row r="1508">
          <cell r="A1508">
            <v>94266</v>
          </cell>
          <cell r="B1508" t="str">
            <v>GUIA (MEIO-FIO) CONCRETO, MOLDADA  IN LOCO  EM TRECHO CURVO COM EXTRUSORA, 14 CM BASE X 30 CM ALTURA. AF_06/2016</v>
          </cell>
          <cell r="C1508" t="str">
            <v>M</v>
          </cell>
          <cell r="D1508">
            <v>28.93</v>
          </cell>
          <cell r="E1508">
            <v>11.29</v>
          </cell>
          <cell r="F1508">
            <v>16.850000000000001</v>
          </cell>
          <cell r="G1508">
            <v>0.79</v>
          </cell>
          <cell r="H1508">
            <v>0</v>
          </cell>
          <cell r="I1508">
            <v>0</v>
          </cell>
        </row>
        <row r="1509">
          <cell r="A1509">
            <v>94267</v>
          </cell>
          <cell r="B1509" t="str">
            <v>GUIA (MEIO-FIO) E SARJETA CONJUGADOS DE CONCRETO, MOLDADA IN LOCO EM TRECHO RETO COM EXTRUSORA, GUIA 13 CM BASE X 22 CM ALTURA, SARJETA 30 CM BASE X 8,5 CM ALTURA. AF_06/2016</v>
          </cell>
          <cell r="C1509" t="str">
            <v>M</v>
          </cell>
          <cell r="D1509">
            <v>30.48</v>
          </cell>
          <cell r="E1509">
            <v>9.9</v>
          </cell>
          <cell r="F1509">
            <v>20</v>
          </cell>
          <cell r="G1509">
            <v>0.57999999999999996</v>
          </cell>
          <cell r="H1509">
            <v>0</v>
          </cell>
          <cell r="I1509">
            <v>0</v>
          </cell>
        </row>
        <row r="1510">
          <cell r="A1510">
            <v>94268</v>
          </cell>
          <cell r="B1510" t="str">
            <v>GUIA (MEIO-FIO) E SARJETA CONJUGADOS DE CONCRETO, MOLDADA IN LOCO EM TRECHO CURVO COM EXTRUSORA, GUIA 12,5 CM BASE X 22 CM ALTURA, SARJETA 30 CM BASE X 8,5 CM ALTURA. AF_06/2016</v>
          </cell>
          <cell r="C1510" t="str">
            <v>M</v>
          </cell>
          <cell r="D1510">
            <v>33.67</v>
          </cell>
          <cell r="E1510">
            <v>11.99</v>
          </cell>
          <cell r="F1510">
            <v>20.81</v>
          </cell>
          <cell r="G1510">
            <v>0.87</v>
          </cell>
          <cell r="H1510">
            <v>0</v>
          </cell>
          <cell r="I1510">
            <v>0</v>
          </cell>
        </row>
        <row r="1511">
          <cell r="A1511">
            <v>94269</v>
          </cell>
          <cell r="B1511" t="str">
            <v>GUIA (MEIO-FIO) E SARJETA CONJUGADOS DE CONCRETO, MOLDADA IN LOCO EM TRECHO RETO COM EXTRUSORA, GUIA 13,5 CM BASE X 26 CM ALTURA, SARJETA 45 CM BASE X 11 CM ALTURA. AF_06/2016</v>
          </cell>
          <cell r="C1511" t="str">
            <v>M</v>
          </cell>
          <cell r="D1511">
            <v>42.86</v>
          </cell>
          <cell r="E1511">
            <v>11.87</v>
          </cell>
          <cell r="F1511">
            <v>30.16</v>
          </cell>
          <cell r="G1511">
            <v>0.83</v>
          </cell>
          <cell r="H1511">
            <v>0</v>
          </cell>
          <cell r="I1511">
            <v>0</v>
          </cell>
        </row>
        <row r="1512">
          <cell r="A1512">
            <v>94270</v>
          </cell>
          <cell r="B1512" t="str">
            <v>GUIA (MEIO-FIO) E SARJETA CONJUGADOS DE CONCRETO, MOLDADA IN LOCO EM TRECHO CURVO COM EXTRUSORA, GUIA 13,5 CM BASE X 26 CM ALTURA, SARJETA 45 CM BASE X 11 CM ALTURA. AF_06/2016</v>
          </cell>
          <cell r="C1512" t="str">
            <v>M</v>
          </cell>
          <cell r="D1512">
            <v>47.33</v>
          </cell>
          <cell r="E1512">
            <v>14.84</v>
          </cell>
          <cell r="F1512">
            <v>31.27</v>
          </cell>
          <cell r="G1512">
            <v>1.22</v>
          </cell>
          <cell r="H1512">
            <v>0</v>
          </cell>
          <cell r="I1512">
            <v>0</v>
          </cell>
        </row>
        <row r="1513">
          <cell r="A1513">
            <v>94271</v>
          </cell>
          <cell r="B1513" t="str">
            <v>GUIA (MEIO-FIO) E SARJETA CONJUGADOS DE CONCRETO, MOLDADA IN LOCO EM TRECHO RETO COM EXTRUSORA, GUIA 13,5 CM BASE X 30 CM ALTURA, SARJETA 50 CM BASE X 12,5 CM ALTURA. AF_06/2016</v>
          </cell>
          <cell r="C1513" t="str">
            <v>M</v>
          </cell>
          <cell r="D1513">
            <v>52.25</v>
          </cell>
          <cell r="E1513">
            <v>14.27</v>
          </cell>
          <cell r="F1513">
            <v>36.86</v>
          </cell>
          <cell r="G1513">
            <v>1.1200000000000001</v>
          </cell>
          <cell r="H1513">
            <v>0</v>
          </cell>
          <cell r="I1513">
            <v>0</v>
          </cell>
        </row>
        <row r="1514">
          <cell r="A1514">
            <v>94272</v>
          </cell>
          <cell r="B1514" t="str">
            <v>GUIA (MEIO-FIO) E SARJETA CONJUGADOS DE CONCRETO, MOLDADA IN LOCO EM TRECHO CURVO COM EXTRUSORA, GUIA 13,5 CM BASE X 30 CM ALTURA, SARJETA 50 CM BASE X 12,5 CM ALTURA. AF_06/2016</v>
          </cell>
          <cell r="C1514" t="str">
            <v>M</v>
          </cell>
          <cell r="D1514">
            <v>58.2</v>
          </cell>
          <cell r="E1514">
            <v>18.239999999999998</v>
          </cell>
          <cell r="F1514">
            <v>38.340000000000003</v>
          </cell>
          <cell r="G1514">
            <v>1.62</v>
          </cell>
          <cell r="H1514">
            <v>0</v>
          </cell>
          <cell r="I1514">
            <v>0</v>
          </cell>
        </row>
        <row r="1515">
          <cell r="A1515">
            <v>94273</v>
          </cell>
          <cell r="B1515" t="str">
            <v>ASSENTAMENTO DE GUIA (MEIO-FIO) EM TRECHO RETO, CONFECCIONADA EM CONCRETO PRÉ-FABRICADO, DIMENSÕES 100X15X13X30 CM (COMPRIMENTO X BASE INFERIOR X BASE SUPERIOR X ALTURA), PARA VIAS URBANAS (USO VIÁRIO). AF_06/2016</v>
          </cell>
          <cell r="C1515" t="str">
            <v>M</v>
          </cell>
          <cell r="D1515">
            <v>32.82</v>
          </cell>
          <cell r="E1515">
            <v>9.66</v>
          </cell>
          <cell r="F1515">
            <v>23.14</v>
          </cell>
          <cell r="G1515">
            <v>0.02</v>
          </cell>
          <cell r="H1515">
            <v>0</v>
          </cell>
          <cell r="I1515">
            <v>0</v>
          </cell>
        </row>
        <row r="1516">
          <cell r="A1516">
            <v>94274</v>
          </cell>
          <cell r="B1516" t="str">
            <v>ASSENTAMENTO DE GUIA (MEIO-FIO) EM TRECHO CURVO, CONFECCIONADA EM CONCRETO PRÉ-FABRICADO, DIMENSÕES 100X15X13X30 CM (COMPRIMENTO X BASE INFERIOR X BASE SUPERIOR X ALTURA), PARA VIAS URBANAS (USO VIÁRIO). AF_06/2016</v>
          </cell>
          <cell r="C1516" t="str">
            <v>M</v>
          </cell>
          <cell r="D1516">
            <v>35.69</v>
          </cell>
          <cell r="E1516">
            <v>11.83</v>
          </cell>
          <cell r="F1516">
            <v>23.84</v>
          </cell>
          <cell r="G1516">
            <v>0.02</v>
          </cell>
          <cell r="H1516">
            <v>0</v>
          </cell>
          <cell r="I1516">
            <v>0</v>
          </cell>
        </row>
        <row r="1517">
          <cell r="A1517">
            <v>94275</v>
          </cell>
          <cell r="B1517" t="str">
            <v>ASSENTAMENTO DE GUIA (MEIO-FIO) EM TRECHO RETO, CONFECCIONADA EM CONCRETO PRÉ-FABRICADO, DIMENSÕES 100X15X13X20 CM (COMPRIMENTO X BASE INFERIOR X BASE SUPERIOR X ALTURA), PARA URBANIZAÇÃO INTERNA DE EMPREENDIMENTOS. AF_06/2016_P</v>
          </cell>
          <cell r="C1517" t="str">
            <v>M</v>
          </cell>
          <cell r="D1517">
            <v>31.34</v>
          </cell>
          <cell r="E1517">
            <v>8.75</v>
          </cell>
          <cell r="F1517">
            <v>22.57</v>
          </cell>
          <cell r="G1517">
            <v>0.02</v>
          </cell>
          <cell r="H1517">
            <v>0</v>
          </cell>
          <cell r="I1517">
            <v>0</v>
          </cell>
        </row>
        <row r="1518">
          <cell r="A1518">
            <v>94276</v>
          </cell>
          <cell r="B1518" t="str">
            <v>ASSENTAMENTO DE GUIA (MEIO-FIO) EM TRECHO CURVO, CONFECCIONADA EM CONCRETO PRÉ-FABRICADO, DIMENSÕES 100X15X13X20 CM (COMPRIMENTO X BASE INFERIOR X BASE SUPERIOR X ALTURA), PARA URBANIZAÇÃO INTERNA DE EMPREENDIMENTOS. AF_06/2016_P</v>
          </cell>
          <cell r="C1518" t="str">
            <v>M</v>
          </cell>
          <cell r="D1518">
            <v>34.21</v>
          </cell>
          <cell r="E1518">
            <v>10.92</v>
          </cell>
          <cell r="F1518">
            <v>23.27</v>
          </cell>
          <cell r="G1518">
            <v>0.02</v>
          </cell>
          <cell r="H1518">
            <v>0</v>
          </cell>
          <cell r="I1518">
            <v>0</v>
          </cell>
        </row>
        <row r="1519">
          <cell r="A1519">
            <v>94281</v>
          </cell>
          <cell r="B1519" t="str">
            <v>EXECUÇÃO DE SARJETA DE CONCRETO USINADO, MOLDADA  IN LOCO  EM TRECHO RETO, 30 CM BASE X 15 CM ALTURA. AF_06/2016</v>
          </cell>
          <cell r="C1519" t="str">
            <v>M</v>
          </cell>
          <cell r="D1519">
            <v>31.14</v>
          </cell>
          <cell r="E1519">
            <v>12.03</v>
          </cell>
          <cell r="F1519">
            <v>19.09</v>
          </cell>
          <cell r="G1519">
            <v>0.02</v>
          </cell>
          <cell r="H1519">
            <v>0</v>
          </cell>
          <cell r="I1519">
            <v>0</v>
          </cell>
        </row>
        <row r="1520">
          <cell r="A1520">
            <v>94282</v>
          </cell>
          <cell r="B1520" t="str">
            <v>EXECUÇÃO DE SARJETA DE CONCRETO USINADO, MOLDADA  IN LOCO  EM TRECHO CURVO, 30 CM BASE X 15 CM ALTURA. AF_06/2016</v>
          </cell>
          <cell r="C1520" t="str">
            <v>M</v>
          </cell>
          <cell r="D1520">
            <v>39.89</v>
          </cell>
          <cell r="E1520">
            <v>18.510000000000002</v>
          </cell>
          <cell r="F1520">
            <v>21.32</v>
          </cell>
          <cell r="G1520">
            <v>0.06</v>
          </cell>
          <cell r="H1520">
            <v>0</v>
          </cell>
          <cell r="I1520">
            <v>0</v>
          </cell>
        </row>
        <row r="1521">
          <cell r="A1521">
            <v>94283</v>
          </cell>
          <cell r="B1521" t="str">
            <v>EXECUÇÃO DE SARJETA DE CONCRETO USINADO, MOLDADA  IN LOCO  EM TRECHO RETO, 45 CM BASE X 15 CM ALTURA. AF_06/2016</v>
          </cell>
          <cell r="C1521" t="str">
            <v>M</v>
          </cell>
          <cell r="D1521">
            <v>39.54</v>
          </cell>
          <cell r="E1521">
            <v>13.05</v>
          </cell>
          <cell r="F1521">
            <v>26.45</v>
          </cell>
          <cell r="G1521">
            <v>0.04</v>
          </cell>
          <cell r="H1521">
            <v>0</v>
          </cell>
          <cell r="I1521">
            <v>0</v>
          </cell>
        </row>
        <row r="1522">
          <cell r="A1522">
            <v>94284</v>
          </cell>
          <cell r="B1522" t="str">
            <v>EXECUÇÃO DE SARJETA DE CONCRETO USINADO, MOLDADA  IN LOCO  EM TRECHO CURVO, 45 CM BASE X 15 CM ALTURA. AF_06/2016</v>
          </cell>
          <cell r="C1522" t="str">
            <v>M</v>
          </cell>
          <cell r="D1522">
            <v>48.27</v>
          </cell>
          <cell r="E1522">
            <v>19.59</v>
          </cell>
          <cell r="F1522">
            <v>28.62</v>
          </cell>
          <cell r="G1522">
            <v>0.06</v>
          </cell>
          <cell r="H1522">
            <v>0</v>
          </cell>
          <cell r="I1522">
            <v>0</v>
          </cell>
        </row>
        <row r="1523">
          <cell r="A1523">
            <v>94285</v>
          </cell>
          <cell r="B1523" t="str">
            <v>EXECUÇÃO DE SARJETA DE CONCRETO USINADO, MOLDADA  IN LOCO  EM TRECHO RETO, 60 CM BASE X 15 CM ALTURA. AF_06/2016</v>
          </cell>
          <cell r="C1523" t="str">
            <v>M</v>
          </cell>
          <cell r="D1523">
            <v>47.51</v>
          </cell>
          <cell r="E1523">
            <v>13.8</v>
          </cell>
          <cell r="F1523">
            <v>33.67</v>
          </cell>
          <cell r="G1523">
            <v>0.04</v>
          </cell>
          <cell r="H1523">
            <v>0</v>
          </cell>
          <cell r="I1523">
            <v>0</v>
          </cell>
        </row>
        <row r="1524">
          <cell r="A1524">
            <v>94286</v>
          </cell>
          <cell r="B1524" t="str">
            <v>EXECUÇÃO DE SARJETA DE CONCRETO USINADO, MOLDADA  IN LOCO  EM TRECHO CURVO, 60 CM BASE X 15 CM ALTURA. AF_06/2016</v>
          </cell>
          <cell r="C1524" t="str">
            <v>M</v>
          </cell>
          <cell r="D1524">
            <v>56.24</v>
          </cell>
          <cell r="E1524">
            <v>20.34</v>
          </cell>
          <cell r="F1524">
            <v>35.840000000000003</v>
          </cell>
          <cell r="G1524">
            <v>0.06</v>
          </cell>
          <cell r="H1524">
            <v>0</v>
          </cell>
          <cell r="I1524">
            <v>0</v>
          </cell>
        </row>
        <row r="1525">
          <cell r="A1525">
            <v>94287</v>
          </cell>
          <cell r="B1525" t="str">
            <v>EXECUÇÃO DE SARJETA DE CONCRETO USINADO, MOLDADA  IN LOCO  EM TRECHO RETO, 30 CM BASE X 10 CM ALTURA. AF_06/2016</v>
          </cell>
          <cell r="C1525" t="str">
            <v>M</v>
          </cell>
          <cell r="D1525">
            <v>24.79</v>
          </cell>
          <cell r="E1525">
            <v>10.98</v>
          </cell>
          <cell r="F1525">
            <v>13.79</v>
          </cell>
          <cell r="G1525">
            <v>0.02</v>
          </cell>
          <cell r="H1525">
            <v>0</v>
          </cell>
          <cell r="I1525">
            <v>0</v>
          </cell>
        </row>
        <row r="1526">
          <cell r="A1526">
            <v>94288</v>
          </cell>
          <cell r="B1526" t="str">
            <v>EXECUÇÃO DE SARJETA DE CONCRETO USINADO, MOLDADA  IN LOCO  EM TRECHO CURVO, 30 CM BASE X 10 CM ALTURA. AF_06/2016</v>
          </cell>
          <cell r="C1526" t="str">
            <v>M</v>
          </cell>
          <cell r="D1526">
            <v>32.42</v>
          </cell>
          <cell r="E1526">
            <v>16.649999999999999</v>
          </cell>
          <cell r="F1526">
            <v>15.71</v>
          </cell>
          <cell r="G1526">
            <v>0.06</v>
          </cell>
          <cell r="H1526">
            <v>0</v>
          </cell>
          <cell r="I1526">
            <v>0</v>
          </cell>
        </row>
        <row r="1527">
          <cell r="A1527">
            <v>94289</v>
          </cell>
          <cell r="B1527" t="str">
            <v>EXECUÇÃO DE SARJETA DE CONCRETO USINADO, MOLDADA  IN LOCO  EM TRECHO RETO, 45 CM BASE X 10 CM ALTURA. AF_06/2016</v>
          </cell>
          <cell r="C1527" t="str">
            <v>M</v>
          </cell>
          <cell r="D1527">
            <v>30.84</v>
          </cell>
          <cell r="E1527">
            <v>11.93</v>
          </cell>
          <cell r="F1527">
            <v>18.89</v>
          </cell>
          <cell r="G1527">
            <v>0.02</v>
          </cell>
          <cell r="H1527">
            <v>0</v>
          </cell>
          <cell r="I1527">
            <v>0</v>
          </cell>
        </row>
        <row r="1528">
          <cell r="A1528">
            <v>94290</v>
          </cell>
          <cell r="B1528" t="str">
            <v>EXECUÇÃO DE SARJETA DE CONCRETO USINADO, MOLDADA  IN LOCO  EM TRECHO CURVO, 45 CM BASE X 10 CM ALTURA. AF_06/2016</v>
          </cell>
          <cell r="C1528" t="str">
            <v>M</v>
          </cell>
          <cell r="D1528">
            <v>38.49</v>
          </cell>
          <cell r="E1528">
            <v>17.579999999999998</v>
          </cell>
          <cell r="F1528">
            <v>20.85</v>
          </cell>
          <cell r="G1528">
            <v>0.06</v>
          </cell>
          <cell r="H1528">
            <v>0</v>
          </cell>
          <cell r="I1528">
            <v>0</v>
          </cell>
        </row>
        <row r="1529">
          <cell r="A1529">
            <v>94291</v>
          </cell>
          <cell r="B1529" t="str">
            <v>EXECUÇÃO DE SARJETA DE CONCRETO USINADO, MOLDADA  IN LOCO  EM TRECHO RETO, 60 CM BASE X 10 CM ALTURA. AF_06/2016</v>
          </cell>
          <cell r="C1529" t="str">
            <v>M</v>
          </cell>
          <cell r="D1529">
            <v>36.53</v>
          </cell>
          <cell r="E1529">
            <v>12.54</v>
          </cell>
          <cell r="F1529">
            <v>23.95</v>
          </cell>
          <cell r="G1529">
            <v>0.04</v>
          </cell>
          <cell r="H1529">
            <v>0</v>
          </cell>
          <cell r="I1529">
            <v>0</v>
          </cell>
        </row>
        <row r="1530">
          <cell r="A1530">
            <v>94292</v>
          </cell>
          <cell r="B1530" t="str">
            <v>EXECUÇÃO DE SARJETA DE CONCRETO USINADO, MOLDADA  IN LOCO  EM TRECHO CURVO, 60 CM BASE X 10 CM ALTURA. AF_06/2016</v>
          </cell>
          <cell r="C1530" t="str">
            <v>M</v>
          </cell>
          <cell r="D1530">
            <v>44.17</v>
          </cell>
          <cell r="E1530">
            <v>18.23</v>
          </cell>
          <cell r="F1530">
            <v>25.88</v>
          </cell>
          <cell r="G1530">
            <v>0.06</v>
          </cell>
          <cell r="H1530">
            <v>0</v>
          </cell>
          <cell r="I1530">
            <v>0</v>
          </cell>
        </row>
        <row r="1531">
          <cell r="A1531">
            <v>94293</v>
          </cell>
          <cell r="B1531" t="str">
            <v>EXECUÇÃO DE SARJETÃO DE CONCRETO USINADO, MOLDADA  IN LOCO  EM TRECHO RETO, 100 CM BASE X 20 CM ALTURA. AF_06/2016</v>
          </cell>
          <cell r="C1531" t="str">
            <v>M</v>
          </cell>
          <cell r="D1531">
            <v>91.36</v>
          </cell>
          <cell r="E1531">
            <v>19.97</v>
          </cell>
          <cell r="F1531">
            <v>71.33</v>
          </cell>
          <cell r="G1531">
            <v>0.06</v>
          </cell>
          <cell r="H1531">
            <v>0</v>
          </cell>
          <cell r="I1531">
            <v>0</v>
          </cell>
        </row>
        <row r="1532">
          <cell r="A1532">
            <v>94294</v>
          </cell>
          <cell r="B1532" t="str">
            <v>EXECUÇÃO DE ESCORAS DE CONCRETO PARA CONTENÇÃO DE GUIAS PRÉ-FABRICADAS. AF_06/2016</v>
          </cell>
          <cell r="C1532" t="str">
            <v>M</v>
          </cell>
          <cell r="D1532">
            <v>5.46</v>
          </cell>
          <cell r="E1532">
            <v>1.79</v>
          </cell>
          <cell r="F1532">
            <v>3.66</v>
          </cell>
          <cell r="G1532">
            <v>0</v>
          </cell>
          <cell r="H1532">
            <v>0</v>
          </cell>
          <cell r="I1532">
            <v>0.01</v>
          </cell>
        </row>
        <row r="1533">
          <cell r="A1533">
            <v>94037</v>
          </cell>
          <cell r="B1533" t="str">
            <v>ESCORAMENTO DE VALA, TIPO PONTALETEAMENTO, COM PROFUNDIDADE DE 0 A 1,5 M, LARGURA MENOR QUE 1,5 M, EM LOCAL COM NÍVEL ALTO DE INTERFERÊNCIA. AF_06/2016</v>
          </cell>
          <cell r="C1533" t="str">
            <v>M2</v>
          </cell>
          <cell r="D1533">
            <v>14.13</v>
          </cell>
          <cell r="E1533">
            <v>9.01</v>
          </cell>
          <cell r="F1533">
            <v>5.1100000000000003</v>
          </cell>
          <cell r="G1533">
            <v>0.01</v>
          </cell>
          <cell r="H1533">
            <v>0</v>
          </cell>
          <cell r="I1533">
            <v>0</v>
          </cell>
        </row>
        <row r="1534">
          <cell r="A1534">
            <v>94038</v>
          </cell>
          <cell r="B1534" t="str">
            <v>ESCORAMENTO DE VALA, TIPO PONTALETEAMENTO, COM PROFUNDIDADE DE 0 A 1,5 M, LARGURA MAIOR OU IGUAL A 1,5 M E MENOR QUE 2,5 M, EM LOCAL COM NÍVEL ALTO DE INTERFERÊNCIA. AF_06/2016</v>
          </cell>
          <cell r="C1534" t="str">
            <v>M2</v>
          </cell>
          <cell r="D1534">
            <v>19.760000000000002</v>
          </cell>
          <cell r="E1534">
            <v>12.91</v>
          </cell>
          <cell r="F1534">
            <v>6.82</v>
          </cell>
          <cell r="G1534">
            <v>0.03</v>
          </cell>
          <cell r="H1534">
            <v>0</v>
          </cell>
          <cell r="I1534">
            <v>0</v>
          </cell>
        </row>
        <row r="1535">
          <cell r="A1535">
            <v>94039</v>
          </cell>
          <cell r="B1535" t="str">
            <v>ESCORAMENTO DE VALA, TIPO PONTALETEAMENTO, COM PROFUNDIDADE DE 1,5 A 3,0 M, LARGURA MENOR QUE 1,5 M, EM LOCAL COM NÍVEL ALTO DE INTERFERÊNCIA. AF_06/2016</v>
          </cell>
          <cell r="C1535" t="str">
            <v>M2</v>
          </cell>
          <cell r="D1535">
            <v>11.07</v>
          </cell>
          <cell r="E1535">
            <v>6.86</v>
          </cell>
          <cell r="F1535">
            <v>4.2</v>
          </cell>
          <cell r="G1535">
            <v>0.01</v>
          </cell>
          <cell r="H1535">
            <v>0</v>
          </cell>
          <cell r="I1535">
            <v>0</v>
          </cell>
        </row>
        <row r="1536">
          <cell r="A1536">
            <v>94040</v>
          </cell>
          <cell r="B1536" t="str">
            <v>ESCORAMENTO DE VALA, TIPO PONTALETEAMENTO, COM PROFUNDIDADE DE 1,5 A 3,0 M, LARGURA MAIOR OU IGUAL A 1,5 M E MENOR QUE 2,5 M, EM LOCAL COM NÍVEL ALTO DE INTERFERÊNCIA. AF_06/2016</v>
          </cell>
          <cell r="C1536" t="str">
            <v>M2</v>
          </cell>
          <cell r="D1536">
            <v>16.739999999999998</v>
          </cell>
          <cell r="E1536">
            <v>10.81</v>
          </cell>
          <cell r="F1536">
            <v>5.91</v>
          </cell>
          <cell r="G1536">
            <v>0.02</v>
          </cell>
          <cell r="H1536">
            <v>0</v>
          </cell>
          <cell r="I1536">
            <v>0</v>
          </cell>
        </row>
        <row r="1537">
          <cell r="A1537">
            <v>94041</v>
          </cell>
          <cell r="B1537" t="str">
            <v>ESCORAMENTO DE VALA, TIPO PONTALETEAMENTO, COM PROFUNDIDADE DE 3,0 A 4,5 M, LARGURA MENOR QUE 1,5 M EM LOCAL COM NÍVEL ALTO DE INTERFERÊNCIA. AF_06/2016</v>
          </cell>
          <cell r="C1537" t="str">
            <v>M2</v>
          </cell>
          <cell r="D1537">
            <v>8.3699999999999992</v>
          </cell>
          <cell r="E1537">
            <v>4.7300000000000004</v>
          </cell>
          <cell r="F1537">
            <v>3.64</v>
          </cell>
          <cell r="G1537">
            <v>0</v>
          </cell>
          <cell r="H1537">
            <v>0</v>
          </cell>
          <cell r="I1537">
            <v>0</v>
          </cell>
        </row>
        <row r="1538">
          <cell r="A1538">
            <v>94042</v>
          </cell>
          <cell r="B1538" t="str">
            <v>ESCORAMENTO DE VALA, TIPO PONTALETEAMENTO, COM PROFUNDIDADE DE 3,0 A 4,5 M, LARGURA MAIOR OU IGUAL A 1,5 M E MENOR QUE 2,5 M, EM LOCAL COM NÍVEL ALTO DE INTERFERÊNCIA. AF_06/2016</v>
          </cell>
          <cell r="C1538" t="str">
            <v>M2</v>
          </cell>
          <cell r="D1538">
            <v>14.19</v>
          </cell>
          <cell r="E1538">
            <v>8.6999999999999993</v>
          </cell>
          <cell r="F1538">
            <v>5.48</v>
          </cell>
          <cell r="G1538">
            <v>0.01</v>
          </cell>
          <cell r="H1538">
            <v>0</v>
          </cell>
          <cell r="I1538">
            <v>0</v>
          </cell>
        </row>
        <row r="1539">
          <cell r="A1539">
            <v>94043</v>
          </cell>
          <cell r="B1539" t="str">
            <v>ESCORAMENTO DE VALA, TIPO PONTALETEAMENTO, COM PROFUNDIDADE DE 0 A 1,5 M, LARGURA MENOR QUE 1,5 M, EM LOCAL COM NÍVEL BAIXO DE INTERFERÊNCIA. AF_06/2016</v>
          </cell>
          <cell r="C1539" t="str">
            <v>M2</v>
          </cell>
          <cell r="D1539">
            <v>13.25</v>
          </cell>
          <cell r="E1539">
            <v>8.32</v>
          </cell>
          <cell r="F1539">
            <v>4.92</v>
          </cell>
          <cell r="G1539">
            <v>0.01</v>
          </cell>
          <cell r="H1539">
            <v>0</v>
          </cell>
          <cell r="I1539">
            <v>0</v>
          </cell>
        </row>
        <row r="1540">
          <cell r="A1540">
            <v>94044</v>
          </cell>
          <cell r="B1540" t="str">
            <v>ESCORAMENTO DE VALA, TIPO PONTALETEAMENTO, COM PROFUNDIDADE DE 0 A 1,5 M, LARGURA MAIOR OU IGUAL A 1,5 M E MENOR QUE 2,5 M, EM LOCAL COM NÍVEL BAIXO DE INTERFERÊNCIA. AF_06/2016</v>
          </cell>
          <cell r="C1540" t="str">
            <v>M2</v>
          </cell>
          <cell r="D1540">
            <v>18.920000000000002</v>
          </cell>
          <cell r="E1540">
            <v>12.27</v>
          </cell>
          <cell r="F1540">
            <v>6.62</v>
          </cell>
          <cell r="G1540">
            <v>0.03</v>
          </cell>
          <cell r="H1540">
            <v>0</v>
          </cell>
          <cell r="I1540">
            <v>0</v>
          </cell>
        </row>
        <row r="1541">
          <cell r="A1541">
            <v>94045</v>
          </cell>
          <cell r="B1541" t="str">
            <v>ESCORAMENTO DE VALA, TIPO PONTALETEAMENTO, COM PROFUNDIDADE DE 1,5 A 3,0 M, LARGURA MENOR QUE 1,5 M, EM LOCAL COM NÍVEL BAIXO DE INTERFERÊNCIA. AF_06/2016</v>
          </cell>
          <cell r="C1541" t="str">
            <v>M2</v>
          </cell>
          <cell r="D1541">
            <v>10.220000000000001</v>
          </cell>
          <cell r="E1541">
            <v>6.2</v>
          </cell>
          <cell r="F1541">
            <v>4.01</v>
          </cell>
          <cell r="G1541">
            <v>0.01</v>
          </cell>
          <cell r="H1541">
            <v>0</v>
          </cell>
          <cell r="I1541">
            <v>0</v>
          </cell>
        </row>
        <row r="1542">
          <cell r="A1542">
            <v>94046</v>
          </cell>
          <cell r="B1542" t="str">
            <v>ESCORAMENTO DE VALA, TIPO PONTALETEAMENTO, COM PROFUNDIDADE DE 1,5 A 3,0 M, LARGURA MAIOR OU IGUAL A 1,5 M E MENOR QUE 2,5 M, EM LOCAL COM NÍVEL BAIXO DE INTERFERÊNCIA. AF_06/2016</v>
          </cell>
          <cell r="C1542" t="str">
            <v>M2</v>
          </cell>
          <cell r="D1542">
            <v>15.86</v>
          </cell>
          <cell r="E1542">
            <v>10.14</v>
          </cell>
          <cell r="F1542">
            <v>5.7</v>
          </cell>
          <cell r="G1542">
            <v>0.02</v>
          </cell>
          <cell r="H1542">
            <v>0</v>
          </cell>
          <cell r="I1542">
            <v>0</v>
          </cell>
        </row>
        <row r="1543">
          <cell r="A1543">
            <v>94047</v>
          </cell>
          <cell r="B1543" t="str">
            <v>ESCORAMENTO DE VALA, TIPO PONTALETEAMENTO, COM PROFUNDIDADE DE 3,0 A 4,5 M, LARGURA MENOR QUE 1,5 M EM LOCAL COM NÍVEL BAIXO DE INTERFERÊNCIA. AF_06/2016</v>
          </cell>
          <cell r="C1543" t="str">
            <v>M2</v>
          </cell>
          <cell r="D1543">
            <v>7.51</v>
          </cell>
          <cell r="E1543">
            <v>4.08</v>
          </cell>
          <cell r="F1543">
            <v>3.43</v>
          </cell>
          <cell r="G1543">
            <v>0</v>
          </cell>
          <cell r="H1543">
            <v>0</v>
          </cell>
          <cell r="I1543">
            <v>0</v>
          </cell>
        </row>
        <row r="1544">
          <cell r="A1544">
            <v>94048</v>
          </cell>
          <cell r="B1544" t="str">
            <v>ESCORAMENTO DE VALA, TIPO PONTALETEAMENTO, COM PROFUNDIDADE DE 3,0 A 4,5 M, LARGURA MAIOR OU IGUAL A 1,5 M E MENOR QUE 2,5 M, EM LOCAL COM NÍVEL BAIXO DE INTERFERÊNCIA. AF_06/2016</v>
          </cell>
          <cell r="C1544" t="str">
            <v>M2</v>
          </cell>
          <cell r="D1544">
            <v>13.3</v>
          </cell>
          <cell r="E1544">
            <v>8.02</v>
          </cell>
          <cell r="F1544">
            <v>5.27</v>
          </cell>
          <cell r="G1544">
            <v>0.01</v>
          </cell>
          <cell r="H1544">
            <v>0</v>
          </cell>
          <cell r="I1544">
            <v>0</v>
          </cell>
        </row>
        <row r="1545">
          <cell r="A1545">
            <v>94049</v>
          </cell>
          <cell r="B1545" t="str">
            <v>ESCORAMENTO DE VALA, TIPO DESCONTÍNUO, COM PROFUNDIDADE DE 0 A 1,5 M, LARGURA MENOR QUE 1,5 M, EM LOCAL COM NÍVEL ALTO DE INTERFERÊNCIA. AF_06/2016</v>
          </cell>
          <cell r="C1545" t="str">
            <v>M2</v>
          </cell>
          <cell r="D1545">
            <v>22.43</v>
          </cell>
          <cell r="E1545">
            <v>11.59</v>
          </cell>
          <cell r="F1545">
            <v>10.82</v>
          </cell>
          <cell r="G1545">
            <v>0.02</v>
          </cell>
          <cell r="H1545">
            <v>0</v>
          </cell>
          <cell r="I1545">
            <v>0</v>
          </cell>
        </row>
        <row r="1546">
          <cell r="A1546">
            <v>94050</v>
          </cell>
          <cell r="B1546" t="str">
            <v>ESCORAMENTO DE VALA, TIPO DESCONTÍNUO, COM PROFUNDIDADE DE 0 A 1,5 M, LARGURA MAIOR OU IGUAL A 1,5 M E MENOR QUE 2,5 M, EM LOCAL COM NÍVEL ALTO DE INTERFERÊNCIA. AF_06/2016</v>
          </cell>
          <cell r="C1546" t="str">
            <v>M2</v>
          </cell>
          <cell r="D1546">
            <v>29.73</v>
          </cell>
          <cell r="E1546">
            <v>16.71</v>
          </cell>
          <cell r="F1546">
            <v>12.98</v>
          </cell>
          <cell r="G1546">
            <v>0.04</v>
          </cell>
          <cell r="H1546">
            <v>0</v>
          </cell>
          <cell r="I1546">
            <v>0</v>
          </cell>
        </row>
        <row r="1547">
          <cell r="A1547">
            <v>94051</v>
          </cell>
          <cell r="B1547" t="str">
            <v>ESCORAMENTO DE VALA, TIPO DESCONTÍNUO, COM PROFUNDIDADE DE 1,5 M A 3,0 M, LARGURA MENOR QUE 1,5 M, EM LOCAL COM NÍVEL ALTO DE INTERFERÊNCIA. AF_06/2016</v>
          </cell>
          <cell r="C1547" t="str">
            <v>M2</v>
          </cell>
          <cell r="D1547">
            <v>18.239999999999998</v>
          </cell>
          <cell r="E1547">
            <v>8.85</v>
          </cell>
          <cell r="F1547">
            <v>9.3800000000000008</v>
          </cell>
          <cell r="G1547">
            <v>0.01</v>
          </cell>
          <cell r="H1547">
            <v>0</v>
          </cell>
          <cell r="I1547">
            <v>0</v>
          </cell>
        </row>
        <row r="1548">
          <cell r="A1548">
            <v>94052</v>
          </cell>
          <cell r="B1548" t="str">
            <v>ESCORAMENTO DE VALA, TIPO DESCONTÍNUO, COM PROFUNDIDADE DE 1,5 A 3,0 M, LARGURA MAIOR OU IGUAL A 1,5 M E MENOR QUE 2,5 M, EM LOCAL COM NÍVEL ALTO DE INTERFERÊNCIA. AF_06/2016</v>
          </cell>
          <cell r="C1548" t="str">
            <v>M2</v>
          </cell>
          <cell r="D1548">
            <v>25.45</v>
          </cell>
          <cell r="E1548">
            <v>13.97</v>
          </cell>
          <cell r="F1548">
            <v>11.45</v>
          </cell>
          <cell r="G1548">
            <v>0.03</v>
          </cell>
          <cell r="H1548">
            <v>0</v>
          </cell>
          <cell r="I1548">
            <v>0</v>
          </cell>
        </row>
        <row r="1549">
          <cell r="A1549">
            <v>94053</v>
          </cell>
          <cell r="B1549" t="str">
            <v>ESCORAMENTO DE VALA, TIPO DESCONTÍNUO, COM PROFUNDIDADE DE 3,0 A 4,5 M, LARGURA MENOR QUE 1,5 M, EM LOCAL COM NÍVEL ALTO DE INTERFERÊNCIA. AF_06/2016</v>
          </cell>
          <cell r="C1549" t="str">
            <v>M2</v>
          </cell>
          <cell r="D1549">
            <v>15.31</v>
          </cell>
          <cell r="E1549">
            <v>6.07</v>
          </cell>
          <cell r="F1549">
            <v>9.23</v>
          </cell>
          <cell r="G1549">
            <v>0.01</v>
          </cell>
          <cell r="H1549">
            <v>0</v>
          </cell>
          <cell r="I1549">
            <v>0</v>
          </cell>
        </row>
        <row r="1550">
          <cell r="A1550">
            <v>94054</v>
          </cell>
          <cell r="B1550" t="str">
            <v>ESCORAMENTO DE VALA, TIPO DESCONTÍNUO, COM PROFUNDIDADE DE 3,0 A 4,5 M, LARGURA MAIOR OU IGUAL A 1,5 E MENOR QUE 2,5 M, EM LOCAL COM NÍVEL ALTO DE INTERFERÊNCIA. AF_06/2016</v>
          </cell>
          <cell r="C1550" t="str">
            <v>M2</v>
          </cell>
          <cell r="D1550">
            <v>22.66</v>
          </cell>
          <cell r="E1550">
            <v>11.21</v>
          </cell>
          <cell r="F1550">
            <v>11.43</v>
          </cell>
          <cell r="G1550">
            <v>0.02</v>
          </cell>
          <cell r="H1550">
            <v>0</v>
          </cell>
          <cell r="I1550">
            <v>0</v>
          </cell>
        </row>
        <row r="1551">
          <cell r="A1551">
            <v>94055</v>
          </cell>
          <cell r="B1551" t="str">
            <v>ESCORAMENTO DE VALA, TIPO DESCONTÍNUO, COM PROFUNDIDADE DE 0 A 1,5 M, LARGURA MENOR QUE 1,5 M, EM LOCAL COM NÍVEL BAIXO DE INTERFERÊNCIA. AF_06/2016</v>
          </cell>
          <cell r="C1551" t="str">
            <v>M2</v>
          </cell>
          <cell r="D1551">
            <v>21.28</v>
          </cell>
          <cell r="E1551">
            <v>10.72</v>
          </cell>
          <cell r="F1551">
            <v>10.54</v>
          </cell>
          <cell r="G1551">
            <v>0.02</v>
          </cell>
          <cell r="H1551">
            <v>0</v>
          </cell>
          <cell r="I1551">
            <v>0</v>
          </cell>
        </row>
        <row r="1552">
          <cell r="A1552">
            <v>94056</v>
          </cell>
          <cell r="B1552" t="str">
            <v>ESCORAMENTO DE VALA, TIPO DESCONTÍNUO, COM PROFUNDIDADE DE 0 A 1,5 M, LARGURA MAIOR OU IGUAL A 1,5 M E MENOR QUE 2,5 M, EM LOCAL COM NÍVEL BAIXO DE INTERFERÊNCIA. AF_06/2016</v>
          </cell>
          <cell r="C1552" t="str">
            <v>M2</v>
          </cell>
          <cell r="D1552">
            <v>28.61</v>
          </cell>
          <cell r="E1552">
            <v>15.85</v>
          </cell>
          <cell r="F1552">
            <v>12.72</v>
          </cell>
          <cell r="G1552">
            <v>0.04</v>
          </cell>
          <cell r="H1552">
            <v>0</v>
          </cell>
          <cell r="I1552">
            <v>0</v>
          </cell>
        </row>
        <row r="1553">
          <cell r="A1553">
            <v>94057</v>
          </cell>
          <cell r="B1553" t="str">
            <v>ESCORAMENTO DE VALA, TIPO DESCONTÍNUO, COM PROFUNDIDADE DE 1,5 M A 3,0 M, LARGURA MENOR QUE 1,5 M, EM LOCAL COM NÍVEL BAIXO DE INTERFERÊNCIA. AF_06/2016</v>
          </cell>
          <cell r="C1553" t="str">
            <v>M2</v>
          </cell>
          <cell r="D1553">
            <v>17.12</v>
          </cell>
          <cell r="E1553">
            <v>7.98</v>
          </cell>
          <cell r="F1553">
            <v>9.1300000000000008</v>
          </cell>
          <cell r="G1553">
            <v>0.01</v>
          </cell>
          <cell r="H1553">
            <v>0</v>
          </cell>
          <cell r="I1553">
            <v>0</v>
          </cell>
        </row>
        <row r="1554">
          <cell r="A1554">
            <v>94058</v>
          </cell>
          <cell r="B1554" t="str">
            <v>ESCORAMENTO DE VALA, TIPO DESCONTÍNUO, COM PROFUNDIDADE DE 1,5 A 3,0 M, LARGURA MAIOR OU IGUAL A 1,5 M E MENOR QUE 2,5 M, EM LOCAL COM NÍVEL BAIXO DE INTERFERÊNCIA. AF_06/2016</v>
          </cell>
          <cell r="C1554" t="str">
            <v>M2</v>
          </cell>
          <cell r="D1554">
            <v>24.32</v>
          </cell>
          <cell r="E1554">
            <v>13.11</v>
          </cell>
          <cell r="F1554">
            <v>11.18</v>
          </cell>
          <cell r="G1554">
            <v>0.03</v>
          </cell>
          <cell r="H1554">
            <v>0</v>
          </cell>
          <cell r="I1554">
            <v>0</v>
          </cell>
        </row>
        <row r="1555">
          <cell r="A1555">
            <v>94059</v>
          </cell>
          <cell r="B1555" t="str">
            <v>ESCORAMENTO DE VALA, TIPO DESCONTÍNUO, COM PROFUNDIDADE DE 3,0 A 4,5 M, LARGURA MENOR QUE 1,5 M, EM LOCAL COM NÍVEL BAIXO DE INTERFERÊNCIA. AF_06/2016</v>
          </cell>
          <cell r="C1555" t="str">
            <v>M2</v>
          </cell>
          <cell r="D1555">
            <v>14.18</v>
          </cell>
          <cell r="E1555">
            <v>5.23</v>
          </cell>
          <cell r="F1555">
            <v>8.9499999999999993</v>
          </cell>
          <cell r="G1555">
            <v>0</v>
          </cell>
          <cell r="H1555">
            <v>0</v>
          </cell>
          <cell r="I1555">
            <v>0</v>
          </cell>
        </row>
        <row r="1556">
          <cell r="A1556">
            <v>94060</v>
          </cell>
          <cell r="B1556" t="str">
            <v>ESCORAMENTO DE VALA, TIPO DESCONTÍNUO, COM PROFUNDIDADE DE 3,0 A 4,5 M, LARGURA MAIOR OU IGUAL A 1,5 E MENOR QUE 2,5 M, EM LOCAL COM NÍVEL BAIXO DE INTERFERÊNCIA. AF_06/2016</v>
          </cell>
          <cell r="C1556" t="str">
            <v>M2</v>
          </cell>
          <cell r="D1556">
            <v>21.53</v>
          </cell>
          <cell r="E1556">
            <v>10.35</v>
          </cell>
          <cell r="F1556">
            <v>11.16</v>
          </cell>
          <cell r="G1556">
            <v>0.02</v>
          </cell>
          <cell r="H1556">
            <v>0</v>
          </cell>
          <cell r="I1556">
            <v>0</v>
          </cell>
        </row>
        <row r="1557">
          <cell r="A1557" t="str">
            <v>73877/1</v>
          </cell>
          <cell r="B1557" t="str">
            <v>ESCORAMENTO DE VALAS COM PRANCHOES METALICOS - AREA CRAVADA</v>
          </cell>
          <cell r="C1557" t="str">
            <v>M2</v>
          </cell>
          <cell r="D1557">
            <v>56.44</v>
          </cell>
          <cell r="E1557">
            <v>31.35</v>
          </cell>
          <cell r="F1557">
            <v>20.09</v>
          </cell>
          <cell r="G1557">
            <v>5</v>
          </cell>
          <cell r="H1557">
            <v>0</v>
          </cell>
          <cell r="I1557">
            <v>0</v>
          </cell>
        </row>
        <row r="1558">
          <cell r="A1558" t="str">
            <v>73877/2</v>
          </cell>
          <cell r="B1558" t="str">
            <v>ESCORAMENTO DE VALAS COM PRANCHOES METALICOS - AREA NAO CRAVADA</v>
          </cell>
          <cell r="C1558" t="str">
            <v>M2</v>
          </cell>
          <cell r="D1558">
            <v>37.47</v>
          </cell>
          <cell r="E1558">
            <v>24.29</v>
          </cell>
          <cell r="F1558">
            <v>13.09</v>
          </cell>
          <cell r="G1558">
            <v>0.09</v>
          </cell>
          <cell r="H1558">
            <v>0</v>
          </cell>
          <cell r="I1558">
            <v>0</v>
          </cell>
        </row>
        <row r="1559">
          <cell r="A1559">
            <v>83770</v>
          </cell>
          <cell r="B1559" t="str">
            <v>ESCORAMENTO CONTINUO DE VALAS, MISTO, COM PERFIL I DE 8"</v>
          </cell>
          <cell r="C1559" t="str">
            <v>M2</v>
          </cell>
          <cell r="D1559">
            <v>118.66</v>
          </cell>
          <cell r="E1559">
            <v>45.16</v>
          </cell>
          <cell r="F1559">
            <v>65.34</v>
          </cell>
          <cell r="G1559">
            <v>8.16</v>
          </cell>
          <cell r="H1559">
            <v>0</v>
          </cell>
          <cell r="I1559">
            <v>0</v>
          </cell>
        </row>
        <row r="1560">
          <cell r="A1560">
            <v>73301</v>
          </cell>
          <cell r="B1560" t="str">
            <v>ESCORAMENTO FORMAS ATE H = 3,30M, COM MADEIRA DE 3A QUALIDADE, NAO APARELHADA, APROVEITAMENTO TABUAS 3X E PRUMOS 4X.</v>
          </cell>
          <cell r="C1560" t="str">
            <v>M3</v>
          </cell>
          <cell r="D1560">
            <v>8.9600000000000009</v>
          </cell>
          <cell r="E1560">
            <v>4.1100000000000003</v>
          </cell>
          <cell r="F1560">
            <v>4.8499999999999996</v>
          </cell>
          <cell r="G1560">
            <v>0</v>
          </cell>
          <cell r="H1560">
            <v>0</v>
          </cell>
          <cell r="I1560">
            <v>0</v>
          </cell>
        </row>
        <row r="1561">
          <cell r="A1561">
            <v>83515</v>
          </cell>
          <cell r="B1561" t="str">
            <v>ESCORAMENTO FORMAS DE H=3,30 A 3,50 M, COM MADEIRA 3A QUALIDADE, NAO APARELHADA, APROVEITAMENTO TABUAS 3X E PRUMOS 4X</v>
          </cell>
          <cell r="C1561" t="str">
            <v>M3</v>
          </cell>
          <cell r="D1561">
            <v>11.36</v>
          </cell>
          <cell r="E1561">
            <v>4.47</v>
          </cell>
          <cell r="F1561">
            <v>6.89</v>
          </cell>
          <cell r="G1561">
            <v>0</v>
          </cell>
          <cell r="H1561">
            <v>0</v>
          </cell>
          <cell r="I1561">
            <v>0</v>
          </cell>
        </row>
        <row r="1562">
          <cell r="A1562">
            <v>83516</v>
          </cell>
          <cell r="B1562" t="str">
            <v>ESCORAMENTO FORMAS H=3,50 A 4,00 M, COM MADEIRA DE 3A QUALIDADE, NAO APARELHADA, APROVEITAMENTO TABUAS 3X E PRUMOS 4X.</v>
          </cell>
          <cell r="C1562" t="str">
            <v>M3</v>
          </cell>
          <cell r="D1562">
            <v>13.11</v>
          </cell>
          <cell r="E1562">
            <v>5.16</v>
          </cell>
          <cell r="F1562">
            <v>7.95</v>
          </cell>
          <cell r="G1562">
            <v>0</v>
          </cell>
          <cell r="H1562">
            <v>0</v>
          </cell>
          <cell r="I1562">
            <v>0</v>
          </cell>
        </row>
        <row r="1563">
          <cell r="A1563">
            <v>72144</v>
          </cell>
          <cell r="B1563" t="str">
            <v>RECOLOCACAO DE FOLHAS DE PORTA DE PASSAGEM OU JANELA, CONSIDERANDO REAPROVEITAMENTO DO MATERIAL</v>
          </cell>
          <cell r="C1563" t="str">
            <v>UN</v>
          </cell>
          <cell r="D1563">
            <v>70.260000000000005</v>
          </cell>
          <cell r="E1563">
            <v>52.14</v>
          </cell>
          <cell r="F1563">
            <v>17.920000000000002</v>
          </cell>
          <cell r="G1563">
            <v>0.2</v>
          </cell>
          <cell r="H1563">
            <v>0</v>
          </cell>
          <cell r="I1563">
            <v>0</v>
          </cell>
        </row>
        <row r="1564">
          <cell r="A1564" t="str">
            <v>73910/8</v>
          </cell>
          <cell r="B1564" t="str">
            <v>PORTA DE MADEIRA COMPENSADA LISA PARA PINTURA, 120X210X3,5CM, 2 FOLHAS, INCLUSO ADUELA 2A, ALIZAR 2A E DOBRADICAS</v>
          </cell>
          <cell r="C1564" t="str">
            <v>UN</v>
          </cell>
          <cell r="D1564">
            <v>642.05999999999995</v>
          </cell>
          <cell r="E1564">
            <v>88.93</v>
          </cell>
          <cell r="F1564">
            <v>552.78</v>
          </cell>
          <cell r="G1564">
            <v>0.35</v>
          </cell>
          <cell r="H1564">
            <v>0</v>
          </cell>
          <cell r="I1564">
            <v>0</v>
          </cell>
        </row>
        <row r="1565">
          <cell r="A1565" t="str">
            <v>73910/9</v>
          </cell>
          <cell r="B1565" t="str">
            <v>PORTA DE MADEIRA COMPENSADA LISA PARA CERA OU VERNIZ, 120X210X3,5CM, 2 FOLHAS, INCLUSO ADUELA 1A, ALIZAR 1A E DOBRADICAS COM ANEL</v>
          </cell>
          <cell r="C1565" t="str">
            <v>UN</v>
          </cell>
          <cell r="D1565">
            <v>884.33</v>
          </cell>
          <cell r="E1565">
            <v>88.92</v>
          </cell>
          <cell r="F1565">
            <v>795.06</v>
          </cell>
          <cell r="G1565">
            <v>0.35</v>
          </cell>
          <cell r="H1565">
            <v>0</v>
          </cell>
          <cell r="I1565">
            <v>0</v>
          </cell>
        </row>
        <row r="1566">
          <cell r="A1566">
            <v>84874</v>
          </cell>
          <cell r="B1566" t="str">
            <v>ALCAPAO EM COMPENSADO DE MADEIRA CEDRO/VIROLA, 60X60X2CM, COM MARCO 7X3CM, ALIZAR DE 2A, DOBRADICAS EM LATAO CROMADO E TARJETA CROMADA</v>
          </cell>
          <cell r="C1566" t="str">
            <v>UN</v>
          </cell>
          <cell r="D1566">
            <v>214.7</v>
          </cell>
          <cell r="E1566">
            <v>19.29</v>
          </cell>
          <cell r="F1566">
            <v>195.37</v>
          </cell>
          <cell r="G1566">
            <v>0.04</v>
          </cell>
          <cell r="H1566">
            <v>0</v>
          </cell>
          <cell r="I1566">
            <v>0</v>
          </cell>
        </row>
        <row r="1567">
          <cell r="A1567">
            <v>84876</v>
          </cell>
          <cell r="B1567" t="str">
            <v>PORTA MADEIRA 1A CORRER P/VIDRO 30MM/ GUARNICAO 15CM/ALIZAR</v>
          </cell>
          <cell r="C1567" t="str">
            <v>M2</v>
          </cell>
          <cell r="D1567">
            <v>554.32000000000005</v>
          </cell>
          <cell r="E1567">
            <v>40.46</v>
          </cell>
          <cell r="F1567">
            <v>513.70000000000005</v>
          </cell>
          <cell r="G1567">
            <v>0.16</v>
          </cell>
          <cell r="H1567">
            <v>0</v>
          </cell>
          <cell r="I1567">
            <v>0</v>
          </cell>
        </row>
        <row r="1568">
          <cell r="A1568">
            <v>90800</v>
          </cell>
          <cell r="B1568" t="str">
            <v>ADUELA / MARCO / BATENTE PARA PORTA DE 60X210CM, PADRÃO MÉDIO - FORNECIMENTO E MONTAGEM. AF_08/2015</v>
          </cell>
          <cell r="C1568" t="str">
            <v>UN</v>
          </cell>
          <cell r="D1568">
            <v>151.12</v>
          </cell>
          <cell r="E1568">
            <v>45.65</v>
          </cell>
          <cell r="F1568">
            <v>105.31</v>
          </cell>
          <cell r="G1568">
            <v>0.16</v>
          </cell>
          <cell r="H1568">
            <v>0</v>
          </cell>
          <cell r="I1568">
            <v>0</v>
          </cell>
        </row>
        <row r="1569">
          <cell r="A1569">
            <v>90801</v>
          </cell>
          <cell r="B1569" t="str">
            <v>ADUELA / MARCO / BATENTE PARA PORTA DE 70X210CM, PADRÃO MÉDIO - FORNECIMENTO E MONTAGEM. AF_08/2015</v>
          </cell>
          <cell r="C1569" t="str">
            <v>UN</v>
          </cell>
          <cell r="D1569">
            <v>157.4</v>
          </cell>
          <cell r="E1569">
            <v>50.34</v>
          </cell>
          <cell r="F1569">
            <v>106.87</v>
          </cell>
          <cell r="G1569">
            <v>0.19</v>
          </cell>
          <cell r="H1569">
            <v>0</v>
          </cell>
          <cell r="I1569">
            <v>0</v>
          </cell>
        </row>
        <row r="1570">
          <cell r="A1570">
            <v>90802</v>
          </cell>
          <cell r="B1570" t="str">
            <v>ADUELA / MARCO / BATENTE PARA PORTA DE 80X210CM, PADRÃO MÉDIO - FORNECIMENTO E MONTAGEM. AF_08/2015</v>
          </cell>
          <cell r="C1570" t="str">
            <v>UN</v>
          </cell>
          <cell r="D1570">
            <v>163.68</v>
          </cell>
          <cell r="E1570">
            <v>55.09</v>
          </cell>
          <cell r="F1570">
            <v>108.4</v>
          </cell>
          <cell r="G1570">
            <v>0.19</v>
          </cell>
          <cell r="H1570">
            <v>0</v>
          </cell>
          <cell r="I1570">
            <v>0</v>
          </cell>
        </row>
        <row r="1571">
          <cell r="A1571">
            <v>90803</v>
          </cell>
          <cell r="B1571" t="str">
            <v>ADUELA / MARCO / BATENTE PARA PORTA DE 90X210CM, PADRÃO MÉDIO - FORNECIMENTO E MONTAGEM. AF_08/2015</v>
          </cell>
          <cell r="C1571" t="str">
            <v>UN</v>
          </cell>
          <cell r="D1571">
            <v>169.96</v>
          </cell>
          <cell r="E1571">
            <v>59.77</v>
          </cell>
          <cell r="F1571">
            <v>109.97</v>
          </cell>
          <cell r="G1571">
            <v>0.22</v>
          </cell>
          <cell r="H1571">
            <v>0</v>
          </cell>
          <cell r="I1571">
            <v>0</v>
          </cell>
        </row>
        <row r="1572">
          <cell r="A1572">
            <v>90804</v>
          </cell>
          <cell r="B1572" t="str">
            <v>ADUELA / MARCO / BATENTE PARA PORTA DE 60X210CM, FIXAÇÃO COM ARGAMASSA, PADRÃO MÉDIO - FORNECIMENTO E INSTALAÇÃO. AF_08/2015_P</v>
          </cell>
          <cell r="C1572" t="str">
            <v>UN</v>
          </cell>
          <cell r="D1572">
            <v>205.49</v>
          </cell>
          <cell r="E1572">
            <v>80.23</v>
          </cell>
          <cell r="F1572">
            <v>125</v>
          </cell>
          <cell r="G1572">
            <v>0.26</v>
          </cell>
          <cell r="H1572">
            <v>0</v>
          </cell>
          <cell r="I1572">
            <v>0</v>
          </cell>
        </row>
        <row r="1573">
          <cell r="A1573">
            <v>90805</v>
          </cell>
          <cell r="B1573" t="str">
            <v>ADUELA / MARCO / BATENTE PARA PORTA DE 60X210CM, FIXAÇÃO COM ARGAMASSA - SOMENTE INSTALAÇÃO. AF_08/2015_P</v>
          </cell>
          <cell r="C1573" t="str">
            <v>UN</v>
          </cell>
          <cell r="D1573">
            <v>54.37</v>
          </cell>
          <cell r="E1573">
            <v>34.67</v>
          </cell>
          <cell r="F1573">
            <v>19.600000000000001</v>
          </cell>
          <cell r="G1573">
            <v>0.1</v>
          </cell>
          <cell r="H1573">
            <v>0</v>
          </cell>
          <cell r="I1573">
            <v>0</v>
          </cell>
        </row>
        <row r="1574">
          <cell r="A1574">
            <v>90806</v>
          </cell>
          <cell r="B1574" t="str">
            <v>ADUELA / MARCO / BATENTE PARA PORTA DE 70X210CM, FIXAÇÃO COM ARGAMASSA, PADRÃO MÉDIO - FORNECIMENTO E INSTALAÇÃO. AF_08/2015_P</v>
          </cell>
          <cell r="C1574" t="str">
            <v>UN</v>
          </cell>
          <cell r="D1574">
            <v>216.37</v>
          </cell>
          <cell r="E1574">
            <v>88.35</v>
          </cell>
          <cell r="F1574">
            <v>127.72</v>
          </cell>
          <cell r="G1574">
            <v>0.3</v>
          </cell>
          <cell r="H1574">
            <v>0</v>
          </cell>
          <cell r="I1574">
            <v>0</v>
          </cell>
        </row>
        <row r="1575">
          <cell r="A1575">
            <v>90807</v>
          </cell>
          <cell r="B1575" t="str">
            <v>ADUELA / MARCO / BATENTE PARA PORTA DE 70X210CM, FIXAÇÃO COM ARGAMASSA - SOMENTE INSTALAÇÃO. AF_08/2015_P</v>
          </cell>
          <cell r="C1575" t="str">
            <v>UN</v>
          </cell>
          <cell r="D1575">
            <v>58.97</v>
          </cell>
          <cell r="E1575">
            <v>38.11</v>
          </cell>
          <cell r="F1575">
            <v>20.75</v>
          </cell>
          <cell r="G1575">
            <v>0.11</v>
          </cell>
          <cell r="H1575">
            <v>0</v>
          </cell>
          <cell r="I1575">
            <v>0</v>
          </cell>
        </row>
        <row r="1576">
          <cell r="A1576">
            <v>90816</v>
          </cell>
          <cell r="B1576" t="str">
            <v>ADUELA / MARCO / BATENTE PARA PORTA DE 80X210CM, FIXAÇÃO COM ARGAMASSA, PADRÃO MÉDIO - FORNECIMENTO E INSTALAÇÃO. AF_08/2015_P</v>
          </cell>
          <cell r="C1576" t="str">
            <v>UN</v>
          </cell>
          <cell r="D1576">
            <v>227.23</v>
          </cell>
          <cell r="E1576">
            <v>96.46</v>
          </cell>
          <cell r="F1576">
            <v>130.44999999999999</v>
          </cell>
          <cell r="G1576">
            <v>0.32</v>
          </cell>
          <cell r="H1576">
            <v>0</v>
          </cell>
          <cell r="I1576">
            <v>0</v>
          </cell>
        </row>
        <row r="1577">
          <cell r="A1577">
            <v>90817</v>
          </cell>
          <cell r="B1577" t="str">
            <v>ADUELA / MARCO / BATENTE PARA PORTA DE 80X210CM, FIXAÇÃO COM ARGAMASSA - SOMENTE INSTALAÇÃO. AF_08/2015_P</v>
          </cell>
          <cell r="C1577" t="str">
            <v>UN</v>
          </cell>
          <cell r="D1577">
            <v>63.55</v>
          </cell>
          <cell r="E1577">
            <v>41.45</v>
          </cell>
          <cell r="F1577">
            <v>21.97</v>
          </cell>
          <cell r="G1577">
            <v>0.13</v>
          </cell>
          <cell r="H1577">
            <v>0</v>
          </cell>
          <cell r="I1577">
            <v>0</v>
          </cell>
        </row>
        <row r="1578">
          <cell r="A1578">
            <v>90818</v>
          </cell>
          <cell r="B1578" t="str">
            <v>ADUELA / MARCO / BATENTE PARA PORTA DE 90X210CM, FIXAÇÃO COM ARGAMASSA, PADRÃO MÉDIO - FORNECIMENTO E INSTALAÇÃO. AF_08/2015_P</v>
          </cell>
          <cell r="C1578" t="str">
            <v>UN</v>
          </cell>
          <cell r="D1578">
            <v>238.14</v>
          </cell>
          <cell r="E1578">
            <v>104.54</v>
          </cell>
          <cell r="F1578">
            <v>133.24</v>
          </cell>
          <cell r="G1578">
            <v>0.36</v>
          </cell>
          <cell r="H1578">
            <v>0</v>
          </cell>
          <cell r="I1578">
            <v>0</v>
          </cell>
        </row>
        <row r="1579">
          <cell r="A1579">
            <v>90819</v>
          </cell>
          <cell r="B1579" t="str">
            <v>ADUELA / MARCO / BATENTE PARA PORTA DE 90X210CM, FIXAÇÃO COM ARGAMASSA - SOMENTE INSTALAÇÃO. AF_08/2015_P</v>
          </cell>
          <cell r="C1579" t="str">
            <v>UN</v>
          </cell>
          <cell r="D1579">
            <v>68.180000000000007</v>
          </cell>
          <cell r="E1579">
            <v>44.86</v>
          </cell>
          <cell r="F1579">
            <v>23.18</v>
          </cell>
          <cell r="G1579">
            <v>0.14000000000000001</v>
          </cell>
          <cell r="H1579">
            <v>0</v>
          </cell>
          <cell r="I1579">
            <v>0</v>
          </cell>
        </row>
        <row r="1580">
          <cell r="A1580">
            <v>90820</v>
          </cell>
          <cell r="B1580" t="str">
            <v>PORTA DE MADEIRA PARA PINTURA, SEMI-OCA (LEVE OU MÉDIA), 60X210CM, ESPESSURA DE 3,5CM, INCLUSO DOBRADIÇAS - FORNECIMENTO E INSTALAÇÃO. AF_08/2015</v>
          </cell>
          <cell r="C1580" t="str">
            <v>UN</v>
          </cell>
          <cell r="D1580">
            <v>323.19</v>
          </cell>
          <cell r="E1580">
            <v>23.75</v>
          </cell>
          <cell r="F1580">
            <v>299.37</v>
          </cell>
          <cell r="G1580">
            <v>7.0000000000000007E-2</v>
          </cell>
          <cell r="H1580">
            <v>0</v>
          </cell>
          <cell r="I1580">
            <v>0</v>
          </cell>
        </row>
        <row r="1581">
          <cell r="A1581">
            <v>90821</v>
          </cell>
          <cell r="B1581" t="str">
            <v>PORTA DE MADEIRA PARA PINTURA, SEMI-OCA (LEVE OU MÉDIA), 70X210CM, ESPESSURA DE 3,5CM, INCLUSO DOBRADIÇAS - FORNECIMENTO E INSTALAÇÃO. AF_08/2015</v>
          </cell>
          <cell r="C1581" t="str">
            <v>UN</v>
          </cell>
          <cell r="D1581">
            <v>346.19</v>
          </cell>
          <cell r="E1581">
            <v>26.2</v>
          </cell>
          <cell r="F1581">
            <v>319.89999999999998</v>
          </cell>
          <cell r="G1581">
            <v>0.09</v>
          </cell>
          <cell r="H1581">
            <v>0</v>
          </cell>
          <cell r="I1581">
            <v>0</v>
          </cell>
        </row>
        <row r="1582">
          <cell r="A1582">
            <v>90822</v>
          </cell>
          <cell r="B1582" t="str">
            <v>PORTA DE MADEIRA PARA PINTURA, SEMI-OCA (LEVE OU MÉDIA), 80X210CM, ESPESSURA DE 3,5CM, INCLUSO DOBRADIÇAS - FORNECIMENTO E INSTALAÇÃO. AF_08/2015</v>
          </cell>
          <cell r="C1582" t="str">
            <v>UN</v>
          </cell>
          <cell r="D1582">
            <v>342.92</v>
          </cell>
          <cell r="E1582">
            <v>28.64</v>
          </cell>
          <cell r="F1582">
            <v>314.18</v>
          </cell>
          <cell r="G1582">
            <v>0.1</v>
          </cell>
          <cell r="H1582">
            <v>0</v>
          </cell>
          <cell r="I1582">
            <v>0</v>
          </cell>
        </row>
        <row r="1583">
          <cell r="A1583">
            <v>90823</v>
          </cell>
          <cell r="B1583" t="str">
            <v>PORTA DE MADEIRA PARA PINTURA, SEMI-OCA (LEVE OU MÉDIA), 90X210CM, ESPESSURA DE 3,5CM, INCLUSO DOBRADIÇAS - FORNECIMENTO E INSTALAÇÃO. AF_08/2015</v>
          </cell>
          <cell r="C1583" t="str">
            <v>UN</v>
          </cell>
          <cell r="D1583">
            <v>357.49</v>
          </cell>
          <cell r="E1583">
            <v>31.09</v>
          </cell>
          <cell r="F1583">
            <v>326.29000000000002</v>
          </cell>
          <cell r="G1583">
            <v>0.11</v>
          </cell>
          <cell r="H1583">
            <v>0</v>
          </cell>
          <cell r="I1583">
            <v>0</v>
          </cell>
        </row>
        <row r="1584">
          <cell r="A1584">
            <v>90826</v>
          </cell>
          <cell r="B1584" t="str">
            <v>ALIZAR / GUARNIÇÃO DE 5X1,5CM PARA PORTA DE 60X210CM FIXADO COM PREGOS, PADRÃO MÉDIO - FORNECIMENTO E INSTALAÇÃO. AF_08/2015</v>
          </cell>
          <cell r="C1584" t="str">
            <v>UN</v>
          </cell>
          <cell r="D1584">
            <v>22.79</v>
          </cell>
          <cell r="E1584">
            <v>5.5</v>
          </cell>
          <cell r="F1584">
            <v>17.29</v>
          </cell>
          <cell r="G1584">
            <v>0</v>
          </cell>
          <cell r="H1584">
            <v>0</v>
          </cell>
          <cell r="I1584">
            <v>0</v>
          </cell>
        </row>
        <row r="1585">
          <cell r="A1585">
            <v>90827</v>
          </cell>
          <cell r="B1585" t="str">
            <v>ALIZAR / GUARNIÇÃO DE 5X1,5CM PARA PORTA DE 70X210CM FIXADO COM PREGOS, PADRÃO MÉDIO - FORNECIMENTO E INSTALAÇÃO. AF_08/2015</v>
          </cell>
          <cell r="C1585" t="str">
            <v>UN</v>
          </cell>
          <cell r="D1585">
            <v>23.99</v>
          </cell>
          <cell r="E1585">
            <v>6.19</v>
          </cell>
          <cell r="F1585">
            <v>17.8</v>
          </cell>
          <cell r="G1585">
            <v>0</v>
          </cell>
          <cell r="H1585">
            <v>0</v>
          </cell>
          <cell r="I1585">
            <v>0</v>
          </cell>
        </row>
        <row r="1586">
          <cell r="A1586">
            <v>90828</v>
          </cell>
          <cell r="B1586" t="str">
            <v>ALIZAR / GUARNIÇÃO DE 5X1,5CM PARA PORTA DE 80X210CM FIXADO COM PREGOS, PADRÃO MÉDIO - FORNECIMENTO E INSTALAÇÃO. AF_08/2015</v>
          </cell>
          <cell r="C1586" t="str">
            <v>UN</v>
          </cell>
          <cell r="D1586">
            <v>25.2</v>
          </cell>
          <cell r="E1586">
            <v>6.88</v>
          </cell>
          <cell r="F1586">
            <v>18.309999999999999</v>
          </cell>
          <cell r="G1586">
            <v>0.01</v>
          </cell>
          <cell r="H1586">
            <v>0</v>
          </cell>
          <cell r="I1586">
            <v>0</v>
          </cell>
        </row>
        <row r="1587">
          <cell r="A1587">
            <v>90829</v>
          </cell>
          <cell r="B1587" t="str">
            <v>ALIZAR / GUARNIÇÃO DE 5X1,5CM PARA PORTA DE 90X210CM FIXADO COM PREGOS, PADRÃO MÉDIO - FORNECIMENTO E INSTALAÇÃO. AF_08/2015</v>
          </cell>
          <cell r="C1587" t="str">
            <v>UN</v>
          </cell>
          <cell r="D1587">
            <v>26.44</v>
          </cell>
          <cell r="E1587">
            <v>7.62</v>
          </cell>
          <cell r="F1587">
            <v>18.809999999999999</v>
          </cell>
          <cell r="G1587">
            <v>0.01</v>
          </cell>
          <cell r="H1587">
            <v>0</v>
          </cell>
          <cell r="I1587">
            <v>0</v>
          </cell>
        </row>
        <row r="1588">
          <cell r="A1588">
            <v>90830</v>
          </cell>
          <cell r="B1588" t="str">
            <v>FECHADURA DE EMBUTIR COM CILINDRO, EXTERNA, COMPLETA, ACABAMENTO PADRÃO MÉDIO, INCLUSO EXECUÇÃO DE FURO - FORNECIMENTO E INSTALAÇÃO. AF_08/2015</v>
          </cell>
          <cell r="C1588" t="str">
            <v>UN</v>
          </cell>
          <cell r="D1588">
            <v>81.16</v>
          </cell>
          <cell r="E1588">
            <v>18.559999999999999</v>
          </cell>
          <cell r="F1588">
            <v>62.53</v>
          </cell>
          <cell r="G1588">
            <v>7.0000000000000007E-2</v>
          </cell>
          <cell r="H1588">
            <v>0</v>
          </cell>
          <cell r="I1588">
            <v>0</v>
          </cell>
        </row>
        <row r="1589">
          <cell r="A1589">
            <v>90831</v>
          </cell>
          <cell r="B1589" t="str">
            <v>FECHADURA DE EMBUTIR PARA PORTA DE BANHEIRO, COMPLETA, ACABAMENTO PADRÃO MÉDIO, INCLUSO EXECUÇÃO DE FURO - FORNECIMENTO E INSTALAÇÃO. AF_08/2015</v>
          </cell>
          <cell r="C1589" t="str">
            <v>UN</v>
          </cell>
          <cell r="D1589">
            <v>63.56</v>
          </cell>
          <cell r="E1589">
            <v>14.24</v>
          </cell>
          <cell r="F1589">
            <v>49.28</v>
          </cell>
          <cell r="G1589">
            <v>0.04</v>
          </cell>
          <cell r="H1589">
            <v>0</v>
          </cell>
          <cell r="I1589">
            <v>0</v>
          </cell>
        </row>
        <row r="1590">
          <cell r="A1590">
            <v>90841</v>
          </cell>
          <cell r="B1590" t="str">
            <v>KIT DE PORTA DE MADEIRA PARA PINTURA, SEMI-OCA (LEVE OU MÉDIA), PADRÃO MÉDIO, 60X210CM, ESPESSURA DE 3,5CM, ITENS INCLUSOS: DOBRADIÇAS, MONTAGEM E INSTALAÇÃO DO BATENTE, FECHADURA COM EXECUÇÃO DO FURO - FORNECIMENTO E INSTALAÇÃO. AF_08/2015</v>
          </cell>
          <cell r="C1590" t="str">
            <v>UN</v>
          </cell>
          <cell r="D1590">
            <v>637.82000000000005</v>
          </cell>
          <cell r="E1590">
            <v>129.12</v>
          </cell>
          <cell r="F1590">
            <v>508.33</v>
          </cell>
          <cell r="G1590">
            <v>0.37</v>
          </cell>
          <cell r="H1590">
            <v>0</v>
          </cell>
          <cell r="I1590">
            <v>0</v>
          </cell>
        </row>
        <row r="1591">
          <cell r="A1591">
            <v>90842</v>
          </cell>
          <cell r="B1591" t="str">
            <v>KIT DE PORTA DE MADEIRA PARA PINTURA, SEMI-OCA (LEVE OU MÉDIA), PADRÃO MÉDIO, 70X210CM, ESPESSURA DE 3,5CM, ITENS INCLUSOS: DOBRADIÇAS, MONTAGEM E INSTALAÇÃO DO BATENTE, FECHADURA COM EXECUÇÃO DO FURO - FORNECIMENTO E INSTALAÇÃO. AF_08/2015</v>
          </cell>
          <cell r="C1591" t="str">
            <v>UN</v>
          </cell>
          <cell r="D1591">
            <v>679.57</v>
          </cell>
          <cell r="E1591">
            <v>141.03</v>
          </cell>
          <cell r="F1591">
            <v>538.11</v>
          </cell>
          <cell r="G1591">
            <v>0.43</v>
          </cell>
          <cell r="H1591">
            <v>0</v>
          </cell>
          <cell r="I1591">
            <v>0</v>
          </cell>
        </row>
        <row r="1592">
          <cell r="A1592">
            <v>90843</v>
          </cell>
          <cell r="B1592" t="str">
            <v>KIT DE PORTA DE MADEIRA PARA PINTURA, SEMI-OCA (LEVE OU MÉDIA), PADRÃO MÉDIO, 80X210CM, ESPESSURA DE 3,5CM, ITENS INCLUSOS: DOBRADIÇAS, MONTAGEM E INSTALAÇÃO DO BATENTE, FECHADURA COM EXECUÇÃO DO FURO - FORNECIMENTO E INSTALAÇÃO. AF_08/2015</v>
          </cell>
          <cell r="C1592" t="str">
            <v>UN</v>
          </cell>
          <cell r="D1592">
            <v>701.71</v>
          </cell>
          <cell r="E1592">
            <v>157.30000000000001</v>
          </cell>
          <cell r="F1592">
            <v>543.9</v>
          </cell>
          <cell r="G1592">
            <v>0.51</v>
          </cell>
          <cell r="H1592">
            <v>0</v>
          </cell>
          <cell r="I1592">
            <v>0</v>
          </cell>
        </row>
        <row r="1593">
          <cell r="A1593">
            <v>90844</v>
          </cell>
          <cell r="B1593" t="str">
            <v>KIT DE PORTA DE MADEIRA PARA PINTURA, SEMI-OCA (LEVE OU MÉDIA), PADRÃO MÉDIO, 90X210CM, ESPESSURA DE 3,5CM, ITENS INCLUSOS: DOBRADIÇAS, MONTAGEM E INSTALAÇÃO DO BATENTE, FECHADURA COM EXECUÇÃO DO FURO - FORNECIMENTO E INSTALAÇÃO. AF_08/2015</v>
          </cell>
          <cell r="C1593" t="str">
            <v>UN</v>
          </cell>
          <cell r="D1593">
            <v>729.67</v>
          </cell>
          <cell r="E1593">
            <v>169.31</v>
          </cell>
          <cell r="F1593">
            <v>559.79999999999995</v>
          </cell>
          <cell r="G1593">
            <v>0.56000000000000005</v>
          </cell>
          <cell r="H1593">
            <v>0</v>
          </cell>
          <cell r="I1593">
            <v>0</v>
          </cell>
        </row>
        <row r="1594">
          <cell r="A1594">
            <v>90847</v>
          </cell>
          <cell r="B1594" t="str">
            <v>KIT DE PORTA DE MADEIRA PARA PINTURA, SEMI-OCA (LEVE OU MÉDIA), PADRÃO MÉDIO, 60X210CM, ESPESSURA DE 3,5CM, ITENS INCLUSOS: DOBRADIÇAS, MONTAGEM E INSTALAÇÃO DO BATENTE, SEM FECHADURA - FORNECIMENTO E INSTALAÇÃO. AF_08/2015</v>
          </cell>
          <cell r="C1594" t="str">
            <v>UN</v>
          </cell>
          <cell r="D1594">
            <v>574.26</v>
          </cell>
          <cell r="E1594">
            <v>114.88</v>
          </cell>
          <cell r="F1594">
            <v>459.05</v>
          </cell>
          <cell r="G1594">
            <v>0.33</v>
          </cell>
          <cell r="H1594">
            <v>0</v>
          </cell>
          <cell r="I1594">
            <v>0</v>
          </cell>
        </row>
        <row r="1595">
          <cell r="A1595">
            <v>90848</v>
          </cell>
          <cell r="B1595" t="str">
            <v>KIT DE PORTA DE MADEIRA PARA PINTURA, SEMI-OCA (LEVE OU MÉDIA), PADRÃO MÉDIO, 70X210CM, ESPESSURA DE 3,5CM, ITENS INCLUSOS: DOBRADIÇAS, MONTAGEM E INSTALAÇÃO DO BATENTE, SEM FECHADURA - FORNECIMENTO E INSTALAÇÃO. AF_08/2015</v>
          </cell>
          <cell r="C1595" t="str">
            <v>UN</v>
          </cell>
          <cell r="D1595">
            <v>610.54</v>
          </cell>
          <cell r="E1595">
            <v>126.79</v>
          </cell>
          <cell r="F1595">
            <v>483.36</v>
          </cell>
          <cell r="G1595">
            <v>0.39</v>
          </cell>
          <cell r="H1595">
            <v>0</v>
          </cell>
          <cell r="I1595">
            <v>0</v>
          </cell>
        </row>
        <row r="1596">
          <cell r="A1596">
            <v>90849</v>
          </cell>
          <cell r="B1596" t="str">
            <v>KIT DE PORTA DE MADEIRA PARA PINTURA, SEMI-OCA (LEVE OU MÉDIA), PADRÃO MÉDIO, 80X210CM, ESPESSURA DE 3,5CM, ITENS INCLUSOS: DOBRADIÇAS, MONTAGEM E INSTALAÇÃO DO BATENTE, SEM FECHADURA - FORNECIMENTO E INSTALAÇÃO. AF_08/2015</v>
          </cell>
          <cell r="C1596" t="str">
            <v>UN</v>
          </cell>
          <cell r="D1596">
            <v>620.54999999999995</v>
          </cell>
          <cell r="E1596">
            <v>138.72999999999999</v>
          </cell>
          <cell r="F1596">
            <v>481.38</v>
          </cell>
          <cell r="G1596">
            <v>0.44</v>
          </cell>
          <cell r="H1596">
            <v>0</v>
          </cell>
          <cell r="I1596">
            <v>0</v>
          </cell>
        </row>
        <row r="1597">
          <cell r="A1597">
            <v>90850</v>
          </cell>
          <cell r="B1597" t="str">
            <v>KIT DE PORTA DE MADEIRA PARA PINTURA, SEMI-OCA (LEVE OU MÉDIA), PADRÃO MÉDIO, 90X210CM, ESPESSURA DE 3,5CM, ITENS INCLUSOS: DOBRADIÇAS, MONTAGEM E INSTALAÇÃO DO BATENTE, SEM FECHADURA - FORNECIMENTO E INSTALAÇÃO. AF_08/2015</v>
          </cell>
          <cell r="C1597" t="str">
            <v>UN</v>
          </cell>
          <cell r="D1597">
            <v>648.51</v>
          </cell>
          <cell r="E1597">
            <v>150.74</v>
          </cell>
          <cell r="F1597">
            <v>497.28</v>
          </cell>
          <cell r="G1597">
            <v>0.49</v>
          </cell>
          <cell r="H1597">
            <v>0</v>
          </cell>
          <cell r="I1597">
            <v>0</v>
          </cell>
        </row>
        <row r="1598">
          <cell r="A1598">
            <v>91009</v>
          </cell>
          <cell r="B1598" t="str">
            <v>PORTA DE MADEIRA PARA VERNIZ, SEMI-OCA (LEVE OU MÉDIA), 60X210CM, ESPESSURA DE 3,5CM, INCLUSO DOBRADIÇAS - FORNECIMENTO E INSTALAÇÃO. AF_08/2015</v>
          </cell>
          <cell r="C1598" t="str">
            <v>UN</v>
          </cell>
          <cell r="D1598">
            <v>329.36</v>
          </cell>
          <cell r="E1598">
            <v>23.75</v>
          </cell>
          <cell r="F1598">
            <v>305.54000000000002</v>
          </cell>
          <cell r="G1598">
            <v>7.0000000000000007E-2</v>
          </cell>
          <cell r="H1598">
            <v>0</v>
          </cell>
          <cell r="I1598">
            <v>0</v>
          </cell>
        </row>
        <row r="1599">
          <cell r="A1599">
            <v>91010</v>
          </cell>
          <cell r="B1599" t="str">
            <v>PORTA DE MADEIRA PARA VERNIZ, SEMI-OCA (LEVE OU MÉDIA), 70X210CM, ESPESSURA DE 3,5CM, INCLUSO DOBRADIÇAS - FORNECIMENTO E INSTALAÇÃO. AF_08/2015</v>
          </cell>
          <cell r="C1599" t="str">
            <v>UN</v>
          </cell>
          <cell r="D1599">
            <v>278.47000000000003</v>
          </cell>
          <cell r="E1599">
            <v>26.21</v>
          </cell>
          <cell r="F1599">
            <v>252.17</v>
          </cell>
          <cell r="G1599">
            <v>0.09</v>
          </cell>
          <cell r="H1599">
            <v>0</v>
          </cell>
          <cell r="I1599">
            <v>0</v>
          </cell>
        </row>
        <row r="1600">
          <cell r="A1600">
            <v>91011</v>
          </cell>
          <cell r="B1600" t="str">
            <v>PORTA DE MADEIRA PARA VERNIZ, SEMI-OCA (LEVE OU MÉDIA), 80X210CM, ESPESSURA DE 3,5CM, INCLUSO DOBRADIÇAS - FORNECIMENTO E INSTALAÇÃO. AF_08/2015</v>
          </cell>
          <cell r="C1600" t="str">
            <v>UN</v>
          </cell>
          <cell r="D1600">
            <v>366.06</v>
          </cell>
          <cell r="E1600">
            <v>28.64</v>
          </cell>
          <cell r="F1600">
            <v>337.32</v>
          </cell>
          <cell r="G1600">
            <v>0.1</v>
          </cell>
          <cell r="H1600">
            <v>0</v>
          </cell>
          <cell r="I1600">
            <v>0</v>
          </cell>
        </row>
        <row r="1601">
          <cell r="A1601">
            <v>91012</v>
          </cell>
          <cell r="B1601" t="str">
            <v>PORTA DE MADEIRA PARA VERNIZ, SEMI-OCA (LEVE OU MÉDIA), 90X210CM, ESPESSURA DE 3,5CM, INCLUSO DOBRADIÇAS - FORNECIMENTO E INSTALAÇÃO. AF_08/2015</v>
          </cell>
          <cell r="C1601" t="str">
            <v>UN</v>
          </cell>
          <cell r="D1601">
            <v>352.73</v>
          </cell>
          <cell r="E1601">
            <v>31.09</v>
          </cell>
          <cell r="F1601">
            <v>321.52999999999997</v>
          </cell>
          <cell r="G1601">
            <v>0.11</v>
          </cell>
          <cell r="H1601">
            <v>0</v>
          </cell>
          <cell r="I1601">
            <v>0</v>
          </cell>
        </row>
        <row r="1602">
          <cell r="A1602">
            <v>91013</v>
          </cell>
          <cell r="B1602" t="str">
            <v>KIT DE PORTA DE MADEIRA PARA VERNIZ, SEMI-OCA (LEVE OU MÉDIA), PADRÃO MÉDIO, 60X210CM, ESPESSURA DE 3,5CM, ITENS INCLUSOS: DOBRADIÇAS, MONTAGEM E INSTALAÇÃO DO BATENTE, SEM FECHADURA - FORNECIMENTO E INSTALAÇÃO. AF_08/2015</v>
          </cell>
          <cell r="C1602" t="str">
            <v>UN</v>
          </cell>
          <cell r="D1602">
            <v>580.42999999999995</v>
          </cell>
          <cell r="E1602">
            <v>114.88</v>
          </cell>
          <cell r="F1602">
            <v>465.22</v>
          </cell>
          <cell r="G1602">
            <v>0.33</v>
          </cell>
          <cell r="H1602">
            <v>0</v>
          </cell>
          <cell r="I1602">
            <v>0</v>
          </cell>
        </row>
        <row r="1603">
          <cell r="A1603">
            <v>91014</v>
          </cell>
          <cell r="B1603" t="str">
            <v>KIT DE PORTA DE MADEIRA PARA VERNIZ, SEMI-OCA (LEVE OU MÉDIA), PADRÃO MÉDIO, 70X210CM, ESPESSURA DE 3,5CM, ITENS INCLUSOS: DOBRADIÇAS, MONTAGEM E INSTALAÇÃO DO BATENTE, SEM FECHADURA - FORNECIMENTO E INSTALAÇÃO. AF_08/2015</v>
          </cell>
          <cell r="C1603" t="str">
            <v>UN</v>
          </cell>
          <cell r="D1603">
            <v>542.82000000000005</v>
          </cell>
          <cell r="E1603">
            <v>126.83</v>
          </cell>
          <cell r="F1603">
            <v>415.6</v>
          </cell>
          <cell r="G1603">
            <v>0.39</v>
          </cell>
          <cell r="H1603">
            <v>0</v>
          </cell>
          <cell r="I1603">
            <v>0</v>
          </cell>
        </row>
        <row r="1604">
          <cell r="A1604">
            <v>91015</v>
          </cell>
          <cell r="B1604" t="str">
            <v>KIT DE PORTA DE MADEIRA PARA VERNIZ, SEMI-OCA (LEVE OU MÉDIA), PADRÃO MÉDIO, 80X210CM, ESPESSURA DE 3,5CM, ITENS INCLUSOS: DOBRADIÇAS, MONTAGEM E INSTALAÇÃO DO BATENTE, SEM FECHADURA - FORNECIMENTO E INSTALAÇÃO. AF_08/2015</v>
          </cell>
          <cell r="C1604" t="str">
            <v>UN</v>
          </cell>
          <cell r="D1604">
            <v>643.69000000000005</v>
          </cell>
          <cell r="E1604">
            <v>138.72</v>
          </cell>
          <cell r="F1604">
            <v>504.53</v>
          </cell>
          <cell r="G1604">
            <v>0.44</v>
          </cell>
          <cell r="H1604">
            <v>0</v>
          </cell>
          <cell r="I1604">
            <v>0</v>
          </cell>
        </row>
        <row r="1605">
          <cell r="A1605">
            <v>91016</v>
          </cell>
          <cell r="B1605" t="str">
            <v>KIT DE PORTA DE MADEIRA PARA VERNIZ, SEMI-OCA (LEVE OU MÉDIA), PADRÃO MÉDIO, 90X210CM, ESPESSURA DE 3,5CM, ITENS INCLUSOS: DOBRADIÇAS, MONTAGEM E INSTALAÇÃO DO BATENTE, SEM FECHADURA - FORNECIMENTO E INSTALAÇÃO. AF_08/2015</v>
          </cell>
          <cell r="C1605" t="str">
            <v>UN</v>
          </cell>
          <cell r="D1605">
            <v>643.75</v>
          </cell>
          <cell r="E1605">
            <v>150.74</v>
          </cell>
          <cell r="F1605">
            <v>492.52</v>
          </cell>
          <cell r="G1605">
            <v>0.49</v>
          </cell>
          <cell r="H1605">
            <v>0</v>
          </cell>
          <cell r="I1605">
            <v>0</v>
          </cell>
        </row>
        <row r="1606">
          <cell r="A1606">
            <v>91286</v>
          </cell>
          <cell r="B1606" t="str">
            <v>ADUELA / MARCO / BATENTE PARA PORTA DE 60X210CM, PADRÃO POPULAR - FORNECIMENTO E MONTAGEM. AF_08/2015</v>
          </cell>
          <cell r="C1606" t="str">
            <v>UN</v>
          </cell>
          <cell r="D1606">
            <v>120.63</v>
          </cell>
          <cell r="E1606">
            <v>45.67</v>
          </cell>
          <cell r="F1606">
            <v>74.8</v>
          </cell>
          <cell r="G1606">
            <v>0.16</v>
          </cell>
          <cell r="H1606">
            <v>0</v>
          </cell>
          <cell r="I1606">
            <v>0</v>
          </cell>
        </row>
        <row r="1607">
          <cell r="A1607">
            <v>91287</v>
          </cell>
          <cell r="B1607" t="str">
            <v>ADUELA / MARCO / BATENTE PARA PORTA DE 70X210CM, PADRÃO POPULAR - FORNECIMENTO E MONTAGEM. AF_08/2015</v>
          </cell>
          <cell r="C1607" t="str">
            <v>UN</v>
          </cell>
          <cell r="D1607">
            <v>126.91</v>
          </cell>
          <cell r="E1607">
            <v>50.36</v>
          </cell>
          <cell r="F1607">
            <v>76.36</v>
          </cell>
          <cell r="G1607">
            <v>0.19</v>
          </cell>
          <cell r="H1607">
            <v>0</v>
          </cell>
          <cell r="I1607">
            <v>0</v>
          </cell>
        </row>
        <row r="1608">
          <cell r="A1608">
            <v>91288</v>
          </cell>
          <cell r="B1608" t="str">
            <v>ADUELA / MARCO / BATENTE PARA PORTA DE 80X210CM, PADRÃO POPULAR - FORNECIMENTO E MONTAGEM. AF_08/2015</v>
          </cell>
          <cell r="C1608" t="str">
            <v>UN</v>
          </cell>
          <cell r="D1608">
            <v>133.19</v>
          </cell>
          <cell r="E1608">
            <v>55.12</v>
          </cell>
          <cell r="F1608">
            <v>77.88</v>
          </cell>
          <cell r="G1608">
            <v>0.19</v>
          </cell>
          <cell r="H1608">
            <v>0</v>
          </cell>
          <cell r="I1608">
            <v>0</v>
          </cell>
        </row>
        <row r="1609">
          <cell r="A1609">
            <v>91290</v>
          </cell>
          <cell r="B1609" t="str">
            <v>ADUELA / MARCO / BATENTE PARA PORTA DE 90X210CM, PADRÃO POPULAR - FORNECIMENTO E MONTAGEM. AF_08/2015</v>
          </cell>
          <cell r="C1609" t="str">
            <v>UN</v>
          </cell>
          <cell r="D1609">
            <v>139.47</v>
          </cell>
          <cell r="E1609">
            <v>59.79</v>
          </cell>
          <cell r="F1609">
            <v>79.459999999999994</v>
          </cell>
          <cell r="G1609">
            <v>0.22</v>
          </cell>
          <cell r="H1609">
            <v>0</v>
          </cell>
          <cell r="I1609">
            <v>0</v>
          </cell>
        </row>
        <row r="1610">
          <cell r="A1610">
            <v>91291</v>
          </cell>
          <cell r="B1610" t="str">
            <v>ADUELA / MARCO / BATENTE PARA PORTA DE 60X210CM, FIXAÇÃO COM ARGAMASSA, PADRÃO POPULAR - FORNECIMENTO E INSTALAÇÃO. AF_08/2015_P</v>
          </cell>
          <cell r="C1610" t="str">
            <v>UN</v>
          </cell>
          <cell r="D1610">
            <v>175</v>
          </cell>
          <cell r="E1610">
            <v>80.28</v>
          </cell>
          <cell r="F1610">
            <v>94.46</v>
          </cell>
          <cell r="G1610">
            <v>0.26</v>
          </cell>
          <cell r="H1610">
            <v>0</v>
          </cell>
          <cell r="I1610">
            <v>0</v>
          </cell>
        </row>
        <row r="1611">
          <cell r="A1611">
            <v>91292</v>
          </cell>
          <cell r="B1611" t="str">
            <v>ADUELA / MARCO / BATENTE PARA PORTA DE 70X210CM, FIXAÇÃO COM ARGAMASSA, PADRÃO POPULAR - FORNECIMENTO E INSTALAÇÃO. AF_08/2015_P</v>
          </cell>
          <cell r="C1611" t="str">
            <v>UN</v>
          </cell>
          <cell r="D1611">
            <v>185.88</v>
          </cell>
          <cell r="E1611">
            <v>88.4</v>
          </cell>
          <cell r="F1611">
            <v>97.18</v>
          </cell>
          <cell r="G1611">
            <v>0.3</v>
          </cell>
          <cell r="H1611">
            <v>0</v>
          </cell>
          <cell r="I1611">
            <v>0</v>
          </cell>
        </row>
        <row r="1612">
          <cell r="A1612">
            <v>91293</v>
          </cell>
          <cell r="B1612" t="str">
            <v>ADUELA / MARCO / BATENTE PARA PORTA DE 80X210CM, FIXAÇÃO COM ARGAMASSA, PADRÃO POPULAR - FORNECIMENTO E INSTALAÇÃO. AF_08/2015_P</v>
          </cell>
          <cell r="C1612" t="str">
            <v>UN</v>
          </cell>
          <cell r="D1612">
            <v>196.74</v>
          </cell>
          <cell r="E1612">
            <v>96.51</v>
          </cell>
          <cell r="F1612">
            <v>99.91</v>
          </cell>
          <cell r="G1612">
            <v>0.32</v>
          </cell>
          <cell r="H1612">
            <v>0</v>
          </cell>
          <cell r="I1612">
            <v>0</v>
          </cell>
        </row>
        <row r="1613">
          <cell r="A1613">
            <v>91294</v>
          </cell>
          <cell r="B1613" t="str">
            <v>ADUELA / MARCO / BATENTE PARA PORTA DE 90X210CM, FIXAÇÃO COM ARGAMASSA, PADRÃO POPULAR - FORNECIMENTO E INSTALAÇÃO. AF_08/2015_P</v>
          </cell>
          <cell r="C1613" t="str">
            <v>UN</v>
          </cell>
          <cell r="D1613">
            <v>207.65</v>
          </cell>
          <cell r="E1613">
            <v>104.6</v>
          </cell>
          <cell r="F1613">
            <v>102.69</v>
          </cell>
          <cell r="G1613">
            <v>0.36</v>
          </cell>
          <cell r="H1613">
            <v>0</v>
          </cell>
          <cell r="I1613">
            <v>0</v>
          </cell>
        </row>
        <row r="1614">
          <cell r="A1614">
            <v>91295</v>
          </cell>
          <cell r="B1614" t="str">
            <v>PORTA DE MADEIRA FRISADA, SEMI-OCA (LEVE OU MÉDIA), 60X210CM, ESPESSURA DE 3CM, INCLUSO DOBRADIÇAS - FORNECIMENTO E INSTALAÇÃO. AF_08/2015</v>
          </cell>
          <cell r="C1614" t="str">
            <v>UN</v>
          </cell>
          <cell r="D1614">
            <v>312.76</v>
          </cell>
          <cell r="E1614">
            <v>23.76</v>
          </cell>
          <cell r="F1614">
            <v>288.93</v>
          </cell>
          <cell r="G1614">
            <v>7.0000000000000007E-2</v>
          </cell>
          <cell r="H1614">
            <v>0</v>
          </cell>
          <cell r="I1614">
            <v>0</v>
          </cell>
        </row>
        <row r="1615">
          <cell r="A1615">
            <v>91296</v>
          </cell>
          <cell r="B1615" t="str">
            <v>PORTA DE MADEIRA FRISADA, SEMI-OCA (LEVE OU MÉDIA), 70X210CM, ESPESSURA DE 3CM, INCLUSO DOBRADIÇAS - FORNECIMENTO E INSTALAÇÃO. AF_08/2015</v>
          </cell>
          <cell r="C1615" t="str">
            <v>UN</v>
          </cell>
          <cell r="D1615">
            <v>328.14</v>
          </cell>
          <cell r="E1615">
            <v>26.2</v>
          </cell>
          <cell r="F1615">
            <v>301.85000000000002</v>
          </cell>
          <cell r="G1615">
            <v>0.09</v>
          </cell>
          <cell r="H1615">
            <v>0</v>
          </cell>
          <cell r="I1615">
            <v>0</v>
          </cell>
        </row>
        <row r="1616">
          <cell r="A1616">
            <v>91297</v>
          </cell>
          <cell r="B1616" t="str">
            <v>PORTA DE MADEIRA FRISADA, SEMI-OCA (LEVE OU MÉDIA), 80X210CM, ESPESSURA DE 3,5CM, INCLUSO DOBRADIÇAS - FORNECIMENTO E INSTALAÇÃO. AF_08/2015</v>
          </cell>
          <cell r="C1616" t="str">
            <v>UN</v>
          </cell>
          <cell r="D1616">
            <v>367.76</v>
          </cell>
          <cell r="E1616">
            <v>28.64</v>
          </cell>
          <cell r="F1616">
            <v>339.02</v>
          </cell>
          <cell r="G1616">
            <v>0.1</v>
          </cell>
          <cell r="H1616">
            <v>0</v>
          </cell>
          <cell r="I1616">
            <v>0</v>
          </cell>
        </row>
        <row r="1617">
          <cell r="A1617">
            <v>91298</v>
          </cell>
          <cell r="B1617" t="str">
            <v>PORTA DE MADEIRA TIPO VENEZIANA, 80X210CM, ESPESSURA DE 3CM, INCLUSO DOBRADIÇAS - FORNECIMENTO E INSTALAÇÃO. AF_08/2015</v>
          </cell>
          <cell r="C1617" t="str">
            <v>UN</v>
          </cell>
          <cell r="D1617">
            <v>550.54</v>
          </cell>
          <cell r="E1617">
            <v>28.64</v>
          </cell>
          <cell r="F1617">
            <v>521.79999999999995</v>
          </cell>
          <cell r="G1617">
            <v>0.1</v>
          </cell>
          <cell r="H1617">
            <v>0</v>
          </cell>
          <cell r="I1617">
            <v>0</v>
          </cell>
        </row>
        <row r="1618">
          <cell r="A1618">
            <v>91299</v>
          </cell>
          <cell r="B1618" t="str">
            <v>PORTA DE MADEIRA, TIPO MEXICANA, MACIÇA (PESADA OU SUPERPESADA), 80X210CM, ESPESSURA DE 3,5CM, INCLUSO DOBRADIÇAS - FORNECIMENTO E INSTALAÇÃO. AF_08/2015</v>
          </cell>
          <cell r="C1618" t="str">
            <v>UN</v>
          </cell>
          <cell r="D1618">
            <v>735.2</v>
          </cell>
          <cell r="E1618">
            <v>39.75</v>
          </cell>
          <cell r="F1618">
            <v>695.3</v>
          </cell>
          <cell r="G1618">
            <v>0.15</v>
          </cell>
          <cell r="H1618">
            <v>0</v>
          </cell>
          <cell r="I1618">
            <v>0</v>
          </cell>
        </row>
        <row r="1619">
          <cell r="A1619">
            <v>91300</v>
          </cell>
          <cell r="B1619" t="str">
            <v>ALIZAR / GUARNIÇÃO DE 5X1,5CM PARA PORTA DE 60X210CM FIXADO COM PREGOS, PADRÃO POPULAR - FORNECIMENTO E INSTALAÇÃO. AF_08/2015</v>
          </cell>
          <cell r="C1619" t="str">
            <v>UN</v>
          </cell>
          <cell r="D1619">
            <v>19.2</v>
          </cell>
          <cell r="E1619">
            <v>5.51</v>
          </cell>
          <cell r="F1619">
            <v>13.69</v>
          </cell>
          <cell r="G1619">
            <v>0</v>
          </cell>
          <cell r="H1619">
            <v>0</v>
          </cell>
          <cell r="I1619">
            <v>0</v>
          </cell>
        </row>
        <row r="1620">
          <cell r="A1620">
            <v>91301</v>
          </cell>
          <cell r="B1620" t="str">
            <v>ALIZAR / GUARNIÇÃO DE 5X1,5CM PARA PORTA DE 70X210CM FIXADO COM PREGOS, PADRÃO POPULAR - FORNECIMENTO E INSTALAÇÃO. AF_08/2015</v>
          </cell>
          <cell r="C1620" t="str">
            <v>UN</v>
          </cell>
          <cell r="D1620">
            <v>20.34</v>
          </cell>
          <cell r="E1620">
            <v>6.2</v>
          </cell>
          <cell r="F1620">
            <v>14.14</v>
          </cell>
          <cell r="G1620">
            <v>0</v>
          </cell>
          <cell r="H1620">
            <v>0</v>
          </cell>
          <cell r="I1620">
            <v>0</v>
          </cell>
        </row>
        <row r="1621">
          <cell r="A1621">
            <v>91302</v>
          </cell>
          <cell r="B1621" t="str">
            <v>ALIZAR / GUARNIÇÃO DE 5X1,5CM PARA PORTA DE 80X210CM FIXADO COM PREGOS, PADRÃO POPULAR - FORNECIMENTO E INSTALAÇÃO. AF_08/2015</v>
          </cell>
          <cell r="C1621" t="str">
            <v>UN</v>
          </cell>
          <cell r="D1621">
            <v>21.49</v>
          </cell>
          <cell r="E1621">
            <v>6.89</v>
          </cell>
          <cell r="F1621">
            <v>14.59</v>
          </cell>
          <cell r="G1621">
            <v>0.01</v>
          </cell>
          <cell r="H1621">
            <v>0</v>
          </cell>
          <cell r="I1621">
            <v>0</v>
          </cell>
        </row>
        <row r="1622">
          <cell r="A1622">
            <v>91303</v>
          </cell>
          <cell r="B1622" t="str">
            <v>ALIZAR / GUARNIÇÃO DE 5X1,5CM PARA PORTA DE 90X210CM FIXADO COM PREGOS, PADRÃO POPULAR - FORNECIMENTO E INSTALAÇÃO. AF_08/2015</v>
          </cell>
          <cell r="C1622" t="str">
            <v>UN</v>
          </cell>
          <cell r="D1622">
            <v>22.67</v>
          </cell>
          <cell r="E1622">
            <v>7.63</v>
          </cell>
          <cell r="F1622">
            <v>15.03</v>
          </cell>
          <cell r="G1622">
            <v>0.01</v>
          </cell>
          <cell r="H1622">
            <v>0</v>
          </cell>
          <cell r="I1622">
            <v>0</v>
          </cell>
        </row>
        <row r="1623">
          <cell r="A1623">
            <v>91304</v>
          </cell>
          <cell r="B1623" t="str">
            <v>FECHADURA DE EMBUTIR COM CILINDRO, EXTERNA, COMPLETA, ACABAMENTO PADRÃO POPULAR, INCLUSO EXECUÇÃO DE FURO - FORNECIMENTO E INSTALAÇÃO. AF_08/2015</v>
          </cell>
          <cell r="C1623" t="str">
            <v>UN</v>
          </cell>
          <cell r="D1623">
            <v>62.04</v>
          </cell>
          <cell r="E1623">
            <v>18.57</v>
          </cell>
          <cell r="F1623">
            <v>43.4</v>
          </cell>
          <cell r="G1623">
            <v>7.0000000000000007E-2</v>
          </cell>
          <cell r="H1623">
            <v>0</v>
          </cell>
          <cell r="I1623">
            <v>0</v>
          </cell>
        </row>
        <row r="1624">
          <cell r="A1624">
            <v>91305</v>
          </cell>
          <cell r="B1624" t="str">
            <v>FECHADURA DE EMBUTIR PARA PORTA DE BANHEIRO, COMPLETA, ACABAMENTO PADRÃO POPULAR, INCLUSO EXECUÇÃO DE FURO - FORNECIMENTO E INSTALAÇÃO. AF_08/2015</v>
          </cell>
          <cell r="C1624" t="str">
            <v>UN</v>
          </cell>
          <cell r="D1624">
            <v>46.85</v>
          </cell>
          <cell r="E1624">
            <v>14.26</v>
          </cell>
          <cell r="F1624">
            <v>32.549999999999997</v>
          </cell>
          <cell r="G1624">
            <v>0.04</v>
          </cell>
          <cell r="H1624">
            <v>0</v>
          </cell>
          <cell r="I1624">
            <v>0</v>
          </cell>
        </row>
        <row r="1625">
          <cell r="A1625">
            <v>91306</v>
          </cell>
          <cell r="B1625" t="str">
            <v>FECHADURA DE EMBUTIR PARA PORTAS INTERNAS, COMPLETA, ACABAMENTO PADRÃO MÉDIO, COM EXECUÇÃO DE FURO - FORNECIMENTO E INSTALAÇÃO. AF_08/2015</v>
          </cell>
          <cell r="C1625" t="str">
            <v>UN</v>
          </cell>
          <cell r="D1625">
            <v>69.03</v>
          </cell>
          <cell r="E1625">
            <v>14.23</v>
          </cell>
          <cell r="F1625">
            <v>54.76</v>
          </cell>
          <cell r="G1625">
            <v>0.04</v>
          </cell>
          <cell r="H1625">
            <v>0</v>
          </cell>
          <cell r="I1625">
            <v>0</v>
          </cell>
        </row>
        <row r="1626">
          <cell r="A1626">
            <v>91307</v>
          </cell>
          <cell r="B1626" t="str">
            <v>FECHADURA DE EMBUTIR PARA PORTAS INTERNAS, COMPLETA, ACABAMENTO PADRÃO POPULAR, COM EXECUÇÃO DE FURO - FORNECIMENTO E INSTALAÇÃO. AF_08/2015</v>
          </cell>
          <cell r="C1626" t="str">
            <v>UN</v>
          </cell>
          <cell r="D1626">
            <v>49.1</v>
          </cell>
          <cell r="E1626">
            <v>14.25</v>
          </cell>
          <cell r="F1626">
            <v>34.81</v>
          </cell>
          <cell r="G1626">
            <v>0.04</v>
          </cell>
          <cell r="H1626">
            <v>0</v>
          </cell>
          <cell r="I1626">
            <v>0</v>
          </cell>
        </row>
        <row r="1627">
          <cell r="A1627">
            <v>91312</v>
          </cell>
          <cell r="B1627" t="str">
            <v>KIT DE PORTA DE MADEIRA PARA PINTURA, SEMI-OCA (LEVE OU MÉDIA), PADRÃO POPULAR, 60X210CM, ESPESSURA DE 3,5CM, ITENS INCLUSOS: DOBRADIÇAS, MONTAGEM E INSTALAÇÃO DO BATENTE, FECHADURA COM EXECUÇÃO DO FURO - FORNECIMENTO E INSTALAÇÃO. AF_08/2015</v>
          </cell>
          <cell r="C1627" t="str">
            <v>UN</v>
          </cell>
          <cell r="D1627">
            <v>583.44000000000005</v>
          </cell>
          <cell r="E1627">
            <v>129.16</v>
          </cell>
          <cell r="F1627">
            <v>453.91</v>
          </cell>
          <cell r="G1627">
            <v>0.37</v>
          </cell>
          <cell r="H1627">
            <v>0</v>
          </cell>
          <cell r="I1627">
            <v>0</v>
          </cell>
        </row>
        <row r="1628">
          <cell r="A1628">
            <v>91313</v>
          </cell>
          <cell r="B1628" t="str">
            <v>KIT DE PORTA DE MADEIRA PARA PINTURA, SEMI-OCA (LEVE OU MÉDIA), PADRÃO POPULAR, 70X210CM, ESPESSURA DE 3,5CM, ITENS INCLUSOS: DOBRADIÇAS, MONTAGEM E INSTALAÇÃO DO BATENTE, FECHADURA COM EXECUÇÃO DO FURO - FORNECIMENTO E INSTALAÇÃO. AF_08/2015</v>
          </cell>
          <cell r="C1628" t="str">
            <v>UN</v>
          </cell>
          <cell r="D1628">
            <v>621.85</v>
          </cell>
          <cell r="E1628">
            <v>141.07</v>
          </cell>
          <cell r="F1628">
            <v>480.35</v>
          </cell>
          <cell r="G1628">
            <v>0.43</v>
          </cell>
          <cell r="H1628">
            <v>0</v>
          </cell>
          <cell r="I1628">
            <v>0</v>
          </cell>
        </row>
        <row r="1629">
          <cell r="A1629">
            <v>91314</v>
          </cell>
          <cell r="B1629" t="str">
            <v>KIT DE PORTA DE MADEIRA PARA PINTURA, SEMI-OCA (LEVE OU MÉDIA), PADRÃO POPULAR, 80X210CM, ESPESSURA DE 3,5CM, ITENS INCLUSOS: DOBRADIÇAS, MONTAGEM E INSTALAÇÃO DO BATENTE, FECHADURA COM EXECUÇÃO DO FURO - FORNECIMENTO E INSTALAÇÃO. AF_08/2015</v>
          </cell>
          <cell r="C1629" t="str">
            <v>UN</v>
          </cell>
          <cell r="D1629">
            <v>644.67999999999995</v>
          </cell>
          <cell r="E1629">
            <v>157.33000000000001</v>
          </cell>
          <cell r="F1629">
            <v>486.84</v>
          </cell>
          <cell r="G1629">
            <v>0.51</v>
          </cell>
          <cell r="H1629">
            <v>0</v>
          </cell>
          <cell r="I1629">
            <v>0</v>
          </cell>
        </row>
        <row r="1630">
          <cell r="A1630">
            <v>91315</v>
          </cell>
          <cell r="B1630" t="str">
            <v>KIT DE PORTA DE MADEIRA PARA PINTURA, SEMI-OCA (LEVE OU MÉDIA), PADRÃO POPULAR, 90X210CM, ESPESSURA DE 3,5CM, ITENS INCLUSOS: DOBRADIÇAS, MONTAGEM E INSTALAÇÃO DO BATENTE, FECHADURA COM EXECUÇÃO DO FURO - FORNECIMENTO E INSTALAÇÃO. AF_08/2015</v>
          </cell>
          <cell r="C1630" t="str">
            <v>UN</v>
          </cell>
          <cell r="D1630">
            <v>672.52</v>
          </cell>
          <cell r="E1630">
            <v>169.34</v>
          </cell>
          <cell r="F1630">
            <v>502.62</v>
          </cell>
          <cell r="G1630">
            <v>0.56000000000000005</v>
          </cell>
          <cell r="H1630">
            <v>0</v>
          </cell>
          <cell r="I1630">
            <v>0</v>
          </cell>
        </row>
        <row r="1631">
          <cell r="A1631">
            <v>91318</v>
          </cell>
          <cell r="B1631" t="str">
            <v>KIT DE PORTA DE MADEIRA PARA PINTURA, SEMI-OCA (LEVE OU MÉDIA), PADRÃO POPULAR, 60X210CM, ESPESSURA DE 3,5CM, ITENS INCLUSOS: DOBRADIÇAS, MONTAGEM E INSTALAÇÃO DO BATENTE, SEM FECHADURA - FORNECIMENTO E INSTALAÇÃO. AF_08/2015</v>
          </cell>
          <cell r="C1631" t="str">
            <v>UN</v>
          </cell>
          <cell r="D1631">
            <v>536.59</v>
          </cell>
          <cell r="E1631">
            <v>114.9</v>
          </cell>
          <cell r="F1631">
            <v>421.36</v>
          </cell>
          <cell r="G1631">
            <v>0.33</v>
          </cell>
          <cell r="H1631">
            <v>0</v>
          </cell>
          <cell r="I1631">
            <v>0</v>
          </cell>
        </row>
        <row r="1632">
          <cell r="A1632">
            <v>91319</v>
          </cell>
          <cell r="B1632" t="str">
            <v>KIT DE PORTA DE MADEIRA PARA PINTURA, SEMI-OCA (LEVE OU MÉDIA), PADRÃO POPULAR, 70X210CM, ESPESSURA DE 3,5CM, ITENS INCLUSOS: DOBRADIÇAS, MONTAGEM E INSTALAÇÃO DO BATENTE, SEM FECHADURA - FORNECIMENTO E INSTALAÇÃO. AF_08/2015</v>
          </cell>
          <cell r="C1632" t="str">
            <v>UN</v>
          </cell>
          <cell r="D1632">
            <v>572.75</v>
          </cell>
          <cell r="E1632">
            <v>126.82</v>
          </cell>
          <cell r="F1632">
            <v>445.54</v>
          </cell>
          <cell r="G1632">
            <v>0.39</v>
          </cell>
          <cell r="H1632">
            <v>0</v>
          </cell>
          <cell r="I1632">
            <v>0</v>
          </cell>
        </row>
        <row r="1633">
          <cell r="A1633">
            <v>91320</v>
          </cell>
          <cell r="B1633" t="str">
            <v>KIT DE PORTA DE MADEIRA PARA PINTURA, SEMI-OCA (LEVE OU MÉDIA), PADRÃO POPULAR, 80X210CM, ESPESSURA DE 3,5CM, ITENS INCLUSOS: DOBRADIÇAS, MONTAGEM E INSTALAÇÃO DO BATENTE, SEM FECHADURA - FORNECIMENTO E INSTALAÇÃO. AF_08/2015</v>
          </cell>
          <cell r="C1633" t="str">
            <v>UN</v>
          </cell>
          <cell r="D1633">
            <v>582.64</v>
          </cell>
          <cell r="E1633">
            <v>138.75</v>
          </cell>
          <cell r="F1633">
            <v>443.45</v>
          </cell>
          <cell r="G1633">
            <v>0.44</v>
          </cell>
          <cell r="H1633">
            <v>0</v>
          </cell>
          <cell r="I1633">
            <v>0</v>
          </cell>
        </row>
        <row r="1634">
          <cell r="A1634">
            <v>91321</v>
          </cell>
          <cell r="B1634" t="str">
            <v>KIT DE PORTA DE MADEIRA PARA PINTURA, SEMI-OCA (LEVE OU MÉDIA), PADRÃO POPULAR, 90X210CM, ESPESSURA DE 3,5CM, ITENS INCLUSOS: DOBRADIÇAS, MONTAGEM E INSTALAÇÃO DO BATENTE, SEM FECHADURA - FORNECIMENTO E INSTALAÇÃO. AF_08/2015</v>
          </cell>
          <cell r="C1634" t="str">
            <v>UN</v>
          </cell>
          <cell r="D1634">
            <v>610.48</v>
          </cell>
          <cell r="E1634">
            <v>150.76</v>
          </cell>
          <cell r="F1634">
            <v>459.23</v>
          </cell>
          <cell r="G1634">
            <v>0.49</v>
          </cell>
          <cell r="H1634">
            <v>0</v>
          </cell>
          <cell r="I1634">
            <v>0</v>
          </cell>
        </row>
        <row r="1635">
          <cell r="A1635">
            <v>91324</v>
          </cell>
          <cell r="B1635" t="str">
            <v>KIT DE PORTA DE MADEIRA PARA VERNIZ, SEMI-OCA (LEVE OU MÉDIA), PADRÃO POPULAR, 60X210CM, ESPESSURA DE 3,5CM, ITENS INCLUSOS: DOBRADIÇAS, MONTAGEM E INSTALAÇÃO DO BATENTE, SEM FECHADURA - FORNECIMENTO E INSTALAÇÃO. AF_08/2015</v>
          </cell>
          <cell r="C1635" t="str">
            <v>UN</v>
          </cell>
          <cell r="D1635">
            <v>542.76</v>
          </cell>
          <cell r="E1635">
            <v>114.9</v>
          </cell>
          <cell r="F1635">
            <v>427.53</v>
          </cell>
          <cell r="G1635">
            <v>0.33</v>
          </cell>
          <cell r="H1635">
            <v>0</v>
          </cell>
          <cell r="I1635">
            <v>0</v>
          </cell>
        </row>
        <row r="1636">
          <cell r="A1636">
            <v>91325</v>
          </cell>
          <cell r="B1636" t="str">
            <v>KIT DE PORTA DE MADEIRA PARA VERNIZ, SEMI-OCA (LEVE OU MÉDIA), PADRÃO POPULAR, 70X210CM, ESPESSURA DE 3,5CM, ITENS INCLUSOS: DOBRADIÇAS, MONTAGEM E INSTALAÇÃO DO BATENTE, SEM FECHADURA - FORNECIMENTO E INSTALAÇÃO. AF_08/2015</v>
          </cell>
          <cell r="C1636" t="str">
            <v>UN</v>
          </cell>
          <cell r="D1636">
            <v>505.03</v>
          </cell>
          <cell r="E1636">
            <v>126.86</v>
          </cell>
          <cell r="F1636">
            <v>377.78</v>
          </cell>
          <cell r="G1636">
            <v>0.39</v>
          </cell>
          <cell r="H1636">
            <v>0</v>
          </cell>
          <cell r="I1636">
            <v>0</v>
          </cell>
        </row>
        <row r="1637">
          <cell r="A1637">
            <v>91326</v>
          </cell>
          <cell r="B1637" t="str">
            <v>KIT DE PORTA DE MADEIRA PARA VERNIZ, SEMI-OCA (LEVE OU MÉDIA), PADRÃO POPULAR, 80X210CM, ESPESSURA DE 3,5CM, ITENS INCLUSOS: DOBRADIÇAS, MONTAGEM E INSTALAÇÃO DO BATENTE, SEM FECHADURA - FORNECIMENTO E INSTALAÇÃO. AF_08/2015</v>
          </cell>
          <cell r="C1637" t="str">
            <v>UN</v>
          </cell>
          <cell r="D1637">
            <v>605.78</v>
          </cell>
          <cell r="E1637">
            <v>138.74</v>
          </cell>
          <cell r="F1637">
            <v>466.6</v>
          </cell>
          <cell r="G1637">
            <v>0.44</v>
          </cell>
          <cell r="H1637">
            <v>0</v>
          </cell>
          <cell r="I1637">
            <v>0</v>
          </cell>
        </row>
        <row r="1638">
          <cell r="A1638">
            <v>91327</v>
          </cell>
          <cell r="B1638" t="str">
            <v>KIT DE PORTA DE MADEIRA PARA VERNIZ, SEMI-OCA (LEVE OU MÉDIA), PADRÃO POPULAR, 90X210CM, ESPESSURA DE 3,5CM, ITENS INCLUSOS: DOBRADIÇAS, MONTAGEM E INSTALAÇÃO DO BATENTE, SEM FECHADURA - FORNECIMENTO E INSTALAÇÃO. AF_08/2015</v>
          </cell>
          <cell r="C1638" t="str">
            <v>UN</v>
          </cell>
          <cell r="D1638">
            <v>605.72</v>
          </cell>
          <cell r="E1638">
            <v>150.76</v>
          </cell>
          <cell r="F1638">
            <v>454.47</v>
          </cell>
          <cell r="G1638">
            <v>0.49</v>
          </cell>
          <cell r="H1638">
            <v>0</v>
          </cell>
          <cell r="I1638">
            <v>0</v>
          </cell>
        </row>
        <row r="1639">
          <cell r="A1639">
            <v>91328</v>
          </cell>
          <cell r="B1639" t="str">
            <v>KIT DE PORTA DE MADEIRA FRISADA, SEMI-OCA (LEVE OU MÉDIA), PADRÃO MÉDIO 60X210CM, ESPESSURA DE 3CM, ITENS INCLUSOS: DOBRADIÇAS, MONTAGEM E INSTALAÇÃO DO BATENTE, SEM FECHADURA - FORNECIMENTO E INSTALAÇÃO. AF_08/2015</v>
          </cell>
          <cell r="C1639" t="str">
            <v>UN</v>
          </cell>
          <cell r="D1639">
            <v>563.83000000000004</v>
          </cell>
          <cell r="E1639">
            <v>114.89</v>
          </cell>
          <cell r="F1639">
            <v>448.61</v>
          </cell>
          <cell r="G1639">
            <v>0.33</v>
          </cell>
          <cell r="H1639">
            <v>0</v>
          </cell>
          <cell r="I1639">
            <v>0</v>
          </cell>
        </row>
        <row r="1640">
          <cell r="A1640">
            <v>91329</v>
          </cell>
          <cell r="B1640" t="str">
            <v>KIT DE PORTA DE MADEIRA FRISADA, SEMI-OCA (LEVE OU MÉDIA), PADRÃO POPULAR, 60X210CM, ESPESSURA DE 3CM, ITENS INCLUSOS: DOBRADIÇAS, MONTAGEM E INSTALAÇÃO DO BATENTE, SEM FECHADURA - FORNECIMENTO E INSTALAÇÃO. AF_08/2015</v>
          </cell>
          <cell r="C1640" t="str">
            <v>UN</v>
          </cell>
          <cell r="D1640">
            <v>526.16</v>
          </cell>
          <cell r="E1640">
            <v>114.91</v>
          </cell>
          <cell r="F1640">
            <v>410.92</v>
          </cell>
          <cell r="G1640">
            <v>0.33</v>
          </cell>
          <cell r="H1640">
            <v>0</v>
          </cell>
          <cell r="I1640">
            <v>0</v>
          </cell>
        </row>
        <row r="1641">
          <cell r="A1641">
            <v>91330</v>
          </cell>
          <cell r="B1641" t="str">
            <v>KIT DE PORTA DE MADEIRA FRISADA, SEMI-OCA (LEVE OU MÉDIA), PADRÃO MÉDIO, 70X210CM, ESPESSURA DE 3CM, ITENS INCLUSOS: DOBRADIÇAS, MONTAGEM E INSTALAÇÃO DO BATENTE, SEM FECHADURA - FORNECIMENTO E INSTALAÇÃO. AF_08/2015</v>
          </cell>
          <cell r="C1641" t="str">
            <v>UN</v>
          </cell>
          <cell r="D1641">
            <v>592.49</v>
          </cell>
          <cell r="E1641">
            <v>126.8</v>
          </cell>
          <cell r="F1641">
            <v>465.3</v>
          </cell>
          <cell r="G1641">
            <v>0.39</v>
          </cell>
          <cell r="H1641">
            <v>0</v>
          </cell>
          <cell r="I1641">
            <v>0</v>
          </cell>
        </row>
        <row r="1642">
          <cell r="A1642">
            <v>91331</v>
          </cell>
          <cell r="B1642" t="str">
            <v>KIT DE PORTA DE MADEIRA FRISADA, SEMI-OCA (LEVE OU MÉDIA), PADRÃO POPULAR, 70X210CM, ESPESSURA DE 3CM, ITENS INCLUSOS: DOBRADIÇAS, MONTAGEM E INSTALAÇÃO DO BATENTE, SEM FECHADURA - FORNECIMENTO E INSTALAÇÃO. AF_08/2015</v>
          </cell>
          <cell r="C1642" t="str">
            <v>UN</v>
          </cell>
          <cell r="D1642">
            <v>554.70000000000005</v>
          </cell>
          <cell r="E1642">
            <v>126.83</v>
          </cell>
          <cell r="F1642">
            <v>427.48</v>
          </cell>
          <cell r="G1642">
            <v>0.39</v>
          </cell>
          <cell r="H1642">
            <v>0</v>
          </cell>
          <cell r="I1642">
            <v>0</v>
          </cell>
        </row>
        <row r="1643">
          <cell r="A1643">
            <v>91332</v>
          </cell>
          <cell r="B1643" t="str">
            <v>KIT DE PORTA DE MADEIRA FRISADA, SEMI-OCA (LEVE OU MÉDIA), PADRÃO MÉDIO, 80X210CM, ESPESSURA DE 3,5CM, ITENS INCLUSOS: DOBRADIÇAS, MONTAGEM E INSTALAÇÃO DO BATENTE, SEM FECHADURA - FORNECIMENTO E INSTALAÇÃO. AF_08/2015</v>
          </cell>
          <cell r="C1643" t="str">
            <v>UN</v>
          </cell>
          <cell r="D1643">
            <v>645.39</v>
          </cell>
          <cell r="E1643">
            <v>138.72</v>
          </cell>
          <cell r="F1643">
            <v>506.23</v>
          </cell>
          <cell r="G1643">
            <v>0.44</v>
          </cell>
          <cell r="H1643">
            <v>0</v>
          </cell>
          <cell r="I1643">
            <v>0</v>
          </cell>
        </row>
        <row r="1644">
          <cell r="A1644">
            <v>91333</v>
          </cell>
          <cell r="B1644" t="str">
            <v>KIT DE PORTA DE MADEIRA FRISADA, SEMI-OCA (LEVE OU MÉDIA), PADRÃO POPULAR, 80X210CM, ESPESSURA DE 3,5CM, ITENS INCLUSOS: DOBRADIÇAS, MONTAGEM E INSTALAÇÃO DO BATENTE, SEM FECHADURA - FORNECIMENTO E INSTALAÇÃO. AF_08/2015</v>
          </cell>
          <cell r="C1644" t="str">
            <v>UN</v>
          </cell>
          <cell r="D1644">
            <v>607.48</v>
          </cell>
          <cell r="E1644">
            <v>138.74</v>
          </cell>
          <cell r="F1644">
            <v>468.3</v>
          </cell>
          <cell r="G1644">
            <v>0.44</v>
          </cell>
          <cell r="H1644">
            <v>0</v>
          </cell>
          <cell r="I1644">
            <v>0</v>
          </cell>
        </row>
        <row r="1645">
          <cell r="A1645">
            <v>91334</v>
          </cell>
          <cell r="B1645" t="str">
            <v>KIT DE PORTA DE MADEIRA TIPO VENEZIANA, PADRÃO MÉDIO, 80X210CM, ESPESSURA DE 3CM, ITENS INCLUSOS: DOBRADIÇAS, MONTAGEM E INSTALAÇÃO DO BATENTE, SEM FECHADURA - FORNECIMENTO E INSTALAÇÃO. AF_08/2015</v>
          </cell>
          <cell r="C1645" t="str">
            <v>UN</v>
          </cell>
          <cell r="D1645">
            <v>828.17</v>
          </cell>
          <cell r="E1645">
            <v>138.65</v>
          </cell>
          <cell r="F1645">
            <v>689.08</v>
          </cell>
          <cell r="G1645">
            <v>0.44</v>
          </cell>
          <cell r="H1645">
            <v>0</v>
          </cell>
          <cell r="I1645">
            <v>0</v>
          </cell>
        </row>
        <row r="1646">
          <cell r="A1646">
            <v>91335</v>
          </cell>
          <cell r="B1646" t="str">
            <v>KIT DE PORTA DE MADEIRA TIPO VENEZIANA, PADRÃO POPULAR, 80X210CM, ESPESSURA DE 3CM, ITENS INCLUSOS: DOBRADIÇAS, MONTAGEM E INSTALAÇÃO DO BATENTE, SEM FECHADURA - FORNECIMENTO E INSTALAÇÃO. AF_08/2015</v>
          </cell>
          <cell r="C1646" t="str">
            <v>UN</v>
          </cell>
          <cell r="D1646">
            <v>790.26</v>
          </cell>
          <cell r="E1646">
            <v>138.66</v>
          </cell>
          <cell r="F1646">
            <v>651.16</v>
          </cell>
          <cell r="G1646">
            <v>0.44</v>
          </cell>
          <cell r="H1646">
            <v>0</v>
          </cell>
          <cell r="I1646">
            <v>0</v>
          </cell>
        </row>
        <row r="1647">
          <cell r="A1647">
            <v>91336</v>
          </cell>
          <cell r="B1647" t="str">
            <v>KIT DE PORTA DE MADEIRA TIPO MEXICANA, MACIÇA (PESADA OU SUPERPESADA), PADRÃO MÉDIO, 80X210CM, ESPESSURA DE 3CM, ITENS INCLUSOS: DOBRADIÇAS, MONTAGEM E INSTALAÇÃO DO BATENTE, SEM FECHADURA - FORNECIMENTO E INSTALAÇÃO. AF_08/2015</v>
          </cell>
          <cell r="C1647" t="str">
            <v>UN</v>
          </cell>
          <cell r="D1647">
            <v>1012.83</v>
          </cell>
          <cell r="E1647">
            <v>149.72999999999999</v>
          </cell>
          <cell r="F1647">
            <v>862.61</v>
          </cell>
          <cell r="G1647">
            <v>0.49</v>
          </cell>
          <cell r="H1647">
            <v>0</v>
          </cell>
          <cell r="I1647">
            <v>0</v>
          </cell>
        </row>
        <row r="1648">
          <cell r="A1648">
            <v>91337</v>
          </cell>
          <cell r="B1648" t="str">
            <v>KIT DE PORTA DE MADEIRA TIPO MEXICANA, MACIÇA (PESADA OU SUPERPESADA), PADRÃO POPULAR, 80X210CM, ESPESSURA DE 3CM, ITENS INCLUSOS: DOBRADIÇAS, MONTAGEM E INSTALAÇÃO DO BATENTE, SEM FECHADURA - FORNECIMENTO E INSTALAÇÃO. AF_08/2015</v>
          </cell>
          <cell r="C1648" t="str">
            <v>UN</v>
          </cell>
          <cell r="D1648">
            <v>974.92</v>
          </cell>
          <cell r="E1648">
            <v>149.72999999999999</v>
          </cell>
          <cell r="F1648">
            <v>824.7</v>
          </cell>
          <cell r="G1648">
            <v>0.49</v>
          </cell>
          <cell r="H1648">
            <v>0</v>
          </cell>
          <cell r="I1648">
            <v>0</v>
          </cell>
        </row>
        <row r="1649">
          <cell r="A1649" t="str">
            <v>73813/1</v>
          </cell>
          <cell r="B1649" t="str">
            <v>JANELA DE MADEIRA ALMOFADADA 1A, 1,5X1,5M, DE ABRIR, INCLUSO GUARNICOES E DOBRADICAS</v>
          </cell>
          <cell r="C1649" t="str">
            <v>UN</v>
          </cell>
          <cell r="D1649">
            <v>1456.19</v>
          </cell>
          <cell r="E1649">
            <v>126.59</v>
          </cell>
          <cell r="F1649">
            <v>1329.09</v>
          </cell>
          <cell r="G1649">
            <v>0.51</v>
          </cell>
          <cell r="H1649">
            <v>0</v>
          </cell>
          <cell r="I1649">
            <v>0</v>
          </cell>
        </row>
        <row r="1650">
          <cell r="A1650">
            <v>84844</v>
          </cell>
          <cell r="B1650" t="str">
            <v>JANELA DE MADEIRA TIPO GUILHOTINA, DE ABRIR , INCLUSAS GUARNICOES SEM FERRAGENS</v>
          </cell>
          <cell r="C1650" t="str">
            <v>M2</v>
          </cell>
          <cell r="D1650">
            <v>390.61</v>
          </cell>
          <cell r="E1650">
            <v>62.68</v>
          </cell>
          <cell r="F1650">
            <v>327.71</v>
          </cell>
          <cell r="G1650">
            <v>0.22</v>
          </cell>
          <cell r="H1650">
            <v>0</v>
          </cell>
          <cell r="I1650">
            <v>0</v>
          </cell>
        </row>
        <row r="1651">
          <cell r="A1651">
            <v>84845</v>
          </cell>
          <cell r="B1651" t="str">
            <v>JANELA DE MADEIRA TIPO VENEZIANA. DE ABRIR, INCLUSAS GUARNICOES E FERRAGENS</v>
          </cell>
          <cell r="C1651" t="str">
            <v>M2</v>
          </cell>
          <cell r="D1651">
            <v>597.47</v>
          </cell>
          <cell r="E1651">
            <v>62.65</v>
          </cell>
          <cell r="F1651">
            <v>534.6</v>
          </cell>
          <cell r="G1651">
            <v>0.22</v>
          </cell>
          <cell r="H1651">
            <v>0</v>
          </cell>
          <cell r="I1651">
            <v>0</v>
          </cell>
        </row>
        <row r="1652">
          <cell r="A1652">
            <v>84846</v>
          </cell>
          <cell r="B1652" t="str">
            <v>JANELA DE MADEIRA TIPO VENEZIANA/VIDRO, DE ABRIR, INCLUSAS GUARNICOES SEM FERRAGENS</v>
          </cell>
          <cell r="C1652" t="str">
            <v>M2</v>
          </cell>
          <cell r="D1652">
            <v>606.52</v>
          </cell>
          <cell r="E1652">
            <v>62.65</v>
          </cell>
          <cell r="F1652">
            <v>543.65</v>
          </cell>
          <cell r="G1652">
            <v>0.22</v>
          </cell>
          <cell r="H1652">
            <v>0</v>
          </cell>
          <cell r="I1652">
            <v>0</v>
          </cell>
        </row>
        <row r="1653">
          <cell r="A1653">
            <v>84847</v>
          </cell>
          <cell r="B1653" t="str">
            <v>JANELA DE MADEIRA ALMOFADADA, DE ABRIR, INCLUSAS GUARNICOES SEM FERRAGENS</v>
          </cell>
          <cell r="C1653" t="str">
            <v>M2</v>
          </cell>
          <cell r="D1653">
            <v>606.52</v>
          </cell>
          <cell r="E1653">
            <v>62.65</v>
          </cell>
          <cell r="F1653">
            <v>543.65</v>
          </cell>
          <cell r="G1653">
            <v>0.22</v>
          </cell>
          <cell r="H1653">
            <v>0</v>
          </cell>
          <cell r="I1653">
            <v>0</v>
          </cell>
        </row>
        <row r="1654">
          <cell r="A1654">
            <v>84848</v>
          </cell>
          <cell r="B1654" t="str">
            <v>JANELA DE MADEIRA TIPO VENEZIANA/GUILHOTINA, DE ABRIR, INCLUSAS GUARNICOES SEM FERRAGENS</v>
          </cell>
          <cell r="C1654" t="str">
            <v>M2</v>
          </cell>
          <cell r="D1654">
            <v>480.06</v>
          </cell>
          <cell r="E1654">
            <v>62.66</v>
          </cell>
          <cell r="F1654">
            <v>417.18</v>
          </cell>
          <cell r="G1654">
            <v>0.22</v>
          </cell>
          <cell r="H1654">
            <v>0</v>
          </cell>
          <cell r="I1654">
            <v>0</v>
          </cell>
        </row>
        <row r="1655">
          <cell r="A1655">
            <v>84849</v>
          </cell>
          <cell r="B1655" t="str">
            <v>CAIXA MADEIRA 57X43CM COM GUARNICAO 13CM P/ FECHAMENTO DE AR CONDICIONAL</v>
          </cell>
          <cell r="C1655" t="str">
            <v>UN</v>
          </cell>
          <cell r="D1655">
            <v>76.349999999999994</v>
          </cell>
          <cell r="E1655">
            <v>19.98</v>
          </cell>
          <cell r="F1655">
            <v>56.31</v>
          </cell>
          <cell r="G1655">
            <v>0.06</v>
          </cell>
          <cell r="H1655">
            <v>0</v>
          </cell>
          <cell r="I1655">
            <v>0</v>
          </cell>
        </row>
        <row r="1656">
          <cell r="A1656" t="str">
            <v>73933/1</v>
          </cell>
          <cell r="B1656" t="str">
            <v>PORTA DE FERRO, DE ABRIR, TIPO GRADE COM CHAPA, 87X210CM, COM GUARNICOES</v>
          </cell>
          <cell r="C1656" t="str">
            <v>M2</v>
          </cell>
          <cell r="D1656">
            <v>494.46</v>
          </cell>
          <cell r="E1656">
            <v>60.68</v>
          </cell>
          <cell r="F1656">
            <v>433.55</v>
          </cell>
          <cell r="G1656">
            <v>0.23</v>
          </cell>
          <cell r="H1656">
            <v>0</v>
          </cell>
          <cell r="I1656">
            <v>0</v>
          </cell>
        </row>
        <row r="1657">
          <cell r="A1657" t="str">
            <v>73933/3</v>
          </cell>
          <cell r="B1657" t="str">
            <v>PORTA DE FERRO TIPO VENEZIANA, DE ABRIR, SEM BANDEIRA SEM FERRAGENS</v>
          </cell>
          <cell r="C1657" t="str">
            <v>M2</v>
          </cell>
          <cell r="D1657">
            <v>343.78</v>
          </cell>
          <cell r="E1657">
            <v>43.46</v>
          </cell>
          <cell r="F1657">
            <v>300.12</v>
          </cell>
          <cell r="G1657">
            <v>0.2</v>
          </cell>
          <cell r="H1657">
            <v>0</v>
          </cell>
          <cell r="I1657">
            <v>0</v>
          </cell>
        </row>
        <row r="1658">
          <cell r="A1658" t="str">
            <v>73933/4</v>
          </cell>
          <cell r="B1658" t="str">
            <v>PORTA DE FERRO DE ABRIR TIPO BARRA CHATA, COM REQUADRO E GUARNICAO COMPLETA</v>
          </cell>
          <cell r="C1658" t="str">
            <v>M2</v>
          </cell>
          <cell r="D1658">
            <v>465.8</v>
          </cell>
          <cell r="E1658">
            <v>39.46</v>
          </cell>
          <cell r="F1658">
            <v>426.19</v>
          </cell>
          <cell r="G1658">
            <v>0.15</v>
          </cell>
          <cell r="H1658">
            <v>0</v>
          </cell>
          <cell r="I1658">
            <v>0</v>
          </cell>
        </row>
        <row r="1659">
          <cell r="A1659" t="str">
            <v>74073/1</v>
          </cell>
          <cell r="B1659" t="str">
            <v>ALCAPAO EM FERRO 60X60CM, INCLUSO FERRAGENS</v>
          </cell>
          <cell r="C1659" t="str">
            <v>UN</v>
          </cell>
          <cell r="D1659">
            <v>133.81</v>
          </cell>
          <cell r="E1659">
            <v>15.43</v>
          </cell>
          <cell r="F1659">
            <v>118.35</v>
          </cell>
          <cell r="G1659">
            <v>0.03</v>
          </cell>
          <cell r="H1659">
            <v>0</v>
          </cell>
          <cell r="I1659">
            <v>0</v>
          </cell>
        </row>
        <row r="1660">
          <cell r="A1660" t="str">
            <v>74073/2</v>
          </cell>
          <cell r="B1660" t="str">
            <v>ALCAPAO EM FERRO 70X70CM, INCLUSO FERRAGENS</v>
          </cell>
          <cell r="C1660" t="str">
            <v>UN</v>
          </cell>
          <cell r="D1660">
            <v>145.15</v>
          </cell>
          <cell r="E1660">
            <v>21.16</v>
          </cell>
          <cell r="F1660">
            <v>123.94</v>
          </cell>
          <cell r="G1660">
            <v>0.05</v>
          </cell>
          <cell r="H1660">
            <v>0</v>
          </cell>
          <cell r="I1660">
            <v>0</v>
          </cell>
        </row>
        <row r="1661">
          <cell r="A1661" t="str">
            <v>74136/1</v>
          </cell>
          <cell r="B1661" t="str">
            <v>PORTA DE ACO DE ENROLAR TIPO GRADE, CHAPA 16</v>
          </cell>
          <cell r="C1661" t="str">
            <v>M2</v>
          </cell>
          <cell r="D1661">
            <v>319.54000000000002</v>
          </cell>
          <cell r="E1661">
            <v>65.319999999999993</v>
          </cell>
          <cell r="F1661">
            <v>24.39</v>
          </cell>
          <cell r="G1661">
            <v>0.26</v>
          </cell>
          <cell r="H1661">
            <v>229.57</v>
          </cell>
          <cell r="I1661">
            <v>0</v>
          </cell>
        </row>
        <row r="1662">
          <cell r="A1662" t="str">
            <v>74136/2</v>
          </cell>
          <cell r="B1662" t="str">
            <v>PORTA DE ACO CHAPA 24, DE ENROLAR, VAZADA TIJOLINHO OU EQUIVALENTE COM RETANGULO OU CIRCULO, ACABAMENTO GALVANIZADO NATURAL</v>
          </cell>
          <cell r="C1662" t="str">
            <v>M2</v>
          </cell>
          <cell r="D1662">
            <v>277.20999999999998</v>
          </cell>
          <cell r="E1662">
            <v>65.33</v>
          </cell>
          <cell r="F1662">
            <v>24.4</v>
          </cell>
          <cell r="G1662">
            <v>0.26</v>
          </cell>
          <cell r="H1662">
            <v>187.22</v>
          </cell>
          <cell r="I1662">
            <v>0</v>
          </cell>
        </row>
        <row r="1663">
          <cell r="A1663" t="str">
            <v>74136/3</v>
          </cell>
          <cell r="B1663" t="str">
            <v>PORTA DE ACO CHAPA 24, DE ENROLAR, RAIADA, LARGA COM ACABAMENTO GALVANIZADO NATURAL</v>
          </cell>
          <cell r="C1663" t="str">
            <v>M2</v>
          </cell>
          <cell r="D1663">
            <v>208.04</v>
          </cell>
          <cell r="E1663">
            <v>65.36</v>
          </cell>
          <cell r="F1663">
            <v>24.41</v>
          </cell>
          <cell r="G1663">
            <v>0.26</v>
          </cell>
          <cell r="H1663">
            <v>118.01</v>
          </cell>
          <cell r="I1663">
            <v>0</v>
          </cell>
        </row>
        <row r="1664">
          <cell r="A1664">
            <v>84854</v>
          </cell>
          <cell r="B1664" t="str">
            <v>BATENTE FERRO 1X1/8"</v>
          </cell>
          <cell r="C1664" t="str">
            <v>M</v>
          </cell>
          <cell r="D1664">
            <v>28.88</v>
          </cell>
          <cell r="E1664">
            <v>18.66</v>
          </cell>
          <cell r="F1664">
            <v>10.15</v>
          </cell>
          <cell r="G1664">
            <v>7.0000000000000007E-2</v>
          </cell>
          <cell r="H1664">
            <v>0</v>
          </cell>
          <cell r="I1664">
            <v>0</v>
          </cell>
        </row>
        <row r="1665">
          <cell r="A1665">
            <v>94559</v>
          </cell>
          <cell r="B1665" t="str">
            <v>JANELA DE AÇO BASCULANTE, FIXAÇÃO COM ARGAMASSA, SEM VIDROS, PADRONIZADA. AF_07/2016</v>
          </cell>
          <cell r="C1665" t="str">
            <v>M2</v>
          </cell>
          <cell r="D1665">
            <v>452.96</v>
          </cell>
          <cell r="E1665">
            <v>88.12</v>
          </cell>
          <cell r="F1665">
            <v>364.52</v>
          </cell>
          <cell r="G1665">
            <v>0.32</v>
          </cell>
          <cell r="H1665">
            <v>0</v>
          </cell>
          <cell r="I1665">
            <v>0</v>
          </cell>
        </row>
        <row r="1666">
          <cell r="A1666">
            <v>94560</v>
          </cell>
          <cell r="B1666" t="str">
            <v>JANELA DE AÇO DE CORRER, 2 FOLHAS, FIXAÇÃO COM ARGAMASSA, COM VIDROS, PADRONIZADA. AF_07/2016</v>
          </cell>
          <cell r="C1666" t="str">
            <v>M2</v>
          </cell>
          <cell r="D1666">
            <v>399.1</v>
          </cell>
          <cell r="E1666">
            <v>32.82</v>
          </cell>
          <cell r="F1666">
            <v>366.17</v>
          </cell>
          <cell r="G1666">
            <v>0.11</v>
          </cell>
          <cell r="H1666">
            <v>0</v>
          </cell>
          <cell r="I1666">
            <v>0</v>
          </cell>
        </row>
        <row r="1667">
          <cell r="A1667">
            <v>94562</v>
          </cell>
          <cell r="B1667" t="str">
            <v>JANELA DE AÇO DE CORRER, 4 FOLHAS, FIXAÇÃO COM ARGAMASSA, SEM VIDROS, PADRONIZADA. AF_07/2016</v>
          </cell>
          <cell r="C1667" t="str">
            <v>M2</v>
          </cell>
          <cell r="D1667">
            <v>420.54</v>
          </cell>
          <cell r="E1667">
            <v>40.21</v>
          </cell>
          <cell r="F1667">
            <v>380.18</v>
          </cell>
          <cell r="G1667">
            <v>0.15</v>
          </cell>
          <cell r="H1667">
            <v>0</v>
          </cell>
          <cell r="I1667">
            <v>0</v>
          </cell>
        </row>
        <row r="1668">
          <cell r="A1668">
            <v>94563</v>
          </cell>
          <cell r="B1668" t="str">
            <v>JANELA DE AÇO DE CORRER, 6 FOLHAS, FIXAÇÃO COM ARGAMASSA, COM VIDROS, PADRONIZADA. AF_07/2016</v>
          </cell>
          <cell r="C1668" t="str">
            <v>M2</v>
          </cell>
          <cell r="D1668">
            <v>527.30999999999995</v>
          </cell>
          <cell r="E1668">
            <v>45.86</v>
          </cell>
          <cell r="F1668">
            <v>481.29</v>
          </cell>
          <cell r="G1668">
            <v>0.16</v>
          </cell>
          <cell r="H1668">
            <v>0</v>
          </cell>
          <cell r="I1668">
            <v>0</v>
          </cell>
        </row>
        <row r="1669">
          <cell r="A1669">
            <v>94564</v>
          </cell>
          <cell r="B1669" t="str">
            <v>JANELA DE AÇO BASCULANTE, FIXAÇÃO COM PARAFUSO SOBRE CONTRAMARCO (EXCLUSIVE CONTRAMARCO), SEM VIDROS, PADRONIZADA. AF_07/2016</v>
          </cell>
          <cell r="C1669" t="str">
            <v>M2</v>
          </cell>
          <cell r="D1669">
            <v>406.13</v>
          </cell>
          <cell r="E1669">
            <v>45.47</v>
          </cell>
          <cell r="F1669">
            <v>360.5</v>
          </cell>
          <cell r="G1669">
            <v>0.16</v>
          </cell>
          <cell r="H1669">
            <v>0</v>
          </cell>
          <cell r="I1669">
            <v>0</v>
          </cell>
        </row>
        <row r="1670">
          <cell r="A1670">
            <v>94565</v>
          </cell>
          <cell r="B1670" t="str">
            <v>JANELA DE AÇO DE CORRER, 2 FOLHAS, FIXAÇÃO COM PARAFUSO SOBRE CONTRAMARCO (EXCLUSIVE CONTRAMARCO), COM VIDROS, PADRONIZADA. AF_07/2016</v>
          </cell>
          <cell r="C1670" t="str">
            <v>M2</v>
          </cell>
          <cell r="D1670">
            <v>383.57</v>
          </cell>
          <cell r="E1670">
            <v>16.829999999999998</v>
          </cell>
          <cell r="F1670">
            <v>366.7</v>
          </cell>
          <cell r="G1670">
            <v>0.04</v>
          </cell>
          <cell r="H1670">
            <v>0</v>
          </cell>
          <cell r="I1670">
            <v>0</v>
          </cell>
        </row>
        <row r="1671">
          <cell r="A1671">
            <v>94567</v>
          </cell>
          <cell r="B1671" t="str">
            <v>JANELA DE AÇO DE CORRER, 4 FOLHAS, FIXAÇÃO COM PARAFUSO SOBRE CONTRAMARCO (EXCLUSIVE CONTRAMARCO), SEM VIDROS, PADRONIZADA. AF_07/2016</v>
          </cell>
          <cell r="C1671" t="str">
            <v>M2</v>
          </cell>
          <cell r="D1671">
            <v>400.17</v>
          </cell>
          <cell r="E1671">
            <v>20.81</v>
          </cell>
          <cell r="F1671">
            <v>379.29</v>
          </cell>
          <cell r="G1671">
            <v>7.0000000000000007E-2</v>
          </cell>
          <cell r="H1671">
            <v>0</v>
          </cell>
          <cell r="I1671">
            <v>0</v>
          </cell>
        </row>
        <row r="1672">
          <cell r="A1672">
            <v>94568</v>
          </cell>
          <cell r="B1672" t="str">
            <v>JANELA DE AÇO DE CORRER, 6 FOLHAS, FIXAÇÃO COM PARAFUSO SOBRE CONTRAMARCO (EXCLUSIVE CONTRAMARCO), COM VIDROS, PADRONIZADA. AF_07/2016</v>
          </cell>
          <cell r="C1672" t="str">
            <v>M2</v>
          </cell>
          <cell r="D1672">
            <v>503.38</v>
          </cell>
          <cell r="E1672">
            <v>23.8</v>
          </cell>
          <cell r="F1672">
            <v>479.51</v>
          </cell>
          <cell r="G1672">
            <v>7.0000000000000007E-2</v>
          </cell>
          <cell r="H1672">
            <v>0</v>
          </cell>
          <cell r="I1672">
            <v>0</v>
          </cell>
        </row>
        <row r="1673">
          <cell r="A1673" t="str">
            <v>73932/1</v>
          </cell>
          <cell r="B1673" t="str">
            <v>GRADE DE FERRO EM BARRA CHATA 3/16"</v>
          </cell>
          <cell r="C1673" t="str">
            <v>M2</v>
          </cell>
          <cell r="D1673">
            <v>282.36</v>
          </cell>
          <cell r="E1673">
            <v>35.97</v>
          </cell>
          <cell r="F1673">
            <v>246.25</v>
          </cell>
          <cell r="G1673">
            <v>0.14000000000000001</v>
          </cell>
          <cell r="H1673">
            <v>0</v>
          </cell>
          <cell r="I1673">
            <v>0</v>
          </cell>
        </row>
        <row r="1674">
          <cell r="A1674">
            <v>73631</v>
          </cell>
          <cell r="B1674" t="str">
            <v>GUARDA-CORPO EM TUBO DE ACO GALVANIZADO 1 1/2"</v>
          </cell>
          <cell r="C1674" t="str">
            <v>M2</v>
          </cell>
          <cell r="D1674">
            <v>281.5</v>
          </cell>
          <cell r="E1674">
            <v>131.12</v>
          </cell>
          <cell r="F1674">
            <v>149.9</v>
          </cell>
          <cell r="G1674">
            <v>0.48</v>
          </cell>
          <cell r="H1674">
            <v>0</v>
          </cell>
          <cell r="I1674">
            <v>0</v>
          </cell>
        </row>
        <row r="1675">
          <cell r="A1675" t="str">
            <v>74195/1</v>
          </cell>
          <cell r="B1675" t="str">
            <v>GUARDA-CORPO  COM CORRIMAO EM FERRO BARRA CHATA 3/16"</v>
          </cell>
          <cell r="C1675" t="str">
            <v>M</v>
          </cell>
          <cell r="D1675">
            <v>337.73</v>
          </cell>
          <cell r="E1675">
            <v>37.159999999999997</v>
          </cell>
          <cell r="F1675">
            <v>300.43</v>
          </cell>
          <cell r="G1675">
            <v>0.14000000000000001</v>
          </cell>
          <cell r="H1675">
            <v>0</v>
          </cell>
          <cell r="I1675">
            <v>0</v>
          </cell>
        </row>
        <row r="1676">
          <cell r="A1676">
            <v>73665</v>
          </cell>
          <cell r="B1676" t="str">
            <v>ESCADA TIPO MARINHEIRO EM ACO CA-50 9,52MM INCLUSO PINTURA COM FUNDO ANTICORROSIVO TIPO ZARCAO</v>
          </cell>
          <cell r="C1676" t="str">
            <v>M</v>
          </cell>
          <cell r="D1676">
            <v>56.26</v>
          </cell>
          <cell r="E1676">
            <v>31.88</v>
          </cell>
          <cell r="F1676">
            <v>24.27</v>
          </cell>
          <cell r="G1676">
            <v>0.11</v>
          </cell>
          <cell r="H1676">
            <v>0</v>
          </cell>
          <cell r="I1676">
            <v>0</v>
          </cell>
        </row>
        <row r="1677">
          <cell r="A1677">
            <v>73669</v>
          </cell>
          <cell r="B1677" t="str">
            <v>CORRIMAO EM MADEIRA 1A 2,5X30CM</v>
          </cell>
          <cell r="C1677" t="str">
            <v>M</v>
          </cell>
          <cell r="D1677">
            <v>70.88</v>
          </cell>
          <cell r="E1677">
            <v>26.13</v>
          </cell>
          <cell r="F1677">
            <v>44.65</v>
          </cell>
          <cell r="G1677">
            <v>0.1</v>
          </cell>
          <cell r="H1677">
            <v>0</v>
          </cell>
          <cell r="I1677">
            <v>0</v>
          </cell>
        </row>
        <row r="1678">
          <cell r="A1678" t="str">
            <v>74072/1</v>
          </cell>
          <cell r="B1678" t="str">
            <v>CORRIMAO EM TUBO ACO GALVANIZADO 3/4" COM BRACADEIRA</v>
          </cell>
          <cell r="C1678" t="str">
            <v>M</v>
          </cell>
          <cell r="D1678">
            <v>64.12</v>
          </cell>
          <cell r="E1678">
            <v>34.07</v>
          </cell>
          <cell r="F1678">
            <v>29.9</v>
          </cell>
          <cell r="G1678">
            <v>0.15</v>
          </cell>
          <cell r="H1678">
            <v>0</v>
          </cell>
          <cell r="I1678">
            <v>0</v>
          </cell>
        </row>
        <row r="1679">
          <cell r="A1679" t="str">
            <v>74072/2</v>
          </cell>
          <cell r="B1679" t="str">
            <v>CORRIMAO EM TUBO ACO GALVANIZADO 2 1/2" COM BRACADEIRA</v>
          </cell>
          <cell r="C1679" t="str">
            <v>M</v>
          </cell>
          <cell r="D1679">
            <v>102.12</v>
          </cell>
          <cell r="E1679">
            <v>34.020000000000003</v>
          </cell>
          <cell r="F1679">
            <v>67.95</v>
          </cell>
          <cell r="G1679">
            <v>0.15</v>
          </cell>
          <cell r="H1679">
            <v>0</v>
          </cell>
          <cell r="I1679">
            <v>0</v>
          </cell>
        </row>
        <row r="1680">
          <cell r="A1680" t="str">
            <v>74072/3</v>
          </cell>
          <cell r="B1680" t="str">
            <v>CORRIMAO EM TUBO ACO GALVANIZADO 1 1/4" COM BRACADEIRA</v>
          </cell>
          <cell r="C1680" t="str">
            <v>M</v>
          </cell>
          <cell r="D1680">
            <v>75.63</v>
          </cell>
          <cell r="E1680">
            <v>34.049999999999997</v>
          </cell>
          <cell r="F1680">
            <v>41.43</v>
          </cell>
          <cell r="G1680">
            <v>0.15</v>
          </cell>
          <cell r="H1680">
            <v>0</v>
          </cell>
          <cell r="I1680">
            <v>0</v>
          </cell>
        </row>
        <row r="1681">
          <cell r="A1681" t="str">
            <v>74194/1</v>
          </cell>
          <cell r="B1681" t="str">
            <v>ESCADA TIPO MARINHEIRO EM TUBO ACO GALVANIZADO 1 1/2" 5 DEGRAUS</v>
          </cell>
          <cell r="C1681" t="str">
            <v>M</v>
          </cell>
          <cell r="D1681">
            <v>212.88</v>
          </cell>
          <cell r="E1681">
            <v>77.17</v>
          </cell>
          <cell r="F1681">
            <v>135.4</v>
          </cell>
          <cell r="G1681">
            <v>0.31</v>
          </cell>
          <cell r="H1681">
            <v>0</v>
          </cell>
          <cell r="I1681">
            <v>0</v>
          </cell>
        </row>
        <row r="1682">
          <cell r="A1682">
            <v>84862</v>
          </cell>
          <cell r="B1682" t="str">
            <v>GUARDA-CORPO COM CORRIMAO EM TUBO DE ACO GALVANIZADO 1 1/2"</v>
          </cell>
          <cell r="C1682" t="str">
            <v>M</v>
          </cell>
          <cell r="D1682">
            <v>195.14</v>
          </cell>
          <cell r="E1682">
            <v>29.99</v>
          </cell>
          <cell r="F1682">
            <v>165.05</v>
          </cell>
          <cell r="G1682">
            <v>0.1</v>
          </cell>
          <cell r="H1682">
            <v>0</v>
          </cell>
          <cell r="I1682">
            <v>0</v>
          </cell>
        </row>
        <row r="1683">
          <cell r="A1683">
            <v>84863</v>
          </cell>
          <cell r="B1683" t="str">
            <v>GUARDA-CORPO COM CORRIMAO EM TUBO DE ACO GALVANIZADO 3/4"</v>
          </cell>
          <cell r="C1683" t="str">
            <v>M</v>
          </cell>
          <cell r="D1683">
            <v>96.25</v>
          </cell>
          <cell r="E1683">
            <v>23.06</v>
          </cell>
          <cell r="F1683">
            <v>73.09</v>
          </cell>
          <cell r="G1683">
            <v>0.1</v>
          </cell>
          <cell r="H1683">
            <v>0</v>
          </cell>
          <cell r="I1683">
            <v>0</v>
          </cell>
        </row>
        <row r="1684">
          <cell r="A1684">
            <v>68050</v>
          </cell>
          <cell r="B1684" t="str">
            <v>PORTA DE CORRER EM ALUMINIO, COM DUAS FOLHAS PARA VIDRO, INCLUSO VIDRO LISO INCOLOR, FECHADURA E PUXADOR, SEM GUARNICAO/ALIZAR/VISTA</v>
          </cell>
          <cell r="C1684" t="str">
            <v>M2</v>
          </cell>
          <cell r="D1684">
            <v>706.29</v>
          </cell>
          <cell r="E1684">
            <v>30.97</v>
          </cell>
          <cell r="F1684">
            <v>675.2</v>
          </cell>
          <cell r="G1684">
            <v>0.12</v>
          </cell>
          <cell r="H1684">
            <v>0</v>
          </cell>
          <cell r="I1684">
            <v>0</v>
          </cell>
        </row>
        <row r="1685">
          <cell r="A1685">
            <v>90838</v>
          </cell>
          <cell r="B1685" t="str">
            <v>PORTA CORTA-FOGO 90X210X4CM - FORNECIMENTO E INSTALAÇÃO. AF_08/2015</v>
          </cell>
          <cell r="C1685" t="str">
            <v>UN</v>
          </cell>
          <cell r="D1685">
            <v>951.81</v>
          </cell>
          <cell r="E1685">
            <v>68.87</v>
          </cell>
          <cell r="F1685">
            <v>882.69</v>
          </cell>
          <cell r="G1685">
            <v>0.25</v>
          </cell>
          <cell r="H1685">
            <v>0</v>
          </cell>
          <cell r="I1685">
            <v>0</v>
          </cell>
        </row>
        <row r="1686">
          <cell r="A1686">
            <v>91338</v>
          </cell>
          <cell r="B1686" t="str">
            <v>PORTA DE ALUMÍNIO DE ABRIR COM LAMBRI, COMM GUARNIÇÃO, FIXAÇÃO COM PARAFUSOS - FORNECIMENTO E INSTALAÇÃO. AF_08/2015</v>
          </cell>
          <cell r="C1686" t="str">
            <v>M2</v>
          </cell>
          <cell r="D1686">
            <v>1149.26</v>
          </cell>
          <cell r="E1686">
            <v>6.69</v>
          </cell>
          <cell r="F1686">
            <v>1142.56</v>
          </cell>
          <cell r="G1686">
            <v>0.01</v>
          </cell>
          <cell r="H1686">
            <v>0</v>
          </cell>
          <cell r="I1686">
            <v>0</v>
          </cell>
        </row>
        <row r="1687">
          <cell r="A1687">
            <v>91341</v>
          </cell>
          <cell r="B1687" t="str">
            <v>PORTA EM ALUMÍNIO DE ABRIR TIPO VENEZIANA COM GUARNIÇÃO, FIXAÇÃO COM PARAFUSOS - FORNECIMENTO E INSTALAÇÃO. AF_08/2015</v>
          </cell>
          <cell r="C1687" t="str">
            <v>M2</v>
          </cell>
          <cell r="D1687">
            <v>830.87</v>
          </cell>
          <cell r="E1687">
            <v>7.18</v>
          </cell>
          <cell r="F1687">
            <v>823.68</v>
          </cell>
          <cell r="G1687">
            <v>0.01</v>
          </cell>
          <cell r="H1687">
            <v>0</v>
          </cell>
          <cell r="I1687">
            <v>0</v>
          </cell>
        </row>
        <row r="1688">
          <cell r="A1688">
            <v>94805</v>
          </cell>
          <cell r="B1688" t="str">
            <v>PORTA DE ALUMÍNIO DE ABRIR PARA VIDRO SEM GUARNIÇÃO, 87X210CM, FIXAÇÃO COM PARAFUSOS, INCLUSIVE VIDROS - FORNECIMENTO E INSTALAÇÃO. AF_08/2015</v>
          </cell>
          <cell r="C1688" t="str">
            <v>UN</v>
          </cell>
          <cell r="D1688">
            <v>1348.09</v>
          </cell>
          <cell r="E1688">
            <v>12.23</v>
          </cell>
          <cell r="F1688">
            <v>1335.84</v>
          </cell>
          <cell r="G1688">
            <v>0.02</v>
          </cell>
          <cell r="H1688">
            <v>0</v>
          </cell>
          <cell r="I1688">
            <v>0</v>
          </cell>
        </row>
        <row r="1689">
          <cell r="A1689">
            <v>94806</v>
          </cell>
          <cell r="B1689" t="str">
            <v>PORTA EM AÇO DE ABRIR PARA VIDRO SEM GUARNIÇÃO, 87X210CM, FIXAÇÃO COM PARAFUSOS, EXCLUSIVE VIDROS - FORNECIMENTO E INSTALAÇÃO. AF_08/2015</v>
          </cell>
          <cell r="C1689" t="str">
            <v>UN</v>
          </cell>
          <cell r="D1689">
            <v>458.69</v>
          </cell>
          <cell r="E1689">
            <v>17.3</v>
          </cell>
          <cell r="F1689">
            <v>441.35</v>
          </cell>
          <cell r="G1689">
            <v>0.04</v>
          </cell>
          <cell r="H1689">
            <v>0</v>
          </cell>
          <cell r="I1689">
            <v>0</v>
          </cell>
        </row>
        <row r="1690">
          <cell r="A1690">
            <v>94807</v>
          </cell>
          <cell r="B1690" t="str">
            <v>PORTA EM AÇO DE ABRIR TIPO VENEZIANA SEM GUARNIÇÃO, 87X210CM, FIXAÇÃO COM PARAFUSOS - FORNECIMENTO E INSTALAÇÃO. AF_08/2015</v>
          </cell>
          <cell r="C1690" t="str">
            <v>UN</v>
          </cell>
          <cell r="D1690">
            <v>550.32000000000005</v>
          </cell>
          <cell r="E1690">
            <v>18.22</v>
          </cell>
          <cell r="F1690">
            <v>532.05999999999995</v>
          </cell>
          <cell r="G1690">
            <v>0.04</v>
          </cell>
          <cell r="H1690">
            <v>0</v>
          </cell>
          <cell r="I1690">
            <v>0</v>
          </cell>
        </row>
        <row r="1691">
          <cell r="A1691" t="str">
            <v>73737/1</v>
          </cell>
          <cell r="B1691" t="str">
            <v>GRADIL DE ALUMINIO ANODIZADO TIPO BARRA CHATA PARA VARANDAS, ALTURA 0,4M</v>
          </cell>
          <cell r="C1691" t="str">
            <v>M</v>
          </cell>
          <cell r="D1691">
            <v>179.05</v>
          </cell>
          <cell r="E1691">
            <v>27.14</v>
          </cell>
          <cell r="F1691">
            <v>151.82</v>
          </cell>
          <cell r="G1691">
            <v>0.09</v>
          </cell>
          <cell r="H1691">
            <v>0</v>
          </cell>
          <cell r="I1691">
            <v>0</v>
          </cell>
        </row>
        <row r="1692">
          <cell r="A1692" t="str">
            <v>73737/2</v>
          </cell>
          <cell r="B1692" t="str">
            <v>GRADIL DE ALUMINIO ANODIZADO TIPO BARRA CHATA PARA VARANDAS, ALTURA 1,0M</v>
          </cell>
          <cell r="C1692" t="str">
            <v>M</v>
          </cell>
          <cell r="D1692">
            <v>390.22</v>
          </cell>
          <cell r="E1692">
            <v>26.86</v>
          </cell>
          <cell r="F1692">
            <v>363.27</v>
          </cell>
          <cell r="G1692">
            <v>0.09</v>
          </cell>
          <cell r="H1692">
            <v>0</v>
          </cell>
          <cell r="I1692">
            <v>0</v>
          </cell>
        </row>
        <row r="1693">
          <cell r="A1693" t="str">
            <v>73737/3</v>
          </cell>
          <cell r="B1693" t="str">
            <v>GRADIL DE ALUMINIO ANODIZADO TIPO BARRA CHATA PARA VARANDAS, ALTURA 1,2M</v>
          </cell>
          <cell r="C1693" t="str">
            <v>M</v>
          </cell>
          <cell r="D1693">
            <v>458.13</v>
          </cell>
          <cell r="E1693">
            <v>26.85</v>
          </cell>
          <cell r="F1693">
            <v>431.19</v>
          </cell>
          <cell r="G1693">
            <v>0.09</v>
          </cell>
          <cell r="H1693">
            <v>0</v>
          </cell>
          <cell r="I1693">
            <v>0</v>
          </cell>
        </row>
        <row r="1694">
          <cell r="A1694">
            <v>85096</v>
          </cell>
          <cell r="B1694" t="str">
            <v>GRADIL DE ALUMINIO ANODIZADO TIPO BARRA CHATA</v>
          </cell>
          <cell r="C1694" t="str">
            <v>M2</v>
          </cell>
          <cell r="D1694">
            <v>392.76</v>
          </cell>
          <cell r="E1694">
            <v>27.46</v>
          </cell>
          <cell r="F1694">
            <v>365.21</v>
          </cell>
          <cell r="G1694">
            <v>0.09</v>
          </cell>
          <cell r="H1694">
            <v>0</v>
          </cell>
          <cell r="I1694">
            <v>0</v>
          </cell>
        </row>
        <row r="1695">
          <cell r="A1695" t="str">
            <v>73736/1</v>
          </cell>
          <cell r="B1695" t="str">
            <v>DOBRADICA TIPO VAI E VEM EM LATAO POLIDO 3"</v>
          </cell>
          <cell r="C1695" t="str">
            <v>UN</v>
          </cell>
          <cell r="D1695">
            <v>135.9</v>
          </cell>
          <cell r="E1695">
            <v>7.09</v>
          </cell>
          <cell r="F1695">
            <v>128.81</v>
          </cell>
          <cell r="G1695">
            <v>0</v>
          </cell>
          <cell r="H1695">
            <v>0</v>
          </cell>
          <cell r="I1695">
            <v>0</v>
          </cell>
        </row>
        <row r="1696">
          <cell r="A1696">
            <v>84885</v>
          </cell>
          <cell r="B1696" t="str">
            <v>JOGO DE FERRAGENS CROMADAS PARA PORTA DE VIDRO TEMPERADO, UMA FOLHA COMPOSTO DE DOBRADICAS SUPERIOR E INFERIOR, TRINCO, FECHADURA, CONTRA FECHADURA COM CAPUCHINHO SEM MOLA E PUXADOR</v>
          </cell>
          <cell r="C1696" t="str">
            <v>UN</v>
          </cell>
          <cell r="D1696">
            <v>537.32000000000005</v>
          </cell>
          <cell r="E1696">
            <v>165.44</v>
          </cell>
          <cell r="F1696">
            <v>371.22</v>
          </cell>
          <cell r="G1696">
            <v>0.66</v>
          </cell>
          <cell r="H1696">
            <v>0</v>
          </cell>
          <cell r="I1696">
            <v>0</v>
          </cell>
        </row>
        <row r="1697">
          <cell r="A1697">
            <v>84886</v>
          </cell>
          <cell r="B1697" t="str">
            <v>MOLA HIDRAULICA DE PISO PARA PORTA DE VIDRO TEMPERADO</v>
          </cell>
          <cell r="C1697" t="str">
            <v>UN</v>
          </cell>
          <cell r="D1697">
            <v>955.82</v>
          </cell>
          <cell r="E1697">
            <v>11.86</v>
          </cell>
          <cell r="F1697">
            <v>943.93</v>
          </cell>
          <cell r="G1697">
            <v>0.03</v>
          </cell>
          <cell r="H1697">
            <v>0</v>
          </cell>
          <cell r="I1697">
            <v>0</v>
          </cell>
        </row>
        <row r="1698">
          <cell r="A1698">
            <v>84889</v>
          </cell>
          <cell r="B1698" t="str">
            <v>PUXADOR CENTRAL PARA ESQUADRIA DE ALUMINIO</v>
          </cell>
          <cell r="C1698" t="str">
            <v>UN</v>
          </cell>
          <cell r="D1698">
            <v>16.579999999999998</v>
          </cell>
          <cell r="E1698">
            <v>4.7699999999999996</v>
          </cell>
          <cell r="F1698">
            <v>11.81</v>
          </cell>
          <cell r="G1698">
            <v>0</v>
          </cell>
          <cell r="H1698">
            <v>0</v>
          </cell>
          <cell r="I1698">
            <v>0</v>
          </cell>
        </row>
        <row r="1699">
          <cell r="A1699">
            <v>84891</v>
          </cell>
          <cell r="B1699" t="str">
            <v>CREMONA EM LATAO CROMADO OU POLIDO, COMPLETA, COM VARA H=1,50M</v>
          </cell>
          <cell r="C1699" t="str">
            <v>UN</v>
          </cell>
          <cell r="D1699">
            <v>167.07</v>
          </cell>
          <cell r="E1699">
            <v>82.86</v>
          </cell>
          <cell r="F1699">
            <v>83.87</v>
          </cell>
          <cell r="G1699">
            <v>0.34</v>
          </cell>
          <cell r="H1699">
            <v>0</v>
          </cell>
          <cell r="I1699">
            <v>0</v>
          </cell>
        </row>
        <row r="1700">
          <cell r="A1700" t="str">
            <v>74046/2</v>
          </cell>
          <cell r="B1700" t="str">
            <v>TARJETA TIPO LIVRE/OCUPADO PARA PORTA DE BANHEIRO</v>
          </cell>
          <cell r="C1700" t="str">
            <v>UN</v>
          </cell>
          <cell r="D1700">
            <v>31.3</v>
          </cell>
          <cell r="E1700">
            <v>5.94</v>
          </cell>
          <cell r="F1700">
            <v>25.36</v>
          </cell>
          <cell r="G1700">
            <v>0</v>
          </cell>
          <cell r="H1700">
            <v>0</v>
          </cell>
          <cell r="I1700">
            <v>0</v>
          </cell>
        </row>
        <row r="1701">
          <cell r="A1701" t="str">
            <v>74047/2</v>
          </cell>
          <cell r="B1701" t="str">
            <v>DOBRADICA EM ACO/FERRO, 3" X 21/2", E=1,9 A 2 MM, SEM ANEL, CROMADO OU ZINCADO, TAMPA BOLA, COM PARAFUSOS</v>
          </cell>
          <cell r="C1701" t="str">
            <v>UN</v>
          </cell>
          <cell r="D1701">
            <v>33.42</v>
          </cell>
          <cell r="E1701">
            <v>7.13</v>
          </cell>
          <cell r="F1701">
            <v>26.29</v>
          </cell>
          <cell r="G1701">
            <v>0</v>
          </cell>
          <cell r="H1701">
            <v>0</v>
          </cell>
          <cell r="I1701">
            <v>0</v>
          </cell>
        </row>
        <row r="1702">
          <cell r="A1702" t="str">
            <v>74084/1</v>
          </cell>
          <cell r="B1702" t="str">
            <v>PORTA CADEADO ZINCADO OXIDADO PRETO COM CADEADO DE ACO INOX, LARGURA DE *50* MM</v>
          </cell>
          <cell r="C1702" t="str">
            <v>UN</v>
          </cell>
          <cell r="D1702">
            <v>136.84</v>
          </cell>
          <cell r="E1702">
            <v>5.9</v>
          </cell>
          <cell r="F1702">
            <v>130.94</v>
          </cell>
          <cell r="G1702">
            <v>0</v>
          </cell>
          <cell r="H1702">
            <v>0</v>
          </cell>
          <cell r="I1702">
            <v>0</v>
          </cell>
        </row>
        <row r="1703">
          <cell r="A1703">
            <v>84950</v>
          </cell>
          <cell r="B1703" t="str">
            <v>FECHO EMBUTIR TIPO UNHA 40CM C/COLOCACAO</v>
          </cell>
          <cell r="C1703" t="str">
            <v>UN</v>
          </cell>
          <cell r="D1703">
            <v>44.07</v>
          </cell>
          <cell r="E1703">
            <v>9.8000000000000007</v>
          </cell>
          <cell r="F1703">
            <v>34.25</v>
          </cell>
          <cell r="G1703">
            <v>0.02</v>
          </cell>
          <cell r="H1703">
            <v>0</v>
          </cell>
          <cell r="I1703">
            <v>0</v>
          </cell>
        </row>
        <row r="1704">
          <cell r="A1704">
            <v>84952</v>
          </cell>
          <cell r="B1704" t="str">
            <v>FECHO EMBUTIR TIPO UNHA 22CM C/COLOCACAO</v>
          </cell>
          <cell r="C1704" t="str">
            <v>UN</v>
          </cell>
          <cell r="D1704">
            <v>33.03</v>
          </cell>
          <cell r="E1704">
            <v>9.81</v>
          </cell>
          <cell r="F1704">
            <v>23.2</v>
          </cell>
          <cell r="G1704">
            <v>0.02</v>
          </cell>
          <cell r="H1704">
            <v>0</v>
          </cell>
          <cell r="I1704">
            <v>0</v>
          </cell>
        </row>
        <row r="1705">
          <cell r="A1705">
            <v>72116</v>
          </cell>
          <cell r="B1705" t="str">
            <v>VIDRO LISO COMUM TRANSPARENTE, ESPESSURA 3MM</v>
          </cell>
          <cell r="C1705" t="str">
            <v>M2</v>
          </cell>
          <cell r="D1705">
            <v>85.36</v>
          </cell>
          <cell r="E1705">
            <v>8.7899999999999991</v>
          </cell>
          <cell r="F1705">
            <v>76.55</v>
          </cell>
          <cell r="G1705">
            <v>0.02</v>
          </cell>
          <cell r="H1705">
            <v>0</v>
          </cell>
          <cell r="I1705">
            <v>0</v>
          </cell>
        </row>
        <row r="1706">
          <cell r="A1706">
            <v>72117</v>
          </cell>
          <cell r="B1706" t="str">
            <v>VIDRO LISO COMUM TRANSPARENTE, ESPESSURA 4MM</v>
          </cell>
          <cell r="C1706" t="str">
            <v>M2</v>
          </cell>
          <cell r="D1706">
            <v>109.08</v>
          </cell>
          <cell r="E1706">
            <v>9.8800000000000008</v>
          </cell>
          <cell r="F1706">
            <v>99.18</v>
          </cell>
          <cell r="G1706">
            <v>0.02</v>
          </cell>
          <cell r="H1706">
            <v>0</v>
          </cell>
          <cell r="I1706">
            <v>0</v>
          </cell>
        </row>
        <row r="1707">
          <cell r="A1707">
            <v>72118</v>
          </cell>
          <cell r="B1707" t="str">
            <v>VIDRO TEMPERADO INCOLOR, ESPESSURA 6MM, FORNECIMENTO E INSTALACAO, INCLUSIVE MASSA PARA VEDACAO</v>
          </cell>
          <cell r="C1707" t="str">
            <v>M2</v>
          </cell>
          <cell r="D1707">
            <v>153.22999999999999</v>
          </cell>
          <cell r="E1707">
            <v>10.98</v>
          </cell>
          <cell r="F1707">
            <v>142.21</v>
          </cell>
          <cell r="G1707">
            <v>0.04</v>
          </cell>
          <cell r="H1707">
            <v>0</v>
          </cell>
          <cell r="I1707">
            <v>0</v>
          </cell>
        </row>
        <row r="1708">
          <cell r="A1708">
            <v>72119</v>
          </cell>
          <cell r="B1708" t="str">
            <v>VIDRO TEMPERADO INCOLOR, ESPESSURA 8MM, FORNECIMENTO E INSTALACAO, INCLUSIVE MASSA PARA VEDACAO</v>
          </cell>
          <cell r="C1708" t="str">
            <v>M2</v>
          </cell>
          <cell r="D1708">
            <v>192.88</v>
          </cell>
          <cell r="E1708">
            <v>10.97</v>
          </cell>
          <cell r="F1708">
            <v>181.87</v>
          </cell>
          <cell r="G1708">
            <v>0.04</v>
          </cell>
          <cell r="H1708">
            <v>0</v>
          </cell>
          <cell r="I1708">
            <v>0</v>
          </cell>
        </row>
        <row r="1709">
          <cell r="A1709">
            <v>72120</v>
          </cell>
          <cell r="B1709" t="str">
            <v>VIDRO TEMPERADO INCOLOR, ESPESSURA 10MM, FORNECIMENTO E INSTALACAO, INCLUSIVE MASSA PARA VEDACAO</v>
          </cell>
          <cell r="C1709" t="str">
            <v>M2</v>
          </cell>
          <cell r="D1709">
            <v>243.43</v>
          </cell>
          <cell r="E1709">
            <v>10.97</v>
          </cell>
          <cell r="F1709">
            <v>232.42</v>
          </cell>
          <cell r="G1709">
            <v>0.04</v>
          </cell>
          <cell r="H1709">
            <v>0</v>
          </cell>
          <cell r="I1709">
            <v>0</v>
          </cell>
        </row>
        <row r="1710">
          <cell r="A1710">
            <v>72122</v>
          </cell>
          <cell r="B1710" t="str">
            <v>VIDRO FANTASIA TIPO CANELADO, ESPESSURA 4MM</v>
          </cell>
          <cell r="C1710" t="str">
            <v>M2</v>
          </cell>
          <cell r="D1710">
            <v>94.09</v>
          </cell>
          <cell r="E1710">
            <v>9.89</v>
          </cell>
          <cell r="F1710">
            <v>84.18</v>
          </cell>
          <cell r="G1710">
            <v>0.02</v>
          </cell>
          <cell r="H1710">
            <v>0</v>
          </cell>
          <cell r="I1710">
            <v>0</v>
          </cell>
        </row>
        <row r="1711">
          <cell r="A1711">
            <v>72123</v>
          </cell>
          <cell r="B1711" t="str">
            <v>VIDRO ARAMADO, ESPESSURA 7MM</v>
          </cell>
          <cell r="C1711" t="str">
            <v>M2</v>
          </cell>
          <cell r="D1711">
            <v>245.75</v>
          </cell>
          <cell r="E1711">
            <v>9.8699999999999992</v>
          </cell>
          <cell r="F1711">
            <v>235.86</v>
          </cell>
          <cell r="G1711">
            <v>0.02</v>
          </cell>
          <cell r="H1711">
            <v>0</v>
          </cell>
          <cell r="I1711">
            <v>0</v>
          </cell>
        </row>
        <row r="1712">
          <cell r="A1712" t="str">
            <v>73838/1</v>
          </cell>
          <cell r="B1712" t="str">
            <v>PORTA DE VIDRO TEMPERADO, 0,9X2,10M, ESPESSURA 10MM, INCLUSIVE ACESSORIOS</v>
          </cell>
          <cell r="C1712" t="str">
            <v>UN</v>
          </cell>
          <cell r="D1712">
            <v>1687.02</v>
          </cell>
          <cell r="E1712">
            <v>3.51</v>
          </cell>
          <cell r="F1712">
            <v>1683.51</v>
          </cell>
          <cell r="G1712">
            <v>0</v>
          </cell>
          <cell r="H1712">
            <v>0</v>
          </cell>
          <cell r="I1712">
            <v>0</v>
          </cell>
        </row>
        <row r="1713">
          <cell r="A1713" t="str">
            <v>74125/1</v>
          </cell>
          <cell r="B1713" t="str">
            <v>ESPELHO CRISTAL ESPESSURA 4MM, COM MOLDURA DE MADEIRA</v>
          </cell>
          <cell r="C1713" t="str">
            <v>M2</v>
          </cell>
          <cell r="D1713">
            <v>325.3</v>
          </cell>
          <cell r="E1713">
            <v>47.32</v>
          </cell>
          <cell r="F1713">
            <v>277.77999999999997</v>
          </cell>
          <cell r="G1713">
            <v>0.2</v>
          </cell>
          <cell r="H1713">
            <v>0</v>
          </cell>
          <cell r="I1713">
            <v>0</v>
          </cell>
        </row>
        <row r="1714">
          <cell r="A1714" t="str">
            <v>74125/2</v>
          </cell>
          <cell r="B1714" t="str">
            <v>ESPELHO CRISTAL ESPESSURA 4MM, COM MOLDURA EM ALUMINIO E COMPENSADO 6MM PLASTIFICADO COLADO</v>
          </cell>
          <cell r="C1714" t="str">
            <v>M2</v>
          </cell>
          <cell r="D1714">
            <v>369.42</v>
          </cell>
          <cell r="E1714">
            <v>39.590000000000003</v>
          </cell>
          <cell r="F1714">
            <v>329.67</v>
          </cell>
          <cell r="G1714">
            <v>0.16</v>
          </cell>
          <cell r="H1714">
            <v>0</v>
          </cell>
          <cell r="I1714">
            <v>0</v>
          </cell>
        </row>
        <row r="1715">
          <cell r="A1715">
            <v>84957</v>
          </cell>
          <cell r="B1715" t="str">
            <v>VIDRO LISO COMUM TRANSPARENTE, ESPESSURA 5MM</v>
          </cell>
          <cell r="C1715" t="str">
            <v>M2</v>
          </cell>
          <cell r="D1715">
            <v>130.9</v>
          </cell>
          <cell r="E1715">
            <v>13.79</v>
          </cell>
          <cell r="F1715">
            <v>117.06</v>
          </cell>
          <cell r="G1715">
            <v>0.05</v>
          </cell>
          <cell r="H1715">
            <v>0</v>
          </cell>
          <cell r="I1715">
            <v>0</v>
          </cell>
        </row>
        <row r="1716">
          <cell r="A1716">
            <v>84959</v>
          </cell>
          <cell r="B1716" t="str">
            <v>VIDRO LISO COMUM TRANSPARENTE, ESPESSURA 6MM</v>
          </cell>
          <cell r="C1716" t="str">
            <v>M2</v>
          </cell>
          <cell r="D1716">
            <v>152.56</v>
          </cell>
          <cell r="E1716">
            <v>13.79</v>
          </cell>
          <cell r="F1716">
            <v>138.72</v>
          </cell>
          <cell r="G1716">
            <v>0.05</v>
          </cell>
          <cell r="H1716">
            <v>0</v>
          </cell>
          <cell r="I1716">
            <v>0</v>
          </cell>
        </row>
        <row r="1717">
          <cell r="A1717">
            <v>85001</v>
          </cell>
          <cell r="B1717" t="str">
            <v>VIDRO LISO FUME, ESPESSURA 4MM</v>
          </cell>
          <cell r="C1717" t="str">
            <v>M2</v>
          </cell>
          <cell r="D1717">
            <v>145.34</v>
          </cell>
          <cell r="E1717">
            <v>13.79</v>
          </cell>
          <cell r="F1717">
            <v>131.5</v>
          </cell>
          <cell r="G1717">
            <v>0.05</v>
          </cell>
          <cell r="H1717">
            <v>0</v>
          </cell>
          <cell r="I1717">
            <v>0</v>
          </cell>
        </row>
        <row r="1718">
          <cell r="A1718">
            <v>85002</v>
          </cell>
          <cell r="B1718" t="str">
            <v>VIDRO LISO FUME, ESPESSURA 6MM</v>
          </cell>
          <cell r="C1718" t="str">
            <v>M2</v>
          </cell>
          <cell r="D1718">
            <v>203.12</v>
          </cell>
          <cell r="E1718">
            <v>13.79</v>
          </cell>
          <cell r="F1718">
            <v>189.28</v>
          </cell>
          <cell r="G1718">
            <v>0.05</v>
          </cell>
          <cell r="H1718">
            <v>0</v>
          </cell>
          <cell r="I1718">
            <v>0</v>
          </cell>
        </row>
        <row r="1719">
          <cell r="A1719">
            <v>85004</v>
          </cell>
          <cell r="B1719" t="str">
            <v>VIDRO FANTASIA MARTELADO 4MM</v>
          </cell>
          <cell r="C1719" t="str">
            <v>M2</v>
          </cell>
          <cell r="D1719">
            <v>102.01</v>
          </cell>
          <cell r="E1719">
            <v>13.8</v>
          </cell>
          <cell r="F1719">
            <v>88.16</v>
          </cell>
          <cell r="G1719">
            <v>0.05</v>
          </cell>
          <cell r="H1719">
            <v>0</v>
          </cell>
          <cell r="I1719">
            <v>0</v>
          </cell>
        </row>
        <row r="1720">
          <cell r="A1720">
            <v>85005</v>
          </cell>
          <cell r="B1720" t="str">
            <v>ESPELHO CRISTAL, ESPESSURA 4MM, COM PARAFUSOS DE FIXACAO, SEM MOLDURA</v>
          </cell>
          <cell r="C1720" t="str">
            <v>M2</v>
          </cell>
          <cell r="D1720">
            <v>297.89999999999998</v>
          </cell>
          <cell r="E1720">
            <v>27.59</v>
          </cell>
          <cell r="F1720">
            <v>270.2</v>
          </cell>
          <cell r="G1720">
            <v>0.11</v>
          </cell>
          <cell r="H1720">
            <v>0</v>
          </cell>
          <cell r="I1720">
            <v>0</v>
          </cell>
        </row>
        <row r="1721">
          <cell r="A1721">
            <v>68054</v>
          </cell>
          <cell r="B1721" t="str">
            <v>PORTAO DE FERRO EM CHAPA GALVANIZADA PLANA 14 GSG</v>
          </cell>
          <cell r="C1721" t="str">
            <v>M2</v>
          </cell>
          <cell r="D1721">
            <v>207.22</v>
          </cell>
          <cell r="E1721">
            <v>35.909999999999997</v>
          </cell>
          <cell r="F1721">
            <v>171.17</v>
          </cell>
          <cell r="G1721">
            <v>0.14000000000000001</v>
          </cell>
          <cell r="H1721">
            <v>0</v>
          </cell>
          <cell r="I1721">
            <v>0</v>
          </cell>
        </row>
        <row r="1722">
          <cell r="A1722" t="str">
            <v>74100/1</v>
          </cell>
          <cell r="B1722" t="str">
            <v>PORTAO DE FERRO COM VARA 1/2", COM REQUADRO</v>
          </cell>
          <cell r="C1722" t="str">
            <v>M2</v>
          </cell>
          <cell r="D1722">
            <v>420.82</v>
          </cell>
          <cell r="E1722">
            <v>35.9</v>
          </cell>
          <cell r="F1722">
            <v>384.78</v>
          </cell>
          <cell r="G1722">
            <v>0.14000000000000001</v>
          </cell>
          <cell r="H1722">
            <v>0</v>
          </cell>
          <cell r="I1722">
            <v>0</v>
          </cell>
        </row>
        <row r="1723">
          <cell r="A1723" t="str">
            <v>74238/2</v>
          </cell>
          <cell r="B1723" t="str">
            <v>PORTAO EM TELA ARAME GALVANIZADO N.12 MALHA 2" E MOLDURA EM TUBOS DE ACO COM DUAS FOLHAS DE ABRIR, INCLUSO FERRAGENS</v>
          </cell>
          <cell r="C1723" t="str">
            <v>M2</v>
          </cell>
          <cell r="D1723">
            <v>847.54</v>
          </cell>
          <cell r="E1723">
            <v>331.87</v>
          </cell>
          <cell r="F1723">
            <v>443</v>
          </cell>
          <cell r="G1723">
            <v>72.67</v>
          </cell>
          <cell r="H1723">
            <v>0</v>
          </cell>
          <cell r="I1723">
            <v>0</v>
          </cell>
        </row>
        <row r="1724">
          <cell r="A1724">
            <v>85188</v>
          </cell>
          <cell r="B1724" t="str">
            <v>PORTAO EM TUBO DE ACO GALVANIZADO DIN 2440/NBR 5580, PAINEL UNICO, DIMENSOES 1,0X1,6M, INCLUSIVE CADEADO</v>
          </cell>
          <cell r="C1724" t="str">
            <v>UN</v>
          </cell>
          <cell r="D1724">
            <v>557.99</v>
          </cell>
          <cell r="E1724">
            <v>149.13999999999999</v>
          </cell>
          <cell r="F1724">
            <v>408.25</v>
          </cell>
          <cell r="G1724">
            <v>0.6</v>
          </cell>
          <cell r="H1724">
            <v>0</v>
          </cell>
          <cell r="I1724">
            <v>0</v>
          </cell>
        </row>
        <row r="1725">
          <cell r="A1725">
            <v>85189</v>
          </cell>
          <cell r="B1725" t="str">
            <v>PORTAO EM TUBO DE ACO GALVANIZADO DIN 2440/NBR 5580, PAINEL UNICO, DIMENSOES 4,0X1,2M, INCLUSIVE CADEADO</v>
          </cell>
          <cell r="C1725" t="str">
            <v>UN</v>
          </cell>
          <cell r="D1725">
            <v>1108.78</v>
          </cell>
          <cell r="E1725">
            <v>240.5</v>
          </cell>
          <cell r="F1725">
            <v>867.28</v>
          </cell>
          <cell r="G1725">
            <v>1</v>
          </cell>
          <cell r="H1725">
            <v>0</v>
          </cell>
          <cell r="I1725">
            <v>0</v>
          </cell>
        </row>
        <row r="1726">
          <cell r="A1726">
            <v>85010</v>
          </cell>
          <cell r="B1726" t="str">
            <v>CAIXILHO FIXO, DE ALUMINIO, PARA VIDRO</v>
          </cell>
          <cell r="C1726" t="str">
            <v>M2</v>
          </cell>
          <cell r="D1726">
            <v>411.31</v>
          </cell>
          <cell r="E1726">
            <v>27.16</v>
          </cell>
          <cell r="F1726">
            <v>384.07</v>
          </cell>
          <cell r="G1726">
            <v>0.08</v>
          </cell>
          <cell r="H1726">
            <v>0</v>
          </cell>
          <cell r="I1726">
            <v>0</v>
          </cell>
        </row>
        <row r="1727">
          <cell r="A1727">
            <v>85014</v>
          </cell>
          <cell r="B1727" t="str">
            <v>CAIXILHO FIXO, DE ALUMINIO, COM TELA DE METAL FIO 12 MALHA 3X3CM</v>
          </cell>
          <cell r="C1727" t="str">
            <v>M2</v>
          </cell>
          <cell r="D1727">
            <v>497.23</v>
          </cell>
          <cell r="E1727">
            <v>47.35</v>
          </cell>
          <cell r="F1727">
            <v>449.7</v>
          </cell>
          <cell r="G1727">
            <v>0.18</v>
          </cell>
          <cell r="H1727">
            <v>0</v>
          </cell>
          <cell r="I1727">
            <v>0</v>
          </cell>
        </row>
        <row r="1728">
          <cell r="A1728">
            <v>94569</v>
          </cell>
          <cell r="B1728" t="str">
            <v>JANELA DE ALUMÍNIO MAXIM-AR, FIXAÇÃO COM PARAFUSO SOBRE CONTRAMARCO (EXCLUSIVE CONTRAMARCO), COM VIDROS, PADRONIZADA. AF_07/2016</v>
          </cell>
          <cell r="C1728" t="str">
            <v>M2</v>
          </cell>
          <cell r="D1728">
            <v>561.13</v>
          </cell>
          <cell r="E1728">
            <v>32.130000000000003</v>
          </cell>
          <cell r="F1728">
            <v>528.89</v>
          </cell>
          <cell r="G1728">
            <v>0.11</v>
          </cell>
          <cell r="H1728">
            <v>0</v>
          </cell>
          <cell r="I1728">
            <v>0</v>
          </cell>
        </row>
        <row r="1729">
          <cell r="A1729">
            <v>94570</v>
          </cell>
          <cell r="B1729" t="str">
            <v>JANELA DE ALUMÍNIO DE CORRER, 2 FOLHAS, FIXAÇÃO COM PARAFUSO SOBRE CONTRAMARCO (EXCLUSIVE CONTRAMARCO), COM VIDROS PADRONIZADA. AF_07/2016</v>
          </cell>
          <cell r="C1729" t="str">
            <v>M2</v>
          </cell>
          <cell r="D1729">
            <v>360.29</v>
          </cell>
          <cell r="E1729">
            <v>9.75</v>
          </cell>
          <cell r="F1729">
            <v>350.52</v>
          </cell>
          <cell r="G1729">
            <v>0.02</v>
          </cell>
          <cell r="H1729">
            <v>0</v>
          </cell>
          <cell r="I1729">
            <v>0</v>
          </cell>
        </row>
        <row r="1730">
          <cell r="A1730">
            <v>94572</v>
          </cell>
          <cell r="B1730" t="str">
            <v>JANELA DE ALUMÍNIO DE CORRER, 3 FOLHAS, FIXAÇÃO COM PARAFUSO SOBRE CONTRAMARCO (EXCLUSIVE CONTRAMARCO), COM VIDROS, PADRONIZADA. AF_07/2016</v>
          </cell>
          <cell r="C1730" t="str">
            <v>M2</v>
          </cell>
          <cell r="D1730">
            <v>544.99</v>
          </cell>
          <cell r="E1730">
            <v>13.1</v>
          </cell>
          <cell r="F1730">
            <v>531.85</v>
          </cell>
          <cell r="G1730">
            <v>0.04</v>
          </cell>
          <cell r="H1730">
            <v>0</v>
          </cell>
          <cell r="I1730">
            <v>0</v>
          </cell>
        </row>
        <row r="1731">
          <cell r="A1731">
            <v>94573</v>
          </cell>
          <cell r="B1731" t="str">
            <v>JANELA DE ALUMÍNIO DE CORRER, 4 FOLHAS, FIXAÇÃO COM PARAFUSO SOBRE CONTRAMARCO (EXCLUSIVE CONTRAMARCO), COM VIDROS, PADRONIZADA. AF_07/2016</v>
          </cell>
          <cell r="C1731" t="str">
            <v>M2</v>
          </cell>
          <cell r="D1731">
            <v>414.48</v>
          </cell>
          <cell r="E1731">
            <v>18.079999999999998</v>
          </cell>
          <cell r="F1731">
            <v>396.36</v>
          </cell>
          <cell r="G1731">
            <v>0.04</v>
          </cell>
          <cell r="H1731">
            <v>0</v>
          </cell>
          <cell r="I1731">
            <v>0</v>
          </cell>
        </row>
        <row r="1732">
          <cell r="A1732">
            <v>94574</v>
          </cell>
          <cell r="B1732" t="str">
            <v>JANELA DE ALUMÍNIO DE CORRER, 6 FOLHAS, FIXAÇÃO COM PARAFUSO SOBRE CONTRAMARCO (EXCLUSIVE CONTRAMARCO), COM VIDROS, PADRONIZADA. AF_07/2016</v>
          </cell>
          <cell r="C1732" t="str">
            <v>M2</v>
          </cell>
          <cell r="D1732">
            <v>614.33000000000004</v>
          </cell>
          <cell r="E1732">
            <v>21.06</v>
          </cell>
          <cell r="F1732">
            <v>593.20000000000005</v>
          </cell>
          <cell r="G1732">
            <v>7.0000000000000007E-2</v>
          </cell>
          <cell r="H1732">
            <v>0</v>
          </cell>
          <cell r="I1732">
            <v>0</v>
          </cell>
        </row>
        <row r="1733">
          <cell r="A1733">
            <v>94575</v>
          </cell>
          <cell r="B1733" t="str">
            <v>JANELA DE ALUMÍNIO MAXIM-AR, FIXAÇÃO COM PARAFUSO, VEDAÇÃO COM ESPUMA EXPANSIVA PU, COM VIDROS, PADRONIZADA. AF_07/2016</v>
          </cell>
          <cell r="C1733" t="str">
            <v>M2</v>
          </cell>
          <cell r="D1733">
            <v>598.03</v>
          </cell>
          <cell r="E1733">
            <v>55.54</v>
          </cell>
          <cell r="F1733">
            <v>542.29999999999995</v>
          </cell>
          <cell r="G1733">
            <v>0.19</v>
          </cell>
          <cell r="H1733">
            <v>0</v>
          </cell>
          <cell r="I1733">
            <v>0</v>
          </cell>
        </row>
        <row r="1734">
          <cell r="A1734">
            <v>94576</v>
          </cell>
          <cell r="B1734" t="str">
            <v>JANELA DE ALUMÍNIO DE CORRER, 2 FOLHAS, FIXAÇÃO COM PARAFUSO, VEDAÇÃO COM ESPUMA EXPANSIVA PU, COM VIDROS, PADRONIZADA. AF_07/2016</v>
          </cell>
          <cell r="C1734" t="str">
            <v>M2</v>
          </cell>
          <cell r="D1734">
            <v>370.71</v>
          </cell>
          <cell r="E1734">
            <v>15.5</v>
          </cell>
          <cell r="F1734">
            <v>355.17</v>
          </cell>
          <cell r="G1734">
            <v>0.04</v>
          </cell>
          <cell r="H1734">
            <v>0</v>
          </cell>
          <cell r="I1734">
            <v>0</v>
          </cell>
        </row>
        <row r="1735">
          <cell r="A1735">
            <v>94578</v>
          </cell>
          <cell r="B1735" t="str">
            <v>JANELA DE ALUMÍNIO DE CORRER, 3 FOLHAS, FIXAÇÃO COM PARAFUSO, VEDAÇÃO COM ESPUMA EXPANSIVA PU, COM VIDROS, PADRONIZADA. AF_07/2016</v>
          </cell>
          <cell r="C1735" t="str">
            <v>M2</v>
          </cell>
          <cell r="D1735">
            <v>555.58000000000004</v>
          </cell>
          <cell r="E1735">
            <v>18.96</v>
          </cell>
          <cell r="F1735">
            <v>536.54999999999995</v>
          </cell>
          <cell r="G1735">
            <v>7.0000000000000007E-2</v>
          </cell>
          <cell r="H1735">
            <v>0</v>
          </cell>
          <cell r="I1735">
            <v>0</v>
          </cell>
        </row>
        <row r="1736">
          <cell r="A1736">
            <v>94579</v>
          </cell>
          <cell r="B1736" t="str">
            <v>JANELA DE ALUMÍNIO DE CORRER, 4 FOLHAS, FIXAÇÃO COM PARAFUSO, VEDAÇÃO COM ESPUMA EXPANSIVA PU, COM VIDROS, PADRONIZADA. AF_07/2016</v>
          </cell>
          <cell r="C1736" t="str">
            <v>M2</v>
          </cell>
          <cell r="D1736">
            <v>425.78</v>
          </cell>
          <cell r="E1736">
            <v>24.69</v>
          </cell>
          <cell r="F1736">
            <v>401.02</v>
          </cell>
          <cell r="G1736">
            <v>7.0000000000000007E-2</v>
          </cell>
          <cell r="H1736">
            <v>0</v>
          </cell>
          <cell r="I1736">
            <v>0</v>
          </cell>
        </row>
        <row r="1737">
          <cell r="A1737">
            <v>94580</v>
          </cell>
          <cell r="B1737" t="str">
            <v>JANELA DE ALUMÍNIO DE CORRER, 6 FOLHAS, FIXAÇÃO COM PARAFUSO, VEDAÇÃO COM ESPUMA EXPANSIVA PU, COM VIDROS, PADRONIZADA. AF_07/2016</v>
          </cell>
          <cell r="C1737" t="str">
            <v>M2</v>
          </cell>
          <cell r="D1737">
            <v>625.27</v>
          </cell>
          <cell r="E1737">
            <v>27.42</v>
          </cell>
          <cell r="F1737">
            <v>597.76</v>
          </cell>
          <cell r="G1737">
            <v>0.09</v>
          </cell>
          <cell r="H1737">
            <v>0</v>
          </cell>
          <cell r="I1737">
            <v>0</v>
          </cell>
        </row>
        <row r="1738">
          <cell r="A1738">
            <v>94581</v>
          </cell>
          <cell r="B1738" t="str">
            <v>JANELA DE ALUMÍNIO MAXIM-AR, FIXAÇÃO COM ARGAMASSA, COM VIDROS, PADRONIZADA. AF_07/2016</v>
          </cell>
          <cell r="C1738" t="str">
            <v>M2</v>
          </cell>
          <cell r="D1738">
            <v>596.03</v>
          </cell>
          <cell r="E1738">
            <v>65.8</v>
          </cell>
          <cell r="F1738">
            <v>529.99</v>
          </cell>
          <cell r="G1738">
            <v>0.24</v>
          </cell>
          <cell r="H1738">
            <v>0</v>
          </cell>
          <cell r="I1738">
            <v>0</v>
          </cell>
        </row>
        <row r="1739">
          <cell r="A1739">
            <v>94582</v>
          </cell>
          <cell r="B1739" t="str">
            <v>JANELA DE ALUMÍNIO DE CORRER, 2 FOLHAS, FIXAÇÃO COM ARGAMASSA, COM VIDROS, PADRONIZADA. AF_07/2016</v>
          </cell>
          <cell r="C1739" t="str">
            <v>M2</v>
          </cell>
          <cell r="D1739">
            <v>370.3</v>
          </cell>
          <cell r="E1739">
            <v>21.17</v>
          </cell>
          <cell r="F1739">
            <v>349.06</v>
          </cell>
          <cell r="G1739">
            <v>7.0000000000000007E-2</v>
          </cell>
          <cell r="H1739">
            <v>0</v>
          </cell>
          <cell r="I1739">
            <v>0</v>
          </cell>
        </row>
        <row r="1740">
          <cell r="A1740">
            <v>94584</v>
          </cell>
          <cell r="B1740" t="str">
            <v>JANELA DE ALUMÍNIO DE CORRER, 3 FOLHAS, FIXAÇÃO COM ARGAMASSA, COM VIDROS, PADRONIZADA. AF_07/2016</v>
          </cell>
          <cell r="C1740" t="str">
            <v>M2</v>
          </cell>
          <cell r="D1740">
            <v>560.75</v>
          </cell>
          <cell r="E1740">
            <v>28.85</v>
          </cell>
          <cell r="F1740">
            <v>531.80999999999995</v>
          </cell>
          <cell r="G1740">
            <v>0.09</v>
          </cell>
          <cell r="H1740">
            <v>0</v>
          </cell>
          <cell r="I1740">
            <v>0</v>
          </cell>
        </row>
        <row r="1741">
          <cell r="A1741">
            <v>94585</v>
          </cell>
          <cell r="B1741" t="str">
            <v>JANELA DE ALUMÍNIO DE CORRER, 4 FOLHAS, FIXAÇÃO COM ARGAMASSA, COM VIDROS, PADRONIZADA. AF_07/2016</v>
          </cell>
          <cell r="C1741" t="str">
            <v>M2</v>
          </cell>
          <cell r="D1741">
            <v>424.69</v>
          </cell>
          <cell r="E1741">
            <v>29.41</v>
          </cell>
          <cell r="F1741">
            <v>395.18</v>
          </cell>
          <cell r="G1741">
            <v>0.1</v>
          </cell>
          <cell r="H1741">
            <v>0</v>
          </cell>
          <cell r="I1741">
            <v>0</v>
          </cell>
        </row>
        <row r="1742">
          <cell r="A1742">
            <v>94586</v>
          </cell>
          <cell r="B1742" t="str">
            <v>JANELA DE ALUMÍNIO 6 FOLHAS, FIXAÇÃO COM ARGAMASSA, COM VIDROS, PADRONIZADA. AF_07/2016</v>
          </cell>
          <cell r="C1742" t="str">
            <v>M2</v>
          </cell>
          <cell r="D1742">
            <v>631.33000000000004</v>
          </cell>
          <cell r="E1742">
            <v>37.53</v>
          </cell>
          <cell r="F1742">
            <v>593.69000000000005</v>
          </cell>
          <cell r="G1742">
            <v>0.11</v>
          </cell>
          <cell r="H1742">
            <v>0</v>
          </cell>
          <cell r="I1742">
            <v>0</v>
          </cell>
        </row>
        <row r="1743">
          <cell r="A1743" t="str">
            <v>73908/1</v>
          </cell>
          <cell r="B1743" t="str">
            <v>CANTONEIRA DE ALUMINIO 2"X2", PARA PROTECAO DE QUINA DE PAREDE</v>
          </cell>
          <cell r="C1743" t="str">
            <v>M</v>
          </cell>
          <cell r="D1743">
            <v>46.53</v>
          </cell>
          <cell r="E1743">
            <v>11.56</v>
          </cell>
          <cell r="F1743">
            <v>34.94</v>
          </cell>
          <cell r="G1743">
            <v>0.03</v>
          </cell>
          <cell r="H1743">
            <v>0</v>
          </cell>
          <cell r="I1743">
            <v>0</v>
          </cell>
        </row>
        <row r="1744">
          <cell r="A1744" t="str">
            <v>73908/2</v>
          </cell>
          <cell r="B1744" t="str">
            <v>CANTONEIRA DE ALUMINIO 1"X1, PARA PROTECAO DE QUINA DE PAREDE</v>
          </cell>
          <cell r="C1744" t="str">
            <v>M</v>
          </cell>
          <cell r="D1744">
            <v>33.93</v>
          </cell>
          <cell r="E1744">
            <v>11.58</v>
          </cell>
          <cell r="F1744">
            <v>22.32</v>
          </cell>
          <cell r="G1744">
            <v>0.03</v>
          </cell>
          <cell r="H1744">
            <v>0</v>
          </cell>
          <cell r="I1744">
            <v>0</v>
          </cell>
        </row>
        <row r="1745">
          <cell r="A1745">
            <v>85015</v>
          </cell>
          <cell r="B1745" t="str">
            <v>CANTONEIRA DE MADEIRA 3,0X3,0X1,0CM</v>
          </cell>
          <cell r="C1745" t="str">
            <v>M</v>
          </cell>
          <cell r="D1745">
            <v>18.64</v>
          </cell>
          <cell r="E1745">
            <v>11.91</v>
          </cell>
          <cell r="F1745">
            <v>6.69</v>
          </cell>
          <cell r="G1745">
            <v>0.04</v>
          </cell>
          <cell r="H1745">
            <v>0</v>
          </cell>
          <cell r="I1745">
            <v>0</v>
          </cell>
        </row>
        <row r="1746">
          <cell r="A1746">
            <v>85016</v>
          </cell>
          <cell r="B1746" t="str">
            <v>CANTONEIRA DE MADEIRA COM LAMINADO MELAMINICO FOSCO 3,0X3,0X1,0CM</v>
          </cell>
          <cell r="C1746" t="str">
            <v>M</v>
          </cell>
          <cell r="D1746">
            <v>22.78</v>
          </cell>
          <cell r="E1746">
            <v>12.33</v>
          </cell>
          <cell r="F1746">
            <v>10.41</v>
          </cell>
          <cell r="G1746">
            <v>0.04</v>
          </cell>
          <cell r="H1746">
            <v>0</v>
          </cell>
          <cell r="I1746">
            <v>0</v>
          </cell>
        </row>
        <row r="1747">
          <cell r="A1747">
            <v>79475</v>
          </cell>
          <cell r="B1747" t="str">
            <v>ESCAVACAO MANUAL CAMPO ABERTO P/TUBULAO - FUSTE E/OU BASE (PARA TODAS AS PROFUNDIDADES)</v>
          </cell>
          <cell r="C1747" t="str">
            <v>M3</v>
          </cell>
          <cell r="D1747">
            <v>331.2</v>
          </cell>
          <cell r="E1747">
            <v>248.2</v>
          </cell>
          <cell r="F1747">
            <v>82</v>
          </cell>
          <cell r="G1747">
            <v>1</v>
          </cell>
          <cell r="H1747">
            <v>0</v>
          </cell>
          <cell r="I1747">
            <v>0</v>
          </cell>
        </row>
        <row r="1748">
          <cell r="A1748">
            <v>97751</v>
          </cell>
          <cell r="B1748" t="str">
            <v>TUBULÃO A CÉU ABERTO, DIÂMETRO DO FUSTE DE 70 CM, PROFUNDIDADE MENOR OU IGUAL A 5 M, ESCAVAÇÃO MANUAL, SEM ALARGAMENTO DE BASE, CONCRETO FEITO EM OBRA E LANÇADO COM JERICA. AF_01/2018</v>
          </cell>
          <cell r="C1748" t="str">
            <v>M3</v>
          </cell>
          <cell r="D1748">
            <v>600.27</v>
          </cell>
          <cell r="E1748">
            <v>241.66</v>
          </cell>
          <cell r="F1748">
            <v>353.55</v>
          </cell>
          <cell r="G1748">
            <v>4.16</v>
          </cell>
          <cell r="H1748">
            <v>0</v>
          </cell>
          <cell r="I1748">
            <v>0.9</v>
          </cell>
        </row>
        <row r="1749">
          <cell r="A1749">
            <v>97752</v>
          </cell>
          <cell r="B1749" t="str">
            <v>TUBULÃO A CÉU ABERTO, DIÂMETRO DO FUSTE DE 80 CM, PROFUNDIDADE MENOR OU IGUAL A 5 M, ESCAVAÇÃO MANUAL, SEM ALARGAMENTO DE BASE, CONCRETO FEITO EM OBRA E LANÇADO COM JERICA. AF_01/2018</v>
          </cell>
          <cell r="C1749" t="str">
            <v>M3</v>
          </cell>
          <cell r="D1749">
            <v>567.24</v>
          </cell>
          <cell r="E1749">
            <v>219.63</v>
          </cell>
          <cell r="F1749">
            <v>342.68</v>
          </cell>
          <cell r="G1749">
            <v>4.04</v>
          </cell>
          <cell r="H1749">
            <v>0</v>
          </cell>
          <cell r="I1749">
            <v>0.89</v>
          </cell>
        </row>
        <row r="1750">
          <cell r="A1750">
            <v>97753</v>
          </cell>
          <cell r="B1750" t="str">
            <v>TUBULÃO A CÉU ABERTO, DIÂMETRO DO FUSTE DE 100 CM, PROFUNDIDADE MENOR OU IGUAL A 5 M, ESCAVAÇÃO MANUAL, SEM ALARGAMENTO DE BASE, CONCRETO FEITO EM OBRA E LANÇADO COM JERICA. AF_01/2018</v>
          </cell>
          <cell r="C1750" t="str">
            <v>M3</v>
          </cell>
          <cell r="D1750">
            <v>521.23</v>
          </cell>
          <cell r="E1750">
            <v>189.24</v>
          </cell>
          <cell r="F1750">
            <v>327.24</v>
          </cell>
          <cell r="G1750">
            <v>3.88</v>
          </cell>
          <cell r="H1750">
            <v>0</v>
          </cell>
          <cell r="I1750">
            <v>0.87</v>
          </cell>
        </row>
        <row r="1751">
          <cell r="A1751">
            <v>97754</v>
          </cell>
          <cell r="B1751" t="str">
            <v>TUBULÃO A CÉU ABERTO, DIÂMETRO DO FUSTE DE 120 CM, PROFUNDIDADE MENOR OU IGUAL A 5 M, ESCAVAÇÃO MANUAL, SEM ALARGAMENTO DE BASE, CONCRETO FEITO EM OBRA E LANÇADO COM JERICA. AF_01/2018</v>
          </cell>
          <cell r="C1751" t="str">
            <v>M3</v>
          </cell>
          <cell r="D1751">
            <v>491.01</v>
          </cell>
          <cell r="E1751">
            <v>169.29</v>
          </cell>
          <cell r="F1751">
            <v>317.08999999999997</v>
          </cell>
          <cell r="G1751">
            <v>3.78</v>
          </cell>
          <cell r="H1751">
            <v>0</v>
          </cell>
          <cell r="I1751">
            <v>0.85</v>
          </cell>
        </row>
        <row r="1752">
          <cell r="A1752">
            <v>97755</v>
          </cell>
          <cell r="B1752" t="str">
            <v>TUBULÃO A CÉU ABERTO, DIÂMETRO DO FUSTE DE 70 CM, PROFUNDIDADE MAIOR QUE 5 M E MENOR OU IGUAL A 10 M, ESCAVAÇÃO MANUAL, SEM ALARGAMENTO DE BASE, CONCRETO FEITO EM OBRA E LANÇADO COM JERICA. AF_01/2018</v>
          </cell>
          <cell r="C1752" t="str">
            <v>M3</v>
          </cell>
          <cell r="D1752">
            <v>586.09</v>
          </cell>
          <cell r="E1752">
            <v>239.8</v>
          </cell>
          <cell r="F1752">
            <v>341.37</v>
          </cell>
          <cell r="G1752">
            <v>4.05</v>
          </cell>
          <cell r="H1752">
            <v>0</v>
          </cell>
          <cell r="I1752">
            <v>0.87</v>
          </cell>
        </row>
        <row r="1753">
          <cell r="A1753">
            <v>97756</v>
          </cell>
          <cell r="B1753" t="str">
            <v>TUBULÃO A CÉU ABERTO, DIÂMETRO DO FUSTE DE 80 CM, PROFUNDIDADE MAIOR QUE 5 M E MENOR OU IGUAL A 10 M, ESCAVAÇÃO MANUAL, SEM ALARGAMENTO DE BASE, CONCRETO FEITO EM OBRA E LANÇADO COM JERICA. AF_01/2018</v>
          </cell>
          <cell r="C1753" t="str">
            <v>M3</v>
          </cell>
          <cell r="D1753">
            <v>555.13</v>
          </cell>
          <cell r="E1753">
            <v>217.53</v>
          </cell>
          <cell r="F1753">
            <v>332.77</v>
          </cell>
          <cell r="G1753">
            <v>3.97</v>
          </cell>
          <cell r="H1753">
            <v>0</v>
          </cell>
          <cell r="I1753">
            <v>0.86</v>
          </cell>
        </row>
        <row r="1754">
          <cell r="A1754">
            <v>97757</v>
          </cell>
          <cell r="B1754" t="str">
            <v>TUBULÃO A CÉU ABERTO, DIÂMETRO DO FUSTE DE 100 CM, PROFUNDIDADE MAIOR QUE 5 M E MENOR OU IGUAL A 10 M, ESCAVAÇÃO MANUAL, SEM ALARGAMENTO DE BASE, CONCRETO FEITO EM OBRA E LANÇADO COM JERICA. AF_01/2018</v>
          </cell>
          <cell r="C1754" t="str">
            <v>M3</v>
          </cell>
          <cell r="D1754">
            <v>505.85</v>
          </cell>
          <cell r="E1754">
            <v>186.21</v>
          </cell>
          <cell r="F1754">
            <v>315.04000000000002</v>
          </cell>
          <cell r="G1754">
            <v>3.77</v>
          </cell>
          <cell r="H1754">
            <v>0</v>
          </cell>
          <cell r="I1754">
            <v>0.83</v>
          </cell>
        </row>
        <row r="1755">
          <cell r="A1755">
            <v>97758</v>
          </cell>
          <cell r="B1755" t="str">
            <v>TUBULÃO A CÉU ABERTO, DIÂMETRO DO FUSTE DE 120 CM, PROFUNDIDADE MAIOR QUE 5 M E MENOR OU IGUAL A 10 M, ESCAVAÇÃO MANUAL, SEM ALARGAMENTO DE BASE, CONCRETO FEITO EM OBRA E LANÇADO COM JERICA. AF_01/2018</v>
          </cell>
          <cell r="C1755" t="str">
            <v>M3</v>
          </cell>
          <cell r="D1755">
            <v>470.06</v>
          </cell>
          <cell r="E1755">
            <v>165.35</v>
          </cell>
          <cell r="F1755">
            <v>300.25</v>
          </cell>
          <cell r="G1755">
            <v>3.66</v>
          </cell>
          <cell r="H1755">
            <v>0</v>
          </cell>
          <cell r="I1755">
            <v>0.8</v>
          </cell>
        </row>
        <row r="1756">
          <cell r="A1756">
            <v>97759</v>
          </cell>
          <cell r="B1756" t="str">
            <v>TUBULÃO A CÉU ABERTO, DIÂMETRO DO FUSTE DE 70 CM, PROFUNDIDADE MAIOR QUE 10 M, ESCAVAÇÃO MANUAL, SEM ALARGAMENTO DE BASE, CONCRETO FEITO EM OBRA E LANÇADO COM JERICA. AF_01/2018</v>
          </cell>
          <cell r="C1756" t="str">
            <v>M3</v>
          </cell>
          <cell r="D1756">
            <v>587.34</v>
          </cell>
          <cell r="E1756">
            <v>244.43</v>
          </cell>
          <cell r="F1756">
            <v>338.04</v>
          </cell>
          <cell r="G1756">
            <v>4.0199999999999996</v>
          </cell>
          <cell r="H1756">
            <v>0</v>
          </cell>
          <cell r="I1756">
            <v>0.85</v>
          </cell>
        </row>
        <row r="1757">
          <cell r="A1757">
            <v>97760</v>
          </cell>
          <cell r="B1757" t="str">
            <v>TUBULÃO A CÉU ABERTO, DIÂMETRO DO FUSTE DE 80 CM, PROFUNDIDADE MAIOR QUE 10 M, ESCAVAÇÃO MANUAL, SEM ALARGAMENTO DE BASE, CONCRETO FEITO EM OBRA E LANÇADO COM JERICA. AF_01/2018</v>
          </cell>
          <cell r="C1757" t="str">
            <v>M3</v>
          </cell>
          <cell r="D1757">
            <v>548.85</v>
          </cell>
          <cell r="E1757">
            <v>219.7</v>
          </cell>
          <cell r="F1757">
            <v>324.43</v>
          </cell>
          <cell r="G1757">
            <v>3.89</v>
          </cell>
          <cell r="H1757">
            <v>0</v>
          </cell>
          <cell r="I1757">
            <v>0.83</v>
          </cell>
        </row>
        <row r="1758">
          <cell r="A1758">
            <v>97761</v>
          </cell>
          <cell r="B1758" t="str">
            <v>TUBULÃO A CÉU ABERTO, DIÂMETRO DO FUSTE DE 100 CM, PROFUNDIDADE MAIOR QUE 10 M, ESCAVAÇÃO MANUAL, SEM ALARGAMENTO DE BASE, CONCRETO FEITO EM OBRA E LANÇADO COM JERICA. AF_01/2018</v>
          </cell>
          <cell r="C1758" t="str">
            <v>M3</v>
          </cell>
          <cell r="D1758">
            <v>494.61</v>
          </cell>
          <cell r="E1758">
            <v>186.23</v>
          </cell>
          <cell r="F1758">
            <v>303.88</v>
          </cell>
          <cell r="G1758">
            <v>3.71</v>
          </cell>
          <cell r="H1758">
            <v>0</v>
          </cell>
          <cell r="I1758">
            <v>0.79</v>
          </cell>
        </row>
        <row r="1759">
          <cell r="A1759">
            <v>97762</v>
          </cell>
          <cell r="B1759" t="str">
            <v>TUBULÃO A CÉU ABERTO, DIÂMETRO DO FUSTE DE 120 CM, PROFUNDIDADE MAIOR QUE 10 M, ESCAVAÇÃO MANUAL, SEM ALARGAMENTO DE BASE, CONCRETO FEITO EM OBRA E LANÇADO COM JERICA. AF_01/2018</v>
          </cell>
          <cell r="C1759" t="str">
            <v>M3</v>
          </cell>
          <cell r="D1759">
            <v>454.99</v>
          </cell>
          <cell r="E1759">
            <v>164.11</v>
          </cell>
          <cell r="F1759">
            <v>286.57</v>
          </cell>
          <cell r="G1759">
            <v>3.55</v>
          </cell>
          <cell r="H1759">
            <v>0</v>
          </cell>
          <cell r="I1759">
            <v>0.76</v>
          </cell>
        </row>
        <row r="1760">
          <cell r="A1760">
            <v>97763</v>
          </cell>
          <cell r="B1760" t="str">
            <v>TUBULÃO A CÉU ABERTO, DIÂMETRO DO FUSTE DE 70 CM, PROFUNDIDADE MENOR OU IGUAL A 5 M, ESCAVAÇÃO MECÂNICA, SEM ALARGAMENTO DE BASE, CONCRETO FEITO EM OBRA E LANÇADO COM JERICA. AF_01/2018</v>
          </cell>
          <cell r="C1760" t="str">
            <v>M3</v>
          </cell>
          <cell r="D1760">
            <v>569.12</v>
          </cell>
          <cell r="E1760">
            <v>219.41</v>
          </cell>
          <cell r="F1760">
            <v>344.74</v>
          </cell>
          <cell r="G1760">
            <v>4.07</v>
          </cell>
          <cell r="H1760">
            <v>0</v>
          </cell>
          <cell r="I1760">
            <v>0.9</v>
          </cell>
        </row>
        <row r="1761">
          <cell r="A1761">
            <v>97764</v>
          </cell>
          <cell r="B1761" t="str">
            <v>TUBULÃO A CÉU ABERTO, DIÂMETRO DO FUSTE DE 80 CM, PROFUNDIDADE MENOR OU IGUAL A 5 M, ESCAVAÇÃO MECÂNICA, SEM ALARGAMENTO DE BASE, CONCRETO FEITO EM OBRA E LANÇADO COM JERICA. AF_01/2018</v>
          </cell>
          <cell r="C1761" t="str">
            <v>M3</v>
          </cell>
          <cell r="D1761">
            <v>471.49</v>
          </cell>
          <cell r="E1761">
            <v>119.7</v>
          </cell>
          <cell r="F1761">
            <v>313.10000000000002</v>
          </cell>
          <cell r="G1761">
            <v>37.799999999999997</v>
          </cell>
          <cell r="H1761">
            <v>0</v>
          </cell>
          <cell r="I1761">
            <v>0.89</v>
          </cell>
        </row>
        <row r="1762">
          <cell r="A1762">
            <v>97765</v>
          </cell>
          <cell r="B1762" t="str">
            <v>TUBULÃO A CÉU ABERTO, DIÂMETRO DO FUSTE DE 100 CM, PROFUNDIDADE MENOR OU IGUAL A 5 M, ESCAVAÇÃO MECÂNICA, SEM ALARGAMENTO DE BASE, CONCRETO FEITO EM OBRA E LANÇADO COM JERICA. AF_01/2018</v>
          </cell>
          <cell r="C1762" t="str">
            <v>M3</v>
          </cell>
          <cell r="D1762">
            <v>444.86</v>
          </cell>
          <cell r="E1762">
            <v>108.2</v>
          </cell>
          <cell r="F1762">
            <v>302.79000000000002</v>
          </cell>
          <cell r="G1762">
            <v>33</v>
          </cell>
          <cell r="H1762">
            <v>0</v>
          </cell>
          <cell r="I1762">
            <v>0.87</v>
          </cell>
        </row>
        <row r="1763">
          <cell r="A1763">
            <v>97766</v>
          </cell>
          <cell r="B1763" t="str">
            <v>TUBULÃO A CÉU ABERTO, DIÂMETRO DO FUSTE DE 120 CM, PROFUNDIDADE MENOR OU IGUAL A 5 M, ESCAVAÇÃO MECÂNICA, SEM ALARGAMENTO DE BASE, CONCRETO FEITO EM OBRA E LANÇADO COM JERICA. AF_01/2018</v>
          </cell>
          <cell r="C1763" t="str">
            <v>M3</v>
          </cell>
          <cell r="D1763">
            <v>428.15</v>
          </cell>
          <cell r="E1763">
            <v>101.04</v>
          </cell>
          <cell r="F1763">
            <v>296.12</v>
          </cell>
          <cell r="G1763">
            <v>30.14</v>
          </cell>
          <cell r="H1763">
            <v>0</v>
          </cell>
          <cell r="I1763">
            <v>0.85</v>
          </cell>
        </row>
        <row r="1764">
          <cell r="A1764">
            <v>97767</v>
          </cell>
          <cell r="B1764" t="str">
            <v>TUBULÃO A CÉU ABERTO, DIÂMETRO DO FUSTE DE 70 CM, PROFUNDIDADE MAIOR QUE 5 M E MENOR OU IGUAL A 10 M, ESCAVAÇÃO MECÂNICA, SEM ALARGAMENTO DE BASE, CONCRETO FEITO EM OBRA E LANÇADO COM JERICA. AF_01/2018</v>
          </cell>
          <cell r="C1764" t="str">
            <v>M3</v>
          </cell>
          <cell r="D1764">
            <v>445.55</v>
          </cell>
          <cell r="E1764">
            <v>108.56</v>
          </cell>
          <cell r="F1764">
            <v>302.88</v>
          </cell>
          <cell r="G1764">
            <v>33.24</v>
          </cell>
          <cell r="H1764">
            <v>0</v>
          </cell>
          <cell r="I1764">
            <v>0.87</v>
          </cell>
        </row>
        <row r="1765">
          <cell r="A1765">
            <v>97768</v>
          </cell>
          <cell r="B1765" t="str">
            <v>TUBULÃO A CÉU ABERTO, DIÂMETRO DO FUSTE DE 80 CM, PROFUNDIDADE MAIOR QUE 5 M E MENOR OU IGUAL A 10 M, ESCAVAÇÃO MECÂNICA, SEM ALARGAMENTO DE BASE, CONCRETO FEITO EM OBRA E LANÇADO COM JERICA. AF_01/2018</v>
          </cell>
          <cell r="C1765" t="str">
            <v>M3</v>
          </cell>
          <cell r="D1765">
            <v>434.22</v>
          </cell>
          <cell r="E1765">
            <v>103.31</v>
          </cell>
          <cell r="F1765">
            <v>299.02999999999997</v>
          </cell>
          <cell r="G1765">
            <v>31.02</v>
          </cell>
          <cell r="H1765">
            <v>0</v>
          </cell>
          <cell r="I1765">
            <v>0.86</v>
          </cell>
        </row>
        <row r="1766">
          <cell r="A1766">
            <v>97769</v>
          </cell>
          <cell r="B1766" t="str">
            <v>TUBULÃO A CÉU ABERTO, DIÂMETRO DO FUSTE DE 100 CM, PROFUNDIDADE MAIOR QUE 5 M E MENOR OU IGUAL A 10 M, ESCAVAÇÃO MECÂNICA, SEM ALARGAMENTO DE BASE, CONCRETO FEITO EM OBRA E LANÇADO COM JERICA. AF_01/2018</v>
          </cell>
          <cell r="C1766" t="str">
            <v>M3</v>
          </cell>
          <cell r="D1766">
            <v>411.72</v>
          </cell>
          <cell r="E1766">
            <v>95.24</v>
          </cell>
          <cell r="F1766">
            <v>287.69</v>
          </cell>
          <cell r="G1766">
            <v>27.96</v>
          </cell>
          <cell r="H1766">
            <v>0</v>
          </cell>
          <cell r="I1766">
            <v>0.83</v>
          </cell>
        </row>
        <row r="1767">
          <cell r="A1767">
            <v>97770</v>
          </cell>
          <cell r="B1767" t="str">
            <v>TUBULÃO A CÉU ABERTO, DIÂMETRO DO FUSTE DE 120 CM, PROFUNDIDADE MAIOR QUE 5 M E MENOR OU IGUAL A 10 M, ESCAVAÇÃO MECÂNICA, SEM ALARGAMENTO DE BASE, CONCRETO FEITO EM OBRA E LANÇADO COM JERICA. AF_01/2018</v>
          </cell>
          <cell r="C1767" t="str">
            <v>M3</v>
          </cell>
          <cell r="D1767">
            <v>393.23</v>
          </cell>
          <cell r="E1767">
            <v>89.41</v>
          </cell>
          <cell r="F1767">
            <v>277.08999999999997</v>
          </cell>
          <cell r="G1767">
            <v>25.93</v>
          </cell>
          <cell r="H1767">
            <v>0</v>
          </cell>
          <cell r="I1767">
            <v>0.8</v>
          </cell>
        </row>
        <row r="1768">
          <cell r="A1768">
            <v>97771</v>
          </cell>
          <cell r="B1768" t="str">
            <v>TUBULÃO A CÉU ABERTO, DIÂMETRO DO FUSTE DE 70 CM, PROFUNDIDADE MAIOR QUE 10 M, ESCAVAÇÃO MECÂNICA, SEM ALARGAMENTO DE BASE, CONCRETO FEITO EM OBRA E LANÇADO COM JERICA. AF_01/2018</v>
          </cell>
          <cell r="C1768" t="str">
            <v>M3</v>
          </cell>
          <cell r="D1768">
            <v>427.3</v>
          </cell>
          <cell r="E1768">
            <v>100.57</v>
          </cell>
          <cell r="F1768">
            <v>295.99</v>
          </cell>
          <cell r="G1768">
            <v>29.89</v>
          </cell>
          <cell r="H1768">
            <v>0</v>
          </cell>
          <cell r="I1768">
            <v>0.85</v>
          </cell>
        </row>
        <row r="1769">
          <cell r="A1769">
            <v>97772</v>
          </cell>
          <cell r="B1769" t="str">
            <v>TUBULÃO A CÉU ABERTO, DIÂMETRO DO FUSTE DE 80 CM, PROFUNDIDADE MAIOR QUE 10 M, ESCAVAÇÃO MECÂNICA, SEM ALARGAMENTO DE BASE, CONCRETO FEITO EM OBRA E LANÇADO COM JERICA. AF_01/2018</v>
          </cell>
          <cell r="C1769" t="str">
            <v>M3</v>
          </cell>
          <cell r="D1769">
            <v>412.58</v>
          </cell>
          <cell r="E1769">
            <v>95.73</v>
          </cell>
          <cell r="F1769">
            <v>287.86</v>
          </cell>
          <cell r="G1769">
            <v>28.16</v>
          </cell>
          <cell r="H1769">
            <v>0</v>
          </cell>
          <cell r="I1769">
            <v>0.83</v>
          </cell>
        </row>
        <row r="1770">
          <cell r="A1770">
            <v>97773</v>
          </cell>
          <cell r="B1770" t="str">
            <v>TUBULÃO A CÉU ABERTO, DIÂMETRO DO FUSTE DE 100 CM, PROFUNDIDADE MAIOR QUE 10 M, ESCAVAÇÃO MECÂNICA, SEM ALARGAMENTO DE BASE, CONCRETO FEITO EM OBRA E LANÇADO COM JERICA. AF_01/2018</v>
          </cell>
          <cell r="C1770" t="str">
            <v>M3</v>
          </cell>
          <cell r="D1770">
            <v>389.72</v>
          </cell>
          <cell r="E1770">
            <v>88.59</v>
          </cell>
          <cell r="F1770">
            <v>274.64999999999998</v>
          </cell>
          <cell r="G1770">
            <v>25.69</v>
          </cell>
          <cell r="H1770">
            <v>0</v>
          </cell>
          <cell r="I1770">
            <v>0.79</v>
          </cell>
        </row>
        <row r="1771">
          <cell r="A1771">
            <v>97774</v>
          </cell>
          <cell r="B1771" t="str">
            <v>TUBULÃO A CÉU ABERTO, DIÂMETRO DO FUSTE DE 120 CM, PROFUNDIDADE MAIOR QUE 10 M, ESCAVAÇÃO MECÂNICA, SEM ALARGAMENTO DE BASE, CONCRETO FEITO EM OBRA E LANÇADO COM JERICA. AF_01/2018</v>
          </cell>
          <cell r="C1771" t="str">
            <v>M3</v>
          </cell>
          <cell r="D1771">
            <v>370.16</v>
          </cell>
          <cell r="E1771">
            <v>83.31</v>
          </cell>
          <cell r="F1771">
            <v>262.02</v>
          </cell>
          <cell r="G1771">
            <v>24.07</v>
          </cell>
          <cell r="H1771">
            <v>0</v>
          </cell>
          <cell r="I1771">
            <v>0.76</v>
          </cell>
        </row>
        <row r="1772">
          <cell r="A1772">
            <v>97775</v>
          </cell>
          <cell r="B1772" t="str">
            <v>TUBULÃO A CÉU ABERTO, DIÂMETRO DO FUSTE DE 70 CM, PROFUNDIDADE MENOR OU IGUAL A 5 M, ESCAVAÇÃO MANUAL, SEM ALARGAMENTO DE BASE, CONCRETO USINADO E LANÇADO COM BOMBA OU DIRETAMENTE DO CAMINHÃO. AF_01/2018</v>
          </cell>
          <cell r="C1772" t="str">
            <v>M3</v>
          </cell>
          <cell r="D1772">
            <v>593.37</v>
          </cell>
          <cell r="E1772">
            <v>180.25</v>
          </cell>
          <cell r="F1772">
            <v>411.22</v>
          </cell>
          <cell r="G1772">
            <v>1.9</v>
          </cell>
          <cell r="H1772">
            <v>0</v>
          </cell>
          <cell r="I1772">
            <v>0</v>
          </cell>
        </row>
        <row r="1773">
          <cell r="A1773">
            <v>97776</v>
          </cell>
          <cell r="B1773" t="str">
            <v>TUBULÃO A CÉU ABERTO, DIÂMETRO DO FUSTE DE 80 CM, PROFUNDIDADE MENOR OU IGUAL A 5 M, ESCAVAÇÃO MANUAL, SEM ALARGAMENTO DE BASE, CONCRETO USINADO E LANÇADO COM BOMBA OU DIRETAMENTE DO CAMINHÃO. AF_01/2018</v>
          </cell>
          <cell r="C1773" t="str">
            <v>M3</v>
          </cell>
          <cell r="D1773">
            <v>560</v>
          </cell>
          <cell r="E1773">
            <v>158.79</v>
          </cell>
          <cell r="F1773">
            <v>399.38</v>
          </cell>
          <cell r="G1773">
            <v>1.83</v>
          </cell>
          <cell r="H1773">
            <v>0</v>
          </cell>
          <cell r="I1773">
            <v>0</v>
          </cell>
        </row>
        <row r="1774">
          <cell r="A1774">
            <v>97777</v>
          </cell>
          <cell r="B1774" t="str">
            <v>TUBULÃO A CÉU ABERTO, DIÂMETRO DO FUSTE DE 100 CM, PROFUNDIDADE MENOR OU IGUAL A 5 M, ESCAVAÇÃO MANUAL, SEM ALARGAMENTO DE BASE, CONCRETO USINADO E LANÇADO COM BOMBA OU DIRETAMENTE DO CAMINHÃO. AF_01/2018</v>
          </cell>
          <cell r="C1774" t="str">
            <v>M3</v>
          </cell>
          <cell r="D1774">
            <v>514.03</v>
          </cell>
          <cell r="E1774">
            <v>129.72999999999999</v>
          </cell>
          <cell r="F1774">
            <v>382.57</v>
          </cell>
          <cell r="G1774">
            <v>1.73</v>
          </cell>
          <cell r="H1774">
            <v>0</v>
          </cell>
          <cell r="I1774">
            <v>0</v>
          </cell>
        </row>
        <row r="1775">
          <cell r="A1775">
            <v>97778</v>
          </cell>
          <cell r="B1775" t="str">
            <v>TUBULÃO A CÉU ABERTO, DIÂMETRO DO FUSTE DE 120 CM, PROFUNDIDADE MENOR OU IGUAL A 5 M, ESCAVAÇÃO MANUAL, SEM ALARGAMENTO DE BASE, CONCRETO USINADO E LANÇADO COM BOMBA OU DIRETAMENTE DO CAMINHÃO. AF_01/2018</v>
          </cell>
          <cell r="C1775" t="str">
            <v>M3</v>
          </cell>
          <cell r="D1775">
            <v>484.27</v>
          </cell>
          <cell r="E1775">
            <v>111.01</v>
          </cell>
          <cell r="F1775">
            <v>371.6</v>
          </cell>
          <cell r="G1775">
            <v>1.66</v>
          </cell>
          <cell r="H1775">
            <v>0</v>
          </cell>
          <cell r="I1775">
            <v>0</v>
          </cell>
        </row>
        <row r="1776">
          <cell r="A1776">
            <v>97779</v>
          </cell>
          <cell r="B1776" t="str">
            <v>TUBULÃO A CÉU ABERTO, DIÂMETRO DO FUSTE DE 70 CM, PROFUNDIDADE MAIOR QUE 5 M E MENOR OU IGUAL A 10 M, ESCAVAÇÃO MANUAL, SEM ALARGAMENTO DE BASE, CONCRETO USINADO E LANÇADO COM BOMBA OU DIRETAMENTE DO CAMINHÃO. AF_01/2018</v>
          </cell>
          <cell r="C1776" t="str">
            <v>M3</v>
          </cell>
          <cell r="D1776">
            <v>572.86</v>
          </cell>
          <cell r="E1776">
            <v>180.22</v>
          </cell>
          <cell r="F1776">
            <v>390.73</v>
          </cell>
          <cell r="G1776">
            <v>1.91</v>
          </cell>
          <cell r="H1776">
            <v>0</v>
          </cell>
          <cell r="I1776">
            <v>0</v>
          </cell>
        </row>
        <row r="1777">
          <cell r="A1777">
            <v>97780</v>
          </cell>
          <cell r="B1777" t="str">
            <v>TUBULÃO A CÉU ABERTO, DIÂMETRO DO FUSTE DE 80 CM, PROFUNDIDADE MAIOR QUE 5 M E MENOR OU IGUAL A 10 M, ESCAVAÇÃO MANUAL, SEM ALARGAMENTO DE BASE, CONCRETO USINADO E LANÇADO COM BOMBA OU DIRETAMENTE DO CAMINHÃO. AF_01/2018</v>
          </cell>
          <cell r="C1777" t="str">
            <v>M3</v>
          </cell>
          <cell r="D1777">
            <v>542.29</v>
          </cell>
          <cell r="E1777">
            <v>158.68</v>
          </cell>
          <cell r="F1777">
            <v>381.79</v>
          </cell>
          <cell r="G1777">
            <v>1.82</v>
          </cell>
          <cell r="H1777">
            <v>0</v>
          </cell>
          <cell r="I1777">
            <v>0</v>
          </cell>
        </row>
        <row r="1778">
          <cell r="A1778">
            <v>97781</v>
          </cell>
          <cell r="B1778" t="str">
            <v>TUBULÃO A CÉU ABERTO, DIÂMETRO DO FUSTE DE 100 CM, PROFUNDIDADE MAIOR QUE 5 M E MENOR OU IGUAL A 10 M, ESCAVAÇÃO MANUAL, SEM ALARGAMENTO DE BASE, CONCRETO USINADO E LANÇADO COM BOMBA OU DIRETAMENTE DO CAMINHÃO. AF_01/2018</v>
          </cell>
          <cell r="C1778" t="str">
            <v>M3</v>
          </cell>
          <cell r="D1778">
            <v>493.79</v>
          </cell>
          <cell r="E1778">
            <v>129.55000000000001</v>
          </cell>
          <cell r="F1778">
            <v>362.53</v>
          </cell>
          <cell r="G1778">
            <v>1.71</v>
          </cell>
          <cell r="H1778">
            <v>0</v>
          </cell>
          <cell r="I1778">
            <v>0</v>
          </cell>
        </row>
        <row r="1779">
          <cell r="A1779">
            <v>97782</v>
          </cell>
          <cell r="B1779" t="str">
            <v>TUBULÃO A CÉU ABERTO, DIÂMETRO DO FUSTE DE 120 CM, PROFUNDIDADE MAIOR QUE 5 M E MENOR OU IGUAL A 10 M, ESCAVAÇÃO MANUAL, SEM ALARGAMENTO DE BASE, CONCRETO USINADO E LANÇADO COM BOMBA OU DIRETAMENTE DO CAMINHÃO. AF_01/2018</v>
          </cell>
          <cell r="C1779" t="str">
            <v>M3</v>
          </cell>
          <cell r="D1779">
            <v>458.71</v>
          </cell>
          <cell r="E1779">
            <v>110.84</v>
          </cell>
          <cell r="F1779">
            <v>346.21</v>
          </cell>
          <cell r="G1779">
            <v>1.66</v>
          </cell>
          <cell r="H1779">
            <v>0</v>
          </cell>
          <cell r="I1779">
            <v>0</v>
          </cell>
        </row>
        <row r="1780">
          <cell r="A1780">
            <v>97783</v>
          </cell>
          <cell r="B1780" t="str">
            <v>TUBULÃO A CÉU ABERTO, DIÂMETRO DO FUSTE DE 70 CM, PROFUNDIDADE MAIOR QUE 10 M, ESCAVAÇÃO MANUAL, SEM ALARGAMENTO DE BASE, CONCRETO USINADO E LANÇADO COM BOMBA OU DIRETAMENTE DO CAMINHÃO. AF_01/2018</v>
          </cell>
          <cell r="C1780" t="str">
            <v>M3</v>
          </cell>
          <cell r="D1780">
            <v>574.67999999999995</v>
          </cell>
          <cell r="E1780">
            <v>186.09</v>
          </cell>
          <cell r="F1780">
            <v>386.68</v>
          </cell>
          <cell r="G1780">
            <v>1.91</v>
          </cell>
          <cell r="H1780">
            <v>0</v>
          </cell>
          <cell r="I1780">
            <v>0</v>
          </cell>
        </row>
        <row r="1781">
          <cell r="A1781">
            <v>97784</v>
          </cell>
          <cell r="B1781" t="str">
            <v>TUBULÃO A CÉU ABERTO, DIÂMETRO DO FUSTE DE 80 CM, PROFUNDIDADE MAIOR QUE 10 M, ESCAVAÇÃO MANUAL, SEM ALARGAMENTO DE BASE, CONCRETO USINADO E LANÇADO COM BOMBA OU DIRETAMENTE DO CAMINHÃO. AF_01/2018</v>
          </cell>
          <cell r="C1781" t="str">
            <v>M3</v>
          </cell>
          <cell r="D1781">
            <v>536.67999999999995</v>
          </cell>
          <cell r="E1781">
            <v>162.96</v>
          </cell>
          <cell r="F1781">
            <v>371.89</v>
          </cell>
          <cell r="G1781">
            <v>1.83</v>
          </cell>
          <cell r="H1781">
            <v>0</v>
          </cell>
          <cell r="I1781">
            <v>0</v>
          </cell>
        </row>
        <row r="1782">
          <cell r="A1782">
            <v>97785</v>
          </cell>
          <cell r="B1782" t="str">
            <v>TUBULÃO A CÉU ABERTO, DIÂMETRO DO FUSTE DE 100 CM, PROFUNDIDADE MAIOR QUE 10 M, ESCAVAÇÃO MANUAL, SEM ALARGAMENTO DE BASE, CONCRETO USINADO E LANÇADO COM BOMBA OU DIRETAMENTE DO CAMINHÃO. AF_01/2018</v>
          </cell>
          <cell r="C1782" t="str">
            <v>M3</v>
          </cell>
          <cell r="D1782">
            <v>483.27</v>
          </cell>
          <cell r="E1782">
            <v>132.15</v>
          </cell>
          <cell r="F1782">
            <v>349.39</v>
          </cell>
          <cell r="G1782">
            <v>1.73</v>
          </cell>
          <cell r="H1782">
            <v>0</v>
          </cell>
          <cell r="I1782">
            <v>0</v>
          </cell>
        </row>
        <row r="1783">
          <cell r="A1783">
            <v>97786</v>
          </cell>
          <cell r="B1783" t="str">
            <v>TUBULÃO A CÉU ABERTO, DIÂMETRO DO FUSTE DE 120 CM, PROFUNDIDADE MAIOR QUE 10 M, ESCAVAÇÃO MANUAL, SEM ALARGAMENTO DE BASE, CONCRETO USINADO E LANÇADO COM BOMBA OU DIRETAMENTE DO CAMINHÃO. AF_01/2018</v>
          </cell>
          <cell r="C1783" t="str">
            <v>M3</v>
          </cell>
          <cell r="D1783">
            <v>444.34</v>
          </cell>
          <cell r="E1783">
            <v>112.58</v>
          </cell>
          <cell r="F1783">
            <v>330.1</v>
          </cell>
          <cell r="G1783">
            <v>1.66</v>
          </cell>
          <cell r="H1783">
            <v>0</v>
          </cell>
          <cell r="I1783">
            <v>0</v>
          </cell>
        </row>
        <row r="1784">
          <cell r="A1784">
            <v>97787</v>
          </cell>
          <cell r="B1784" t="str">
            <v>TUBULÃO A CÉU ABERTO, DIÂMETRO DO FUSTE DE 70 CM, PROFUNDIDADE MENOR OU IGUAL A 5 M, ESCAVAÇÃO MECÂNICA, SEM ALARGAMENTO DE BASE, CONCRETO USINADO E LANÇADO COM BOMBA OU DIRETAMENTE DO CAMINHÃO. AF_01/2018</v>
          </cell>
          <cell r="C1784" t="str">
            <v>M3</v>
          </cell>
          <cell r="D1784">
            <v>484.44</v>
          </cell>
          <cell r="E1784">
            <v>67.16</v>
          </cell>
          <cell r="F1784">
            <v>378</v>
          </cell>
          <cell r="G1784">
            <v>39.28</v>
          </cell>
          <cell r="H1784">
            <v>0</v>
          </cell>
          <cell r="I1784">
            <v>0</v>
          </cell>
        </row>
        <row r="1785">
          <cell r="A1785">
            <v>97788</v>
          </cell>
          <cell r="B1785" t="str">
            <v>TUBULÃO A CÉU ABERTO, DIÂMETRO DO FUSTE DE 80 CM, PROFUNDIDADE MENOR OU IGUAL A 5 M, ESCAVAÇÃO MECÂNICA, SEM ALARGAMENTO DE BASE, CONCRETO USINADO E LANÇADO COM BOMBA OU DIRETAMENTE DO CAMINHÃO. AF_01/2018</v>
          </cell>
          <cell r="C1785" t="str">
            <v>M3</v>
          </cell>
          <cell r="D1785">
            <v>464.25</v>
          </cell>
          <cell r="E1785">
            <v>58.91</v>
          </cell>
          <cell r="F1785">
            <v>369.78</v>
          </cell>
          <cell r="G1785">
            <v>35.56</v>
          </cell>
          <cell r="H1785">
            <v>0</v>
          </cell>
          <cell r="I1785">
            <v>0</v>
          </cell>
        </row>
        <row r="1786">
          <cell r="A1786">
            <v>97789</v>
          </cell>
          <cell r="B1786" t="str">
            <v>TUBULÃO A CÉU ABERTO, DIÂMETRO DO FUSTE DE 100 CM, PROFUNDIDADE MENOR OU IGUAL A 5 M, ESCAVAÇÃO MECÂNICA, SEM ALARGAMENTO DE BASE, CONCRETO USINADO E LANÇADO COM BOMBA OU DIRETAMENTE DO CAMINHÃO. AF_01/2018</v>
          </cell>
          <cell r="C1786" t="str">
            <v>M3</v>
          </cell>
          <cell r="D1786">
            <v>437.66</v>
          </cell>
          <cell r="E1786">
            <v>48.73</v>
          </cell>
          <cell r="F1786">
            <v>358.11</v>
          </cell>
          <cell r="G1786">
            <v>30.82</v>
          </cell>
          <cell r="H1786">
            <v>0</v>
          </cell>
          <cell r="I1786">
            <v>0</v>
          </cell>
        </row>
        <row r="1787">
          <cell r="A1787">
            <v>97790</v>
          </cell>
          <cell r="B1787" t="str">
            <v>TUBULÃO A CÉU ABERTO, DIÂMETRO DO FUSTE DE 120 CM, PROFUNDIDADE MENOR OU IGUAL A 5 M, ESCAVAÇÃO MECÂNICA, SEM ALARGAMENTO DE BASE, CONCRETO USINADO E LANÇADO COM BOMBA OU DIRETAMENTE DO CAMINHÃO. AF_01/2018</v>
          </cell>
          <cell r="C1787" t="str">
            <v>M3</v>
          </cell>
          <cell r="D1787">
            <v>421.41</v>
          </cell>
          <cell r="E1787">
            <v>42.8</v>
          </cell>
          <cell r="F1787">
            <v>350.61</v>
          </cell>
          <cell r="G1787">
            <v>28</v>
          </cell>
          <cell r="H1787">
            <v>0</v>
          </cell>
          <cell r="I1787">
            <v>0</v>
          </cell>
        </row>
        <row r="1788">
          <cell r="A1788">
            <v>97791</v>
          </cell>
          <cell r="B1788" t="str">
            <v>TUBULÃO A CÉU ABERTO, DIÂMETRO DO FUSTE DE 70 CM, PROFUNDIDADE MAIOR QUE 5 M E MENOR OU IGUAL A 10M, ESCAVAÇÃO MECÂNICA, SEM ALARGAMENTO DE BASE, CONCRETO USINADO E LANÇADO COM BOMBA OU DIRETAMENTE DO CAMINHÃO. AF_01/2018</v>
          </cell>
          <cell r="C1788" t="str">
            <v>M3</v>
          </cell>
          <cell r="D1788">
            <v>432.32</v>
          </cell>
          <cell r="E1788">
            <v>49.04</v>
          </cell>
          <cell r="F1788">
            <v>352.22</v>
          </cell>
          <cell r="G1788">
            <v>31.06</v>
          </cell>
          <cell r="H1788">
            <v>0</v>
          </cell>
          <cell r="I1788">
            <v>0</v>
          </cell>
        </row>
        <row r="1789">
          <cell r="A1789">
            <v>97792</v>
          </cell>
          <cell r="B1789" t="str">
            <v>TUBULÃO A CÉU ABERTO, DIÂMETRO DO FUSTE DE 80 CM, PROFUNDIDADE MAIOR QUE 5 M E MENOR OU IGUAL A 10M, ESCAVAÇÃO MECÂNICA, SEM ALARGAMENTO DE BASE, CONCRETO USINADO E LANÇADO COM BOMBA OU DIRETAMENTE DO CAMINHÃO. AF_01/2018</v>
          </cell>
          <cell r="C1789" t="str">
            <v>M3</v>
          </cell>
          <cell r="D1789">
            <v>421.38</v>
          </cell>
          <cell r="E1789">
            <v>44.5</v>
          </cell>
          <cell r="F1789">
            <v>348.04</v>
          </cell>
          <cell r="G1789">
            <v>28.84</v>
          </cell>
          <cell r="H1789">
            <v>0</v>
          </cell>
          <cell r="I1789">
            <v>0</v>
          </cell>
        </row>
        <row r="1790">
          <cell r="A1790">
            <v>97793</v>
          </cell>
          <cell r="B1790" t="str">
            <v>TUBULÃO A CÉU ABERTO, DIÂMETRO DO FUSTE DE 100 CM, PROFUNDIDADE MAIOR QUE 5 M E MENOR OU IGUAL A 10M, ESCAVAÇÃO MECÂNICA, SEM ALARGAMENTO DE BASE, CONCRETO USINADO E LANÇADO COM BOMBA OU DIRETAMENTE DO CAMINHÃO. AF_01/2018</v>
          </cell>
          <cell r="C1790" t="str">
            <v>M3</v>
          </cell>
          <cell r="D1790">
            <v>399.66</v>
          </cell>
          <cell r="E1790">
            <v>38.619999999999997</v>
          </cell>
          <cell r="F1790">
            <v>335.16</v>
          </cell>
          <cell r="G1790">
            <v>25.88</v>
          </cell>
          <cell r="H1790">
            <v>0</v>
          </cell>
          <cell r="I1790">
            <v>0</v>
          </cell>
        </row>
        <row r="1791">
          <cell r="A1791">
            <v>97794</v>
          </cell>
          <cell r="B1791" t="str">
            <v>TUBULÃO A CÉU ABERTO, DIÂMETRO DO FUSTE DE 120 CM, PROFUNDIDADE MAIOR QUE 5 M E MENOR OU IGUAL A 10M, ESCAVAÇÃO MECÂNICA, SEM ALARGAMENTO DE BASE, CONCRETO USINADO E LANÇADO COM BOMBA OU DIRETAMENTE DO CAMINHÃO. AF_01/2018</v>
          </cell>
          <cell r="C1791" t="str">
            <v>M3</v>
          </cell>
          <cell r="D1791">
            <v>381.88</v>
          </cell>
          <cell r="E1791">
            <v>34.94</v>
          </cell>
          <cell r="F1791">
            <v>323.02999999999997</v>
          </cell>
          <cell r="G1791">
            <v>23.91</v>
          </cell>
          <cell r="H1791">
            <v>0</v>
          </cell>
          <cell r="I1791">
            <v>0</v>
          </cell>
        </row>
        <row r="1792">
          <cell r="A1792">
            <v>97795</v>
          </cell>
          <cell r="B1792" t="str">
            <v>TUBULÃO A CÉU ABERTO, DIÂMETRO DO FUSTE DE 70 CM, PROFUNDIDADE MAIOR QUE 10M, ESCAVAÇÃO MECÂNICA, SEM ALARGAMENTO DE BASE, CONCRETO USINADO E LANÇADO COM BOMBA OU DIRETAMENTE DO CAMINHÃO. AF_01/2018</v>
          </cell>
          <cell r="C1792" t="str">
            <v>M3</v>
          </cell>
          <cell r="D1792">
            <v>414.64</v>
          </cell>
          <cell r="E1792">
            <v>42.29</v>
          </cell>
          <cell r="F1792">
            <v>344.6</v>
          </cell>
          <cell r="G1792">
            <v>27.75</v>
          </cell>
          <cell r="H1792">
            <v>0</v>
          </cell>
          <cell r="I1792">
            <v>0</v>
          </cell>
        </row>
        <row r="1793">
          <cell r="A1793">
            <v>97796</v>
          </cell>
          <cell r="B1793" t="str">
            <v>TUBULÃO A CÉU ABERTO, DIÂMETRO DO FUSTE DE 80 CM, PROFUNDIDADE MAIOR QUE 10M, ESCAVAÇÃO MECÂNICA, SEM ALARGAMENTO DE BASE, CONCRETO USINADO E LANÇADO COM BOMBA OU DIRETAMENTE DO CAMINHÃO. AF_01/2018</v>
          </cell>
          <cell r="C1793" t="str">
            <v>M3</v>
          </cell>
          <cell r="D1793">
            <v>400.41</v>
          </cell>
          <cell r="E1793">
            <v>39.03</v>
          </cell>
          <cell r="F1793">
            <v>335.3</v>
          </cell>
          <cell r="G1793">
            <v>26.08</v>
          </cell>
          <cell r="H1793">
            <v>0</v>
          </cell>
          <cell r="I1793">
            <v>0</v>
          </cell>
        </row>
        <row r="1794">
          <cell r="A1794">
            <v>97797</v>
          </cell>
          <cell r="B1794" t="str">
            <v>TUBULÃO A CÉU ABERTO, DIÂMETRO DO FUSTE DE 100 CM, PROFUNDIDADE MAIOR QUE 10M, ESCAVAÇÃO MECÂNICA, SEM ALARGAMENTO DE BASE, CONCRETO USINADO E LANÇADO COM BOMBA OU DIRETAMENTE DO CAMINHÃO. AF_01/2018</v>
          </cell>
          <cell r="C1794" t="str">
            <v>M3</v>
          </cell>
          <cell r="D1794">
            <v>378.38</v>
          </cell>
          <cell r="E1794">
            <v>34.549999999999997</v>
          </cell>
          <cell r="F1794">
            <v>320.14</v>
          </cell>
          <cell r="G1794">
            <v>23.69</v>
          </cell>
          <cell r="H1794">
            <v>0</v>
          </cell>
          <cell r="I1794">
            <v>0</v>
          </cell>
        </row>
        <row r="1795">
          <cell r="A1795">
            <v>97798</v>
          </cell>
          <cell r="B1795" t="str">
            <v>TUBULÃO A CÉU ABERTO, DIÂMETRO DO FUSTE DE 120 CM, PROFUNDIDADE MAIOR QUE 10M, ESCAVAÇÃO MECÂNICA, SEM ALARGAMENTO DE BASE, CONCRETO USINADO E LANÇADO COM BOMBA OU DIRETAMENTE DO CAMINHÃO. AF_01/2018</v>
          </cell>
          <cell r="C1795" t="str">
            <v>M3</v>
          </cell>
          <cell r="D1795">
            <v>359.51</v>
          </cell>
          <cell r="E1795">
            <v>31.82</v>
          </cell>
          <cell r="F1795">
            <v>305.52999999999997</v>
          </cell>
          <cell r="G1795">
            <v>22.16</v>
          </cell>
          <cell r="H1795">
            <v>0</v>
          </cell>
          <cell r="I1795">
            <v>0</v>
          </cell>
        </row>
        <row r="1796">
          <cell r="A1796">
            <v>97799</v>
          </cell>
          <cell r="B1796" t="str">
            <v>ALARGAMENTO DE BASE DE TUBULÃO A CÉU ABERTO, ESCAVAÇÃO MANUAL, CONCRETO FEITO EM OBRA E LANÇADO COM JERICA. AF_01/2018</v>
          </cell>
          <cell r="C1796" t="str">
            <v>M3</v>
          </cell>
          <cell r="D1796">
            <v>511.5</v>
          </cell>
          <cell r="E1796">
            <v>180.13</v>
          </cell>
          <cell r="F1796">
            <v>326.63</v>
          </cell>
          <cell r="G1796">
            <v>3.85</v>
          </cell>
          <cell r="H1796">
            <v>0</v>
          </cell>
          <cell r="I1796">
            <v>0.89</v>
          </cell>
        </row>
        <row r="1797">
          <cell r="A1797">
            <v>97800</v>
          </cell>
          <cell r="B1797" t="str">
            <v>ALARGAMENTO DE BASE DE TUBULÃO A CÉU ABERTO, ESCAVAÇÃO MANUAL, CONCRETO USINADO E LANÇADO COM BOMBA OU DIRETAMENTE DO CAMINHÃO. AF_01/2018</v>
          </cell>
          <cell r="C1797" t="str">
            <v>M3</v>
          </cell>
          <cell r="D1797">
            <v>507.14</v>
          </cell>
          <cell r="E1797">
            <v>121.35</v>
          </cell>
          <cell r="F1797">
            <v>384.15</v>
          </cell>
          <cell r="G1797">
            <v>1.64</v>
          </cell>
          <cell r="H1797">
            <v>0</v>
          </cell>
          <cell r="I1797">
            <v>0</v>
          </cell>
        </row>
        <row r="1798">
          <cell r="A1798" t="str">
            <v>74156/3</v>
          </cell>
          <cell r="B1798" t="str">
            <v>ESTACA A TRADO (BROCA) DIAMETRO = 20 CM, EM CONCRETO MOLDADO IN LOCO, 15 MPA, SEM ARMACAO.</v>
          </cell>
          <cell r="C1798" t="str">
            <v>M</v>
          </cell>
          <cell r="D1798">
            <v>42.36</v>
          </cell>
          <cell r="E1798">
            <v>26.24</v>
          </cell>
          <cell r="F1798">
            <v>15.97</v>
          </cell>
          <cell r="G1798">
            <v>0.13</v>
          </cell>
          <cell r="H1798">
            <v>0</v>
          </cell>
          <cell r="I1798">
            <v>0.02</v>
          </cell>
        </row>
        <row r="1799">
          <cell r="A1799">
            <v>89198</v>
          </cell>
          <cell r="B1799" t="str">
            <v>ESTACA PRÉ-MOLDADA DE CONCRETO, SEÇÃO QUADRADA, CAPACIDADE DE 25 TONELADAS, COMPRIMENTO TOTAL CRAVADO ATÉ 5M, BATE-ESTACAS POR GRAVIDADE SOBRE ROLOS (EXCLUSIVE MOBILIZAÇÃO E DESMOBILIZAÇÃO). AF_03/2016</v>
          </cell>
          <cell r="C1799" t="str">
            <v>M</v>
          </cell>
          <cell r="D1799">
            <v>68.81</v>
          </cell>
          <cell r="E1799">
            <v>8.08</v>
          </cell>
          <cell r="F1799">
            <v>55.15</v>
          </cell>
          <cell r="G1799">
            <v>5.58</v>
          </cell>
          <cell r="H1799">
            <v>0</v>
          </cell>
          <cell r="I1799">
            <v>0</v>
          </cell>
        </row>
        <row r="1800">
          <cell r="A1800">
            <v>89199</v>
          </cell>
          <cell r="B1800" t="str">
            <v>ESTACA PRÉ-MOLDADA DE CONCRETO, SEÇÃO QUADRADA, CAPACIDADE DE 50 TONELADAS, COMPRIMENTO TOTAL CRAVADO ATÉ 5M, BATE-ESTACAS POR GRAVIDADE SOBRE ROLOS (EXCLUSIVE MOBILIZAÇÃO E DESMOBILIZAÇÃO). AF_03/2016</v>
          </cell>
          <cell r="C1800" t="str">
            <v>M</v>
          </cell>
          <cell r="D1800">
            <v>90.41</v>
          </cell>
          <cell r="E1800">
            <v>10</v>
          </cell>
          <cell r="F1800">
            <v>73.5</v>
          </cell>
          <cell r="G1800">
            <v>6.91</v>
          </cell>
          <cell r="H1800">
            <v>0</v>
          </cell>
          <cell r="I1800">
            <v>0</v>
          </cell>
        </row>
        <row r="1801">
          <cell r="A1801">
            <v>89200</v>
          </cell>
          <cell r="B1801" t="str">
            <v>ESTACA PRÉ-MOLDADA DE CONCRETO CENTRIFUGADO, SEÇÃO CIRCULAR, CAPACIDADE DE 100 TONELADAS, COMPRIMENTO TOTAL CRAVADO ATÉ 5M, BATE-ESTACAS POR GRAVIDADE SOBRE ROLOS (EXCLUSIVE MOBILIZAÇÃO E DESMOBILIZAÇÃO). AF_03/2016</v>
          </cell>
          <cell r="C1801" t="str">
            <v>M</v>
          </cell>
          <cell r="D1801">
            <v>212.07</v>
          </cell>
          <cell r="E1801">
            <v>22.19</v>
          </cell>
          <cell r="F1801">
            <v>177.64</v>
          </cell>
          <cell r="G1801">
            <v>12.24</v>
          </cell>
          <cell r="H1801">
            <v>0</v>
          </cell>
          <cell r="I1801">
            <v>0</v>
          </cell>
        </row>
        <row r="1802">
          <cell r="A1802">
            <v>89201</v>
          </cell>
          <cell r="B1802" t="str">
            <v>ESTACA PRÉ-MOLDADA DE CONCRETO, SEÇÃO QUADRADA, CAPACIDADE DE 25 TONELADAS, COMPRIMENTO TOTAL CRAVADO ACIMA DE 5M ATÉ 12M, BATE-ESTACAS POR GRAVIDADE SOBRE ROLOS (EXCLUSIVE MOBILIZAÇÃO E DESMOBILIZAÇÃO). AF_03/2016</v>
          </cell>
          <cell r="C1802" t="str">
            <v>M</v>
          </cell>
          <cell r="D1802">
            <v>54.46</v>
          </cell>
          <cell r="E1802">
            <v>4.43</v>
          </cell>
          <cell r="F1802">
            <v>47.35</v>
          </cell>
          <cell r="G1802">
            <v>2.68</v>
          </cell>
          <cell r="H1802">
            <v>0</v>
          </cell>
          <cell r="I1802">
            <v>0</v>
          </cell>
        </row>
        <row r="1803">
          <cell r="A1803">
            <v>89202</v>
          </cell>
          <cell r="B1803" t="str">
            <v>ESTACA PRÉ-MOLDADA DE CONCRETO, SEÇÃO QUADRADA, CAPACIDADE DE 50 TONELADAS, COMPRIMENTO TOTAL CRAVADO ACIMA DE 5M ATÉ 12M, BATE-ESTACAS POR GRAVIDADE SOBRE ROLOS (EXCLUSIVE MOBILIZAÇÃO E DESMOBILIZAÇÃO). AF_03/2016</v>
          </cell>
          <cell r="C1803" t="str">
            <v>M</v>
          </cell>
          <cell r="D1803">
            <v>70.53</v>
          </cell>
          <cell r="E1803">
            <v>4.78</v>
          </cell>
          <cell r="F1803">
            <v>62.81</v>
          </cell>
          <cell r="G1803">
            <v>2.94</v>
          </cell>
          <cell r="H1803">
            <v>0</v>
          </cell>
          <cell r="I1803">
            <v>0</v>
          </cell>
        </row>
        <row r="1804">
          <cell r="A1804">
            <v>89203</v>
          </cell>
          <cell r="B1804" t="str">
            <v>ESTACA PRÉ-MOLDADA DE CONCRETO CENTRIFUGADO, SEÇÃO CIRCULAR, CAPACIDADE DE 100 TONELADAS, COMPRIMENTO TOTAL CRAVADO ACIMA DE 5M ATÉ 12M, BATE-ESTACAS POR GRAVIDADE SOBRE ROLOS (EXCLUSIVE MOBILIZAÇÃO E DESMOBILIZAÇÃO). AF_03/2016</v>
          </cell>
          <cell r="C1804" t="str">
            <v>M</v>
          </cell>
          <cell r="D1804">
            <v>164.56</v>
          </cell>
          <cell r="E1804">
            <v>7.68</v>
          </cell>
          <cell r="F1804">
            <v>153.06</v>
          </cell>
          <cell r="G1804">
            <v>3.82</v>
          </cell>
          <cell r="H1804">
            <v>0</v>
          </cell>
          <cell r="I1804">
            <v>0</v>
          </cell>
        </row>
        <row r="1805">
          <cell r="A1805">
            <v>89204</v>
          </cell>
          <cell r="B1805" t="str">
            <v>ESTACA PRÉ-MOLDADA DE CONCRETO, SEÇÃO QUADRADA, CAPACIDADE DE 25 TONELADAS COMPRIMENTO TOTAL CRAVADO ACIMA DE 12M, BATE-ESTACAS POR GRAVIDADE SOBRE ROLOS (EXCLUSIVE MOBILIZAÇÃO E DESMOBILIZAÇÃO). AF_03/2016</v>
          </cell>
          <cell r="C1805" t="str">
            <v>M</v>
          </cell>
          <cell r="D1805">
            <v>49.41</v>
          </cell>
          <cell r="E1805">
            <v>3.02</v>
          </cell>
          <cell r="F1805">
            <v>44.63</v>
          </cell>
          <cell r="G1805">
            <v>1.76</v>
          </cell>
          <cell r="H1805">
            <v>0</v>
          </cell>
          <cell r="I1805">
            <v>0</v>
          </cell>
        </row>
        <row r="1806">
          <cell r="A1806">
            <v>89205</v>
          </cell>
          <cell r="B1806" t="str">
            <v>ESTACA PRÉ-MOLDADA DE CONCRETO, SEÇÃO QUADRADA, CAPACIDADE DE 50 TONELADAS, COMPRIMENTO TOTAL CRAVADO ACIMA DE 12M, BATE-ESTACAS POR GRAVIDADE SOBRE ROLOS (EXCLUSIVE MOBILIZAÇÃO E DESMOBILIZAÇÃO). AF_03/2016</v>
          </cell>
          <cell r="C1806" t="str">
            <v>M</v>
          </cell>
          <cell r="D1806">
            <v>64.62</v>
          </cell>
          <cell r="E1806">
            <v>3.12</v>
          </cell>
          <cell r="F1806">
            <v>59.65</v>
          </cell>
          <cell r="G1806">
            <v>1.85</v>
          </cell>
          <cell r="H1806">
            <v>0</v>
          </cell>
          <cell r="I1806">
            <v>0</v>
          </cell>
        </row>
        <row r="1807">
          <cell r="A1807">
            <v>89206</v>
          </cell>
          <cell r="B1807" t="str">
            <v>ESTACA PRÉ-MOLDADA DE CONCRETO CENTRIFUGADO, SEÇÃO CIRCULAR, CAPACIDADE DE 100 TONELADAS, COMPRIMENTO TOTAL CRAVADO ACIMA DE 12M, BATE-ESTACAS POR GRAVIDADE SOBRE ROLOS (EXCLUSIVE MOBILIZAÇÃO E DESMOBILIZAÇÃO). AF_03/2016</v>
          </cell>
          <cell r="C1807" t="str">
            <v>M</v>
          </cell>
          <cell r="D1807">
            <v>153.34</v>
          </cell>
          <cell r="E1807">
            <v>4.3</v>
          </cell>
          <cell r="F1807">
            <v>146.96</v>
          </cell>
          <cell r="G1807">
            <v>2.08</v>
          </cell>
          <cell r="H1807">
            <v>0</v>
          </cell>
          <cell r="I1807">
            <v>0</v>
          </cell>
        </row>
        <row r="1808">
          <cell r="A1808">
            <v>90808</v>
          </cell>
          <cell r="B1808" t="str">
            <v>ESTACA HÉLICE CONTÍNUA, DIÂMETRO DE 30 CM, COMPRIMENTO TOTAL ATÉ 15 M, PERFURATRIZ COM TORQUE DE 170 KN.M (EXCLUSIVE MOBILIZAÇÃO E DESMOBILIZAÇÃO). AF_02/2015</v>
          </cell>
          <cell r="C1808" t="str">
            <v>M</v>
          </cell>
          <cell r="D1808">
            <v>60.13</v>
          </cell>
          <cell r="E1808">
            <v>8.06</v>
          </cell>
          <cell r="F1808">
            <v>41.86</v>
          </cell>
          <cell r="G1808">
            <v>10.210000000000001</v>
          </cell>
          <cell r="H1808">
            <v>0</v>
          </cell>
          <cell r="I1808">
            <v>0</v>
          </cell>
        </row>
        <row r="1809">
          <cell r="A1809">
            <v>90809</v>
          </cell>
          <cell r="B1809" t="str">
            <v>ESTACA HÉLICE CONTÍNUA, DIÂMETRO DE 30 CM, COMPRIMENTO TOTAL ACIMA DE 15 M ATÉ 20 M, PERFURATRIZ COM TORQUE DE 170 KN.M (EXCLUSIVE MOBILIZAÇÃO E DESMOBILIZAÇÃO). AF_02/2015</v>
          </cell>
          <cell r="C1809" t="str">
            <v>M</v>
          </cell>
          <cell r="D1809">
            <v>57.84</v>
          </cell>
          <cell r="E1809">
            <v>7.36</v>
          </cell>
          <cell r="F1809">
            <v>41.28</v>
          </cell>
          <cell r="G1809">
            <v>9.1999999999999993</v>
          </cell>
          <cell r="H1809">
            <v>0</v>
          </cell>
          <cell r="I1809">
            <v>0</v>
          </cell>
        </row>
        <row r="1810">
          <cell r="A1810">
            <v>90810</v>
          </cell>
          <cell r="B1810" t="str">
            <v>ESTACA HÉLICE CONTÍNUA, DIÂMETRO DE 50 CM, COMPRIMENTO TOTAL ATÉ 15 M, PERFURATRIZ COM TORQUE DE 170 KN.M (EXCLUSIVE MOBILIZAÇÃO E DESMOBILIZAÇÃO). AF_02/2015</v>
          </cell>
          <cell r="C1810" t="str">
            <v>M</v>
          </cell>
          <cell r="D1810">
            <v>125.81</v>
          </cell>
          <cell r="E1810">
            <v>10.66</v>
          </cell>
          <cell r="F1810">
            <v>101.89</v>
          </cell>
          <cell r="G1810">
            <v>13.26</v>
          </cell>
          <cell r="H1810">
            <v>0</v>
          </cell>
          <cell r="I1810">
            <v>0</v>
          </cell>
        </row>
        <row r="1811">
          <cell r="A1811">
            <v>90811</v>
          </cell>
          <cell r="B1811" t="str">
            <v>ESTACA HÉLICE CONTÍNUA, DIÂMETRO DE 50 CM, COMPRIMENTO TOTAL ACIMA DE 15 M ATÉ 30 M, PERFURATRIZ COM TORQUE DE 170 KN.M (EXCLUSIVE MOBILIZAÇÃO E DESMOBILIZAÇÃO). AF_02/2015</v>
          </cell>
          <cell r="C1811" t="str">
            <v>M</v>
          </cell>
          <cell r="D1811">
            <v>118.92</v>
          </cell>
          <cell r="E1811">
            <v>8.39</v>
          </cell>
          <cell r="F1811">
            <v>100.31</v>
          </cell>
          <cell r="G1811">
            <v>10.220000000000001</v>
          </cell>
          <cell r="H1811">
            <v>0</v>
          </cell>
          <cell r="I1811">
            <v>0</v>
          </cell>
        </row>
        <row r="1812">
          <cell r="A1812">
            <v>90812</v>
          </cell>
          <cell r="B1812" t="str">
            <v>ESTACA HÉLICE CONTÍNUA, DIÂMETRO DE 70 CM, COMPRIMENTO TOTAL ATÉ 15 M, PERFURATRIZ COM TORQUE DE 170 KN.M (EXCLUSIVE MOBILIZAÇÃO E DESMOBILIZAÇÃO). AF_02/2015</v>
          </cell>
          <cell r="C1812" t="str">
            <v>M</v>
          </cell>
          <cell r="D1812">
            <v>213.95</v>
          </cell>
          <cell r="E1812">
            <v>12.89</v>
          </cell>
          <cell r="F1812">
            <v>185.15</v>
          </cell>
          <cell r="G1812">
            <v>15.91</v>
          </cell>
          <cell r="H1812">
            <v>0</v>
          </cell>
          <cell r="I1812">
            <v>0</v>
          </cell>
        </row>
        <row r="1813">
          <cell r="A1813">
            <v>90813</v>
          </cell>
          <cell r="B1813" t="str">
            <v>ESTACA HÉLICE CONTÍNUA, DIÂMETRO DE 70 CM, COMPRIMENTO TOTAL ACIMA DE 15 M ATÉ 30 M, PERFURATRIZ COM TORQUE DE 170 KN.M (EXCLUSIVE MOBILIZAÇÃO E DESMOBILIZAÇÃO). AF_02/2015</v>
          </cell>
          <cell r="C1813" t="str">
            <v>M</v>
          </cell>
          <cell r="D1813">
            <v>204.49</v>
          </cell>
          <cell r="E1813">
            <v>9.6999999999999993</v>
          </cell>
          <cell r="F1813">
            <v>182.98</v>
          </cell>
          <cell r="G1813">
            <v>11.81</v>
          </cell>
          <cell r="H1813">
            <v>0</v>
          </cell>
          <cell r="I1813">
            <v>0</v>
          </cell>
        </row>
        <row r="1814">
          <cell r="A1814">
            <v>90814</v>
          </cell>
          <cell r="B1814" t="str">
            <v>ESTACA HÉLICE CONTÍNUA, DIÂMETRO DE 80 CM, COMPRIMENTO TOTAL ATÉ 30 M, PERFURATRIZ COM TORQUE DE 170 KN.M (EXCLUSIVE MOBILIZAÇÃO E DESMOBILIZAÇÃO). AF_02/2015</v>
          </cell>
          <cell r="C1814" t="str">
            <v>M</v>
          </cell>
          <cell r="D1814">
            <v>257.31</v>
          </cell>
          <cell r="E1814">
            <v>11.18</v>
          </cell>
          <cell r="F1814">
            <v>232.58</v>
          </cell>
          <cell r="G1814">
            <v>13.55</v>
          </cell>
          <cell r="H1814">
            <v>0</v>
          </cell>
          <cell r="I1814">
            <v>0</v>
          </cell>
        </row>
        <row r="1815">
          <cell r="A1815">
            <v>90815</v>
          </cell>
          <cell r="B1815" t="str">
            <v>ESTACA HÉLICE CONTÍNUA, DIÂMETRO DE 90 CM, COMPRIMENTO TOTAL ATÉ 30 M, PERFURATRIZ COM TORQUE DE 263 KN.M (EXCLUSIVE MOBILIZAÇÃO E DESMOBILIZAÇÃO). AF_02/2015</v>
          </cell>
          <cell r="C1815" t="str">
            <v>M</v>
          </cell>
          <cell r="D1815">
            <v>311.58999999999997</v>
          </cell>
          <cell r="E1815">
            <v>9.31</v>
          </cell>
          <cell r="F1815">
            <v>284.88</v>
          </cell>
          <cell r="G1815">
            <v>17.399999999999999</v>
          </cell>
          <cell r="H1815">
            <v>0</v>
          </cell>
          <cell r="I1815">
            <v>0</v>
          </cell>
        </row>
        <row r="1816">
          <cell r="A1816">
            <v>90877</v>
          </cell>
          <cell r="B1816" t="str">
            <v>ESTACA ESCAVADA MECANICAMENTE, SEM FLUIDO ESTABILIZANTE, COM 25 CM DE DIÂMETRO, ATÉ 9 M DE COMPRIMENTO, CONCRETO LANÇADO POR CAMINHÃO BETONEIRA (EXCLUSIVE MOBILIZAÇÃO E DESMOBILIZAÇÃO). AF_02/2015</v>
          </cell>
          <cell r="C1816" t="str">
            <v>M</v>
          </cell>
          <cell r="D1816">
            <v>38.74</v>
          </cell>
          <cell r="E1816">
            <v>10.81</v>
          </cell>
          <cell r="F1816">
            <v>20.28</v>
          </cell>
          <cell r="G1816">
            <v>7.65</v>
          </cell>
          <cell r="H1816">
            <v>0</v>
          </cell>
          <cell r="I1816">
            <v>0</v>
          </cell>
        </row>
        <row r="1817">
          <cell r="A1817">
            <v>90878</v>
          </cell>
          <cell r="B1817" t="str">
            <v>ESTACA ESCAVADA MECANICAMENTE, SEM FLUIDO ESTABILIZANTE, COM 25 CM DE DIÂMETRO, ACIMA DE 9 M DE COMPRIMENTO, CONCRETO LANÇADO POR CAMINHÃO BETONEIRA (EXCLUSIVE MOBILIZAÇÃO E DESMOBILIZAÇÃO). AF_02/2015</v>
          </cell>
          <cell r="C1817" t="str">
            <v>M</v>
          </cell>
          <cell r="D1817">
            <v>37.03</v>
          </cell>
          <cell r="E1817">
            <v>9.9600000000000009</v>
          </cell>
          <cell r="F1817">
            <v>20</v>
          </cell>
          <cell r="G1817">
            <v>7.07</v>
          </cell>
          <cell r="H1817">
            <v>0</v>
          </cell>
          <cell r="I1817">
            <v>0</v>
          </cell>
        </row>
        <row r="1818">
          <cell r="A1818">
            <v>90880</v>
          </cell>
          <cell r="B1818" t="str">
            <v>ESTACA ESCAVADA MECANICAMENTE, SEM FLUIDO ESTABILIZANTE, COM 25 CM DE DIÂMETRO, ATÉ 9 M DE COMPRIMENTO, CONCRETO LANÇADO MANUALMENTE (EXCLUSIVE MOBILIZAÇÃO E DESMOBILIZAÇÃO). AF_02/2015</v>
          </cell>
          <cell r="C1818" t="str">
            <v>M</v>
          </cell>
          <cell r="D1818">
            <v>50.84</v>
          </cell>
          <cell r="E1818">
            <v>20.100000000000001</v>
          </cell>
          <cell r="F1818">
            <v>23.07</v>
          </cell>
          <cell r="G1818">
            <v>7.67</v>
          </cell>
          <cell r="H1818">
            <v>0</v>
          </cell>
          <cell r="I1818">
            <v>0</v>
          </cell>
        </row>
        <row r="1819">
          <cell r="A1819">
            <v>90881</v>
          </cell>
          <cell r="B1819" t="str">
            <v>ESTACA ESCAVADA MECANICAMENTE, SEM FLUIDO ESTABILIZANTE, COM 25 CM DE DIÂMETRO, ACIMA DE 9 M DE COMPRIMENTO, CONCRETO LANÇADO MANUALMENTE (EXCLUSIVE MOBILIZAÇÃO E DESMOBILIZAÇÃO). AF_02/2015</v>
          </cell>
          <cell r="C1819" t="str">
            <v>M</v>
          </cell>
          <cell r="D1819">
            <v>46.78</v>
          </cell>
          <cell r="E1819">
            <v>17.600000000000001</v>
          </cell>
          <cell r="F1819">
            <v>22.08</v>
          </cell>
          <cell r="G1819">
            <v>7.1</v>
          </cell>
          <cell r="H1819">
            <v>0</v>
          </cell>
          <cell r="I1819">
            <v>0</v>
          </cell>
        </row>
        <row r="1820">
          <cell r="A1820">
            <v>90883</v>
          </cell>
          <cell r="B1820" t="str">
            <v>ESTACA ESCAVADA MECANICAMENTE, SEM FLUIDO ESTABILIZANTE, COM 40 CM DE DIÂMETRO, ATÉ 9 M DE COMPRIMENTO, CONCRETO LANÇADO POR CAMINHÃO BETONEIRA (EXCLUSIVE MOBILIZAÇÃO E DESMOBILIZAÇÃO). AF_02/2015</v>
          </cell>
          <cell r="C1820" t="str">
            <v>M</v>
          </cell>
          <cell r="D1820">
            <v>63.82</v>
          </cell>
          <cell r="E1820">
            <v>10.39</v>
          </cell>
          <cell r="F1820">
            <v>46.32</v>
          </cell>
          <cell r="G1820">
            <v>7.11</v>
          </cell>
          <cell r="H1820">
            <v>0</v>
          </cell>
          <cell r="I1820">
            <v>0</v>
          </cell>
        </row>
        <row r="1821">
          <cell r="A1821">
            <v>90884</v>
          </cell>
          <cell r="B1821" t="str">
            <v>ESTACA ESCAVADA MECANICAMENTE, SEM FLUIDO ESTABILIZANTE, COM 40 CM DE DIÂMETRO, ACIMA DE 9 M ATÉ 15 M DE COMPRIMENTO, CONCRETO LANÇADO POR CAMINHÃO BETONEIRA (EXCLUSIVE MOBILIZAÇÃO E DESMOBILIZAÇÃO). AF_02/2015</v>
          </cell>
          <cell r="C1821" t="str">
            <v>M</v>
          </cell>
          <cell r="D1821">
            <v>61.88</v>
          </cell>
          <cell r="E1821">
            <v>9.35</v>
          </cell>
          <cell r="F1821">
            <v>46.01</v>
          </cell>
          <cell r="G1821">
            <v>6.52</v>
          </cell>
          <cell r="H1821">
            <v>0</v>
          </cell>
          <cell r="I1821">
            <v>0</v>
          </cell>
        </row>
        <row r="1822">
          <cell r="A1822">
            <v>90885</v>
          </cell>
          <cell r="B1822" t="str">
            <v>ESTACA ESCAVADA MECANICAMENTE, SEM FLUIDO ESTABILIZANTE, COM 40 CM DE DIÂMETRO, ACIMA DE 15 M DE COMPRIMENTO, CONCRETO LANÇADO POR CAMINHÃO BETONEIRA (EXCLUSIVE MOBILIZAÇÃO E DESMOBILIZAÇÃO). AF_02/2015</v>
          </cell>
          <cell r="C1822" t="str">
            <v>M</v>
          </cell>
          <cell r="D1822">
            <v>61.02</v>
          </cell>
          <cell r="E1822">
            <v>8.89</v>
          </cell>
          <cell r="F1822">
            <v>45.86</v>
          </cell>
          <cell r="G1822">
            <v>6.27</v>
          </cell>
          <cell r="H1822">
            <v>0</v>
          </cell>
          <cell r="I1822">
            <v>0</v>
          </cell>
        </row>
        <row r="1823">
          <cell r="A1823">
            <v>90886</v>
          </cell>
          <cell r="B1823" t="str">
            <v>ESTACA ESCAVADA MECANICAMENTE, SEM FLUIDO ESTABILIZANTE, COM 60 CM DE DIÂMETRO, ATÉ 9 M DE COMPRIMENTO, CONCRETO LANÇADO POR CAMINHÃO BETONEIRA (EXCLUSIVE MOBILIZAÇÃO E DESMOBILIZAÇÃO). AF_02/2015</v>
          </cell>
          <cell r="C1823" t="str">
            <v>M</v>
          </cell>
          <cell r="D1823">
            <v>121.87</v>
          </cell>
          <cell r="E1823">
            <v>12.62</v>
          </cell>
          <cell r="F1823">
            <v>100.71</v>
          </cell>
          <cell r="G1823">
            <v>8.5399999999999991</v>
          </cell>
          <cell r="H1823">
            <v>0</v>
          </cell>
          <cell r="I1823">
            <v>0</v>
          </cell>
        </row>
        <row r="1824">
          <cell r="A1824">
            <v>90887</v>
          </cell>
          <cell r="B1824" t="str">
            <v>ESTACA ESCAVADA MECANICAMENTE, SEM FLUIDO ESTABILIZANTE, COM 60 CM DE DIÂMETRO, ACIMA DE 9 M ATÉ 15 M DE COMPRIMENTO, CONCRETO LANÇADO POR CAMINHÃO BETONEIRA (EXCLUSIVE MOBILIZAÇÃO E DESMOBILIZAÇÃO). AF_02/2015</v>
          </cell>
          <cell r="C1824" t="str">
            <v>M</v>
          </cell>
          <cell r="D1824">
            <v>119.75</v>
          </cell>
          <cell r="E1824">
            <v>11.45</v>
          </cell>
          <cell r="F1824">
            <v>100.27</v>
          </cell>
          <cell r="G1824">
            <v>8.0299999999999994</v>
          </cell>
          <cell r="H1824">
            <v>0</v>
          </cell>
          <cell r="I1824">
            <v>0</v>
          </cell>
        </row>
        <row r="1825">
          <cell r="A1825">
            <v>90888</v>
          </cell>
          <cell r="B1825" t="str">
            <v>ESTACA ESCAVADA MECANICAMENTE, SEM FLUIDO ESTABILIZANTE, COM 60 CM DE DIÂMETRO, ACIMA DE 15 M DE COMPRIMENTO, CONCRETO LANÇADO POR CAMINHÃO BETONEIRA (EXCLUSIVE MOBILIZAÇÃO E DESMOBILIZAÇÃO). AF_02/2015</v>
          </cell>
          <cell r="C1825" t="str">
            <v>M</v>
          </cell>
          <cell r="D1825">
            <v>118.84</v>
          </cell>
          <cell r="E1825">
            <v>10.94</v>
          </cell>
          <cell r="F1825">
            <v>100.08</v>
          </cell>
          <cell r="G1825">
            <v>7.82</v>
          </cell>
          <cell r="H1825">
            <v>0</v>
          </cell>
          <cell r="I1825">
            <v>0</v>
          </cell>
        </row>
        <row r="1826">
          <cell r="A1826">
            <v>90889</v>
          </cell>
          <cell r="B1826" t="str">
            <v>ESTACA ESCAVADA MECANICAMENTE, SEM FLUIDO ESTABILIZANTE, COM 60 CM DE DIÂMETRO, ATÉ 9 M DE COMPRIMENTO, CONCRETO LANÇADO POR BOMBA LANÇA (EXCLUSIVE MOBILIZAÇÃO E DESMOBILIZAÇÃO). AF_02/2015</v>
          </cell>
          <cell r="C1826" t="str">
            <v>M</v>
          </cell>
          <cell r="D1826">
            <v>142.94</v>
          </cell>
          <cell r="E1826">
            <v>14.62</v>
          </cell>
          <cell r="F1826">
            <v>119.77</v>
          </cell>
          <cell r="G1826">
            <v>8.5500000000000007</v>
          </cell>
          <cell r="H1826">
            <v>0</v>
          </cell>
          <cell r="I1826">
            <v>0</v>
          </cell>
        </row>
        <row r="1827">
          <cell r="A1827">
            <v>90890</v>
          </cell>
          <cell r="B1827" t="str">
            <v>ESTACA ESCAVADA MECANICAMENTE, SEM FLUIDO ESTABILIZANTE, COM 60 CM DE DIÂMETRO, ACIMA DE 9 M ATÉ 15 M DE COMPRIMENTO, CONCRETO LANÇADO POR BOMBA LANÇA (EXCLUSIVE MOBILIZAÇÃO E DESMOBILIZAÇÃO). AF_02/2015</v>
          </cell>
          <cell r="C1827" t="str">
            <v>M</v>
          </cell>
          <cell r="D1827">
            <v>139.80000000000001</v>
          </cell>
          <cell r="E1827">
            <v>12.72</v>
          </cell>
          <cell r="F1827">
            <v>119.06</v>
          </cell>
          <cell r="G1827">
            <v>8.02</v>
          </cell>
          <cell r="H1827">
            <v>0</v>
          </cell>
          <cell r="I1827">
            <v>0</v>
          </cell>
        </row>
        <row r="1828">
          <cell r="A1828">
            <v>90891</v>
          </cell>
          <cell r="B1828" t="str">
            <v>ESTACA ESCAVADA MECANICAMENTE, SEM FLUIDO ESTABILIZANTE, COM 60 CM DE DIÂMETRO, ACIMA DE 15 M DE COMPRIMENTO, CONCRETO LANÇADO POR BOMBA LANÇA (EXCLUSIVE MOBILIZAÇÃO E DESMOBILIZAÇÃO). AF_02/2015</v>
          </cell>
          <cell r="C1828" t="str">
            <v>M</v>
          </cell>
          <cell r="D1828">
            <v>138.41999999999999</v>
          </cell>
          <cell r="E1828">
            <v>11.87</v>
          </cell>
          <cell r="F1828">
            <v>118.74</v>
          </cell>
          <cell r="G1828">
            <v>7.81</v>
          </cell>
          <cell r="H1828">
            <v>0</v>
          </cell>
          <cell r="I1828">
            <v>0</v>
          </cell>
        </row>
        <row r="1829">
          <cell r="A1829">
            <v>95601</v>
          </cell>
          <cell r="B1829" t="str">
            <v>ARRASAMENTO MECANICO DE ESTACA DE CONCRETO ARMADO, DIAMETROS DE ATÉ 40 CM. AF_11/2016</v>
          </cell>
          <cell r="C1829" t="str">
            <v>UN</v>
          </cell>
          <cell r="D1829">
            <v>12.61</v>
          </cell>
          <cell r="E1829">
            <v>8.59</v>
          </cell>
          <cell r="F1829">
            <v>3.61</v>
          </cell>
          <cell r="G1829">
            <v>0.41</v>
          </cell>
          <cell r="H1829">
            <v>0</v>
          </cell>
          <cell r="I1829">
            <v>0</v>
          </cell>
        </row>
        <row r="1830">
          <cell r="A1830">
            <v>95602</v>
          </cell>
          <cell r="B1830" t="str">
            <v>ARRASAMENTO MECANICO DE ESTACA DE CONCRETO ARMADO, DIAMETROS DE 41 CM A 60 CM. AF_11/2016</v>
          </cell>
          <cell r="C1830" t="str">
            <v>UN</v>
          </cell>
          <cell r="D1830">
            <v>16.11</v>
          </cell>
          <cell r="E1830">
            <v>10.81</v>
          </cell>
          <cell r="F1830">
            <v>4.57</v>
          </cell>
          <cell r="G1830">
            <v>0.73</v>
          </cell>
          <cell r="H1830">
            <v>0</v>
          </cell>
          <cell r="I1830">
            <v>0</v>
          </cell>
        </row>
        <row r="1831">
          <cell r="A1831">
            <v>95603</v>
          </cell>
          <cell r="B1831" t="str">
            <v>ARRASAMENTO MECANICO DE ESTACA DE CONCRETO ARMADO, DIAMETROS DE 61 CM A 80 CM. AF_11/2016</v>
          </cell>
          <cell r="C1831" t="str">
            <v>UN</v>
          </cell>
          <cell r="D1831">
            <v>21.14</v>
          </cell>
          <cell r="E1831">
            <v>14.1</v>
          </cell>
          <cell r="F1831">
            <v>6.07</v>
          </cell>
          <cell r="G1831">
            <v>0.97</v>
          </cell>
          <cell r="H1831">
            <v>0</v>
          </cell>
          <cell r="I1831">
            <v>0</v>
          </cell>
        </row>
        <row r="1832">
          <cell r="A1832">
            <v>95604</v>
          </cell>
          <cell r="B1832" t="str">
            <v>ARRASAMENTO MECANICO DE ESTACA DE CONCRETO ARMADO, DIAMETROS DE 81 CM A 100 CM. AF_11/2016</v>
          </cell>
          <cell r="C1832" t="str">
            <v>UN</v>
          </cell>
          <cell r="D1832">
            <v>27.84</v>
          </cell>
          <cell r="E1832">
            <v>18.510000000000002</v>
          </cell>
          <cell r="F1832">
            <v>8.0500000000000007</v>
          </cell>
          <cell r="G1832">
            <v>1.28</v>
          </cell>
          <cell r="H1832">
            <v>0</v>
          </cell>
          <cell r="I1832">
            <v>0</v>
          </cell>
        </row>
        <row r="1833">
          <cell r="A1833">
            <v>95605</v>
          </cell>
          <cell r="B1833" t="str">
            <v>ARRASAMENTO MECANICO DE ESTACA DE CONCRETO ARMADO, DIAMETROS DE 101 CM A 150 CM. AF_11/2016</v>
          </cell>
          <cell r="C1833" t="str">
            <v>UN</v>
          </cell>
          <cell r="D1833">
            <v>43.64</v>
          </cell>
          <cell r="E1833">
            <v>28.89</v>
          </cell>
          <cell r="F1833">
            <v>12.73</v>
          </cell>
          <cell r="G1833">
            <v>2.02</v>
          </cell>
          <cell r="H1833">
            <v>0</v>
          </cell>
          <cell r="I1833">
            <v>0</v>
          </cell>
        </row>
        <row r="1834">
          <cell r="A1834">
            <v>95607</v>
          </cell>
          <cell r="B1834" t="str">
            <v>ARRASAMENTO DE ESTACA METÁLICA, PERFIL LAMINADO TIPO I FAMÍLIA 250. AF_11/2016</v>
          </cell>
          <cell r="C1834" t="str">
            <v>UN</v>
          </cell>
          <cell r="D1834">
            <v>4.57</v>
          </cell>
          <cell r="E1834">
            <v>2.83</v>
          </cell>
          <cell r="F1834">
            <v>1.72</v>
          </cell>
          <cell r="G1834">
            <v>0.02</v>
          </cell>
          <cell r="H1834">
            <v>0</v>
          </cell>
          <cell r="I1834">
            <v>0</v>
          </cell>
        </row>
        <row r="1835">
          <cell r="A1835">
            <v>95608</v>
          </cell>
          <cell r="B1835" t="str">
            <v>ARRASAMENTO DE ESTACA METÁLICA, PERFIL LAMINADO TIPO H FAMÍLIA 250. AF_11/2016</v>
          </cell>
          <cell r="C1835" t="str">
            <v>UN</v>
          </cell>
          <cell r="D1835">
            <v>5.26</v>
          </cell>
          <cell r="E1835">
            <v>3.27</v>
          </cell>
          <cell r="F1835">
            <v>1.97</v>
          </cell>
          <cell r="G1835">
            <v>0.02</v>
          </cell>
          <cell r="H1835">
            <v>0</v>
          </cell>
          <cell r="I1835">
            <v>0</v>
          </cell>
        </row>
        <row r="1836">
          <cell r="A1836">
            <v>95609</v>
          </cell>
          <cell r="B1836" t="str">
            <v>ARRASAMENTO DE ESTACA METÁLICA, PERFIL LAMINADO TIPO H FAMÍLIA 310. AF_11/2016</v>
          </cell>
          <cell r="C1836" t="str">
            <v>UN</v>
          </cell>
          <cell r="D1836">
            <v>5.86</v>
          </cell>
          <cell r="E1836">
            <v>3.63</v>
          </cell>
          <cell r="F1836">
            <v>2.2000000000000002</v>
          </cell>
          <cell r="G1836">
            <v>0.03</v>
          </cell>
          <cell r="H1836">
            <v>0</v>
          </cell>
          <cell r="I1836">
            <v>0</v>
          </cell>
        </row>
        <row r="1837">
          <cell r="A1837">
            <v>96160</v>
          </cell>
          <cell r="B1837" t="str">
            <v>ESTACA RAIZ, DIÂMETRO DE 20 CM, COMPRIMENTO DE ATÉ 10 M, SEM PRESENÇA DE ROCHA. AF_04/2017</v>
          </cell>
          <cell r="C1837" t="str">
            <v>M</v>
          </cell>
          <cell r="D1837">
            <v>164.65</v>
          </cell>
          <cell r="E1837">
            <v>51.64</v>
          </cell>
          <cell r="F1837">
            <v>95.07</v>
          </cell>
          <cell r="G1837">
            <v>17.55</v>
          </cell>
          <cell r="H1837">
            <v>0</v>
          </cell>
          <cell r="I1837">
            <v>0.39</v>
          </cell>
        </row>
        <row r="1838">
          <cell r="A1838">
            <v>96161</v>
          </cell>
          <cell r="B1838" t="str">
            <v>ESTACA RAIZ, DIÂMETRO DE 31 CM, COMPRIMENTO DE ATÉ 10 M, SEM PRESENÇA DE ROCHA. AF_05/2017</v>
          </cell>
          <cell r="C1838" t="str">
            <v>M</v>
          </cell>
          <cell r="D1838">
            <v>243.39</v>
          </cell>
          <cell r="E1838">
            <v>72.69</v>
          </cell>
          <cell r="F1838">
            <v>146.69</v>
          </cell>
          <cell r="G1838">
            <v>23.36</v>
          </cell>
          <cell r="H1838">
            <v>0</v>
          </cell>
          <cell r="I1838">
            <v>0.65</v>
          </cell>
        </row>
        <row r="1839">
          <cell r="A1839">
            <v>96162</v>
          </cell>
          <cell r="B1839" t="str">
            <v>ESTACA RAIZ, DIÂMETRO DE 40 CM, COMPRIMENTO DE ATÉ 10 M, SEM PRESENÇA DE ROCHA. AF_05/2017</v>
          </cell>
          <cell r="C1839" t="str">
            <v>M</v>
          </cell>
          <cell r="D1839">
            <v>317.85000000000002</v>
          </cell>
          <cell r="E1839">
            <v>95.95</v>
          </cell>
          <cell r="F1839">
            <v>190.37</v>
          </cell>
          <cell r="G1839">
            <v>30.59</v>
          </cell>
          <cell r="H1839">
            <v>0</v>
          </cell>
          <cell r="I1839">
            <v>0.94</v>
          </cell>
        </row>
        <row r="1840">
          <cell r="A1840">
            <v>96163</v>
          </cell>
          <cell r="B1840" t="str">
            <v>ESTACA RAIZ, DIÂMETRO DE 45 CM, COMPRIMENTO DE ATÉ 10 M, SEM PRESENÇA DE ROCHA. AF_05/2017</v>
          </cell>
          <cell r="C1840" t="str">
            <v>M</v>
          </cell>
          <cell r="D1840">
            <v>362.22</v>
          </cell>
          <cell r="E1840">
            <v>114.32</v>
          </cell>
          <cell r="F1840">
            <v>209.66</v>
          </cell>
          <cell r="G1840">
            <v>37.06</v>
          </cell>
          <cell r="H1840">
            <v>0</v>
          </cell>
          <cell r="I1840">
            <v>1.18</v>
          </cell>
        </row>
        <row r="1841">
          <cell r="A1841">
            <v>96164</v>
          </cell>
          <cell r="B1841" t="str">
            <v>ESTACA RAIZ, DIÂMETRO DE 20 CM, COMPRIMENTO DE 11 A 20 M, SEM PRESENÇA DE ROCHA. AF_05/2017</v>
          </cell>
          <cell r="C1841" t="str">
            <v>M</v>
          </cell>
          <cell r="D1841">
            <v>148.44999999999999</v>
          </cell>
          <cell r="E1841">
            <v>40.61</v>
          </cell>
          <cell r="F1841">
            <v>95.05</v>
          </cell>
          <cell r="G1841">
            <v>12.49</v>
          </cell>
          <cell r="H1841">
            <v>0</v>
          </cell>
          <cell r="I1841">
            <v>0.3</v>
          </cell>
        </row>
        <row r="1842">
          <cell r="A1842">
            <v>96165</v>
          </cell>
          <cell r="B1842" t="str">
            <v>ESTACA RAIZ, DIÂMETRO DE 31 CM, COMPRIMENTO DE 11 A 20 M, SEM PRESENÇA DE ROCHA. AF_05/2017</v>
          </cell>
          <cell r="C1842" t="str">
            <v>M</v>
          </cell>
          <cell r="D1842">
            <v>221.28</v>
          </cell>
          <cell r="E1842">
            <v>57.81</v>
          </cell>
          <cell r="F1842">
            <v>146.36000000000001</v>
          </cell>
          <cell r="G1842">
            <v>16.600000000000001</v>
          </cell>
          <cell r="H1842">
            <v>0</v>
          </cell>
          <cell r="I1842">
            <v>0.51</v>
          </cell>
        </row>
        <row r="1843">
          <cell r="A1843">
            <v>96166</v>
          </cell>
          <cell r="B1843" t="str">
            <v>ESTACA RAIZ, DIÂMETRO DE 40 CM, COMPRIMENTO DE 11 A 20 M, SEM PRESENÇA DE ROCHA. AF_05/2017</v>
          </cell>
          <cell r="C1843" t="str">
            <v>M</v>
          </cell>
          <cell r="D1843">
            <v>284.27999999999997</v>
          </cell>
          <cell r="E1843">
            <v>74.430000000000007</v>
          </cell>
          <cell r="F1843">
            <v>188.24</v>
          </cell>
          <cell r="G1843">
            <v>20.86</v>
          </cell>
          <cell r="H1843">
            <v>0</v>
          </cell>
          <cell r="I1843">
            <v>0.75</v>
          </cell>
        </row>
        <row r="1844">
          <cell r="A1844">
            <v>96167</v>
          </cell>
          <cell r="B1844" t="str">
            <v>ESTACA RAIZ, DIÂMETRO DE 45 CM, COMPRIMENTO DE 11 A 20 M, SEM PRESENÇA DE ROCHA. AF_05/2017</v>
          </cell>
          <cell r="C1844" t="str">
            <v>M</v>
          </cell>
          <cell r="D1844">
            <v>314.98</v>
          </cell>
          <cell r="E1844">
            <v>85.23</v>
          </cell>
          <cell r="F1844">
            <v>204.87</v>
          </cell>
          <cell r="G1844">
            <v>23.97</v>
          </cell>
          <cell r="H1844">
            <v>0</v>
          </cell>
          <cell r="I1844">
            <v>0.91</v>
          </cell>
        </row>
        <row r="1845">
          <cell r="A1845">
            <v>96168</v>
          </cell>
          <cell r="B1845" t="str">
            <v>ESTACA RAIZ, DIÂMETRO DE 20 CM, COMPRIMENTO DE 21 A 30 M, SEM PRESENÇA DE ROCHA. AF_05/2017</v>
          </cell>
          <cell r="C1845" t="str">
            <v>M</v>
          </cell>
          <cell r="D1845">
            <v>140.69999999999999</v>
          </cell>
          <cell r="E1845">
            <v>35.54</v>
          </cell>
          <cell r="F1845">
            <v>94.67</v>
          </cell>
          <cell r="G1845">
            <v>10.23</v>
          </cell>
          <cell r="H1845">
            <v>0</v>
          </cell>
          <cell r="I1845">
            <v>0.26</v>
          </cell>
        </row>
        <row r="1846">
          <cell r="A1846">
            <v>96169</v>
          </cell>
          <cell r="B1846" t="str">
            <v>ESTACA RAIZ, DIÂMETRO DE 31 CM, COMPRIMENTO DE 21 A 30 M, SEM PRESENÇA DE ROCHA. AF_05/2017</v>
          </cell>
          <cell r="C1846" t="str">
            <v>M</v>
          </cell>
          <cell r="D1846">
            <v>211.34</v>
          </cell>
          <cell r="E1846">
            <v>51.43</v>
          </cell>
          <cell r="F1846">
            <v>145.80000000000001</v>
          </cell>
          <cell r="G1846">
            <v>13.66</v>
          </cell>
          <cell r="H1846">
            <v>0</v>
          </cell>
          <cell r="I1846">
            <v>0.45</v>
          </cell>
        </row>
        <row r="1847">
          <cell r="A1847">
            <v>96170</v>
          </cell>
          <cell r="B1847" t="str">
            <v>ESTACA RAIZ, DIÂMETRO DE 40 CM, COMPRIMENTO DE 21 A 30 M, SEM PRESENÇA DE ROCHA. AF_05/2017</v>
          </cell>
          <cell r="C1847" t="str">
            <v>M</v>
          </cell>
          <cell r="D1847">
            <v>272.14999999999998</v>
          </cell>
          <cell r="E1847">
            <v>66.849999999999994</v>
          </cell>
          <cell r="F1847">
            <v>187.27</v>
          </cell>
          <cell r="G1847">
            <v>17.36</v>
          </cell>
          <cell r="H1847">
            <v>0</v>
          </cell>
          <cell r="I1847">
            <v>0.67</v>
          </cell>
        </row>
        <row r="1848">
          <cell r="A1848">
            <v>96171</v>
          </cell>
          <cell r="B1848" t="str">
            <v>ESTACA RAIZ, DIÂMETRO DE 45 CM, COMPRIMENTO DE 21 A 30 M, SEM PRESENÇA DE ROCHA. AF_05/2017</v>
          </cell>
          <cell r="C1848" t="str">
            <v>M</v>
          </cell>
          <cell r="D1848">
            <v>298.76</v>
          </cell>
          <cell r="E1848">
            <v>75.209999999999994</v>
          </cell>
          <cell r="F1848">
            <v>203.23</v>
          </cell>
          <cell r="G1848">
            <v>19.5</v>
          </cell>
          <cell r="H1848">
            <v>0</v>
          </cell>
          <cell r="I1848">
            <v>0.82</v>
          </cell>
        </row>
        <row r="1849">
          <cell r="A1849">
            <v>96172</v>
          </cell>
          <cell r="B1849" t="str">
            <v>ESTACA RAIZ, DIÂMETRO DE 20 CM, COMPRIMENTO DE ATÉ 10 M, COM PRESENÇA DE ROCHA. AF_05/2017</v>
          </cell>
          <cell r="C1849" t="str">
            <v>M</v>
          </cell>
          <cell r="D1849">
            <v>175.53</v>
          </cell>
          <cell r="E1849">
            <v>56.63</v>
          </cell>
          <cell r="F1849">
            <v>97.98</v>
          </cell>
          <cell r="G1849">
            <v>20.47</v>
          </cell>
          <cell r="H1849">
            <v>0</v>
          </cell>
          <cell r="I1849">
            <v>0.45</v>
          </cell>
        </row>
        <row r="1850">
          <cell r="A1850">
            <v>96173</v>
          </cell>
          <cell r="B1850" t="str">
            <v>ESTACA RAIZ, DIÂMETRO DE 31 CM, COMPRIMENTO DE ATÉ 10 M, COM PRESENÇA DE ROCHA. AF_05/2017</v>
          </cell>
          <cell r="C1850" t="str">
            <v>M</v>
          </cell>
          <cell r="D1850">
            <v>257.01</v>
          </cell>
          <cell r="E1850">
            <v>78.88</v>
          </cell>
          <cell r="F1850">
            <v>150.43</v>
          </cell>
          <cell r="G1850">
            <v>26.98</v>
          </cell>
          <cell r="H1850">
            <v>0</v>
          </cell>
          <cell r="I1850">
            <v>0.72</v>
          </cell>
        </row>
        <row r="1851">
          <cell r="A1851">
            <v>96174</v>
          </cell>
          <cell r="B1851" t="str">
            <v>ESTACA RAIZ, DIÂMETRO DE 40 CM, COMPRIMENTO DE ATÉ 10 M, COM PRESENÇA DE ROCHA. AF_05/2017</v>
          </cell>
          <cell r="C1851" t="str">
            <v>M</v>
          </cell>
          <cell r="D1851">
            <v>335.28</v>
          </cell>
          <cell r="E1851">
            <v>103.87</v>
          </cell>
          <cell r="F1851">
            <v>195.13</v>
          </cell>
          <cell r="G1851">
            <v>35.24</v>
          </cell>
          <cell r="H1851">
            <v>0</v>
          </cell>
          <cell r="I1851">
            <v>1.04</v>
          </cell>
        </row>
        <row r="1852">
          <cell r="A1852">
            <v>96175</v>
          </cell>
          <cell r="B1852" t="str">
            <v>ESTACA RAIZ, DIÂMETRO DE 45 CM, COMPRIMENTO DE ATÉ 10 M, COM PRESENÇA DE ROCHA. AF_05/2017</v>
          </cell>
          <cell r="C1852" t="str">
            <v>M</v>
          </cell>
          <cell r="D1852">
            <v>382.44</v>
          </cell>
          <cell r="E1852">
            <v>123.51</v>
          </cell>
          <cell r="F1852">
            <v>215.19</v>
          </cell>
          <cell r="G1852">
            <v>42.44</v>
          </cell>
          <cell r="H1852">
            <v>0</v>
          </cell>
          <cell r="I1852">
            <v>1.3</v>
          </cell>
        </row>
        <row r="1853">
          <cell r="A1853">
            <v>96176</v>
          </cell>
          <cell r="B1853" t="str">
            <v>ESTACA RAIZ, DIÂMETRO DE 20 CM, COMPRIMENTO DE 11 A 20 M, COM PRESENÇA DE ROCHA. AF_05/2017</v>
          </cell>
          <cell r="C1853" t="str">
            <v>M</v>
          </cell>
          <cell r="D1853">
            <v>155.68</v>
          </cell>
          <cell r="E1853">
            <v>43.89</v>
          </cell>
          <cell r="F1853">
            <v>97.01</v>
          </cell>
          <cell r="G1853">
            <v>14.44</v>
          </cell>
          <cell r="H1853">
            <v>0</v>
          </cell>
          <cell r="I1853">
            <v>0.34</v>
          </cell>
        </row>
        <row r="1854">
          <cell r="A1854">
            <v>96177</v>
          </cell>
          <cell r="B1854" t="str">
            <v>ESTACA RAIZ, DIÂMETRO DE 31 CM, COMPRIMENTO DE 11 A 20 M, COM PRESENÇA DE ROCHA. AF_05/2017</v>
          </cell>
          <cell r="C1854" t="str">
            <v>M</v>
          </cell>
          <cell r="D1854">
            <v>229.63</v>
          </cell>
          <cell r="E1854">
            <v>61.63</v>
          </cell>
          <cell r="F1854">
            <v>148.58000000000001</v>
          </cell>
          <cell r="G1854">
            <v>18.86</v>
          </cell>
          <cell r="H1854">
            <v>0</v>
          </cell>
          <cell r="I1854">
            <v>0.56000000000000005</v>
          </cell>
        </row>
        <row r="1855">
          <cell r="A1855">
            <v>96178</v>
          </cell>
          <cell r="B1855" t="str">
            <v>ESTACA RAIZ, DIÂMETRO DE 40 CM, COMPRIMENTO DE 11 A 20 M, COM PRESENÇA DE ROCHA. AF_05/2017</v>
          </cell>
          <cell r="C1855" t="str">
            <v>M</v>
          </cell>
          <cell r="D1855">
            <v>294.13</v>
          </cell>
          <cell r="E1855">
            <v>78.900000000000006</v>
          </cell>
          <cell r="F1855">
            <v>190.9</v>
          </cell>
          <cell r="G1855">
            <v>23.53</v>
          </cell>
          <cell r="H1855">
            <v>0</v>
          </cell>
          <cell r="I1855">
            <v>0.8</v>
          </cell>
        </row>
        <row r="1856">
          <cell r="A1856">
            <v>96179</v>
          </cell>
          <cell r="B1856" t="str">
            <v>ESTACA RAIZ, DIÂMETRO DE 45 CM, COMPRIMENTO DE 11 A 20 M, COM PRESENÇA DE ROCHA. AF_05/2017</v>
          </cell>
          <cell r="C1856" t="str">
            <v>M</v>
          </cell>
          <cell r="D1856">
            <v>325.66000000000003</v>
          </cell>
          <cell r="E1856">
            <v>90.04</v>
          </cell>
          <cell r="F1856">
            <v>207.76</v>
          </cell>
          <cell r="G1856">
            <v>26.89</v>
          </cell>
          <cell r="H1856">
            <v>0</v>
          </cell>
          <cell r="I1856">
            <v>0.97</v>
          </cell>
        </row>
        <row r="1857">
          <cell r="A1857">
            <v>96180</v>
          </cell>
          <cell r="B1857" t="str">
            <v>ESTACA RAIZ, DIÂMETRO DE 20 CM, COMPRIMENTO DE 21 A 30 M, COM PRESENÇA DE ROCHA. AF_05/2017</v>
          </cell>
          <cell r="C1857" t="str">
            <v>M</v>
          </cell>
          <cell r="D1857">
            <v>146.01</v>
          </cell>
          <cell r="E1857">
            <v>37.979999999999997</v>
          </cell>
          <cell r="F1857">
            <v>96.06</v>
          </cell>
          <cell r="G1857">
            <v>11.68</v>
          </cell>
          <cell r="H1857">
            <v>0</v>
          </cell>
          <cell r="I1857">
            <v>0.28999999999999998</v>
          </cell>
        </row>
        <row r="1858">
          <cell r="A1858">
            <v>96181</v>
          </cell>
          <cell r="B1858" t="str">
            <v>ESTACA RAIZ, DIÂMETRO DE 31 CM, COMPRIMENTO DE 21 A 30 M, COM PRESENÇA DE ROCHA. AF_05/2017</v>
          </cell>
          <cell r="C1858" t="str">
            <v>M</v>
          </cell>
          <cell r="D1858">
            <v>217.54</v>
          </cell>
          <cell r="E1858">
            <v>54.18</v>
          </cell>
          <cell r="F1858">
            <v>147.47999999999999</v>
          </cell>
          <cell r="G1858">
            <v>15.39</v>
          </cell>
          <cell r="H1858">
            <v>0</v>
          </cell>
          <cell r="I1858">
            <v>0.49</v>
          </cell>
        </row>
        <row r="1859">
          <cell r="A1859">
            <v>96182</v>
          </cell>
          <cell r="B1859" t="str">
            <v>ESTACA RAIZ, DIÂMETRO DE 40 CM, COMPRIMENTO DE 21 A 30 M, COM PRESENÇA DE ROCHA. AF_05/2017</v>
          </cell>
          <cell r="C1859" t="str">
            <v>M</v>
          </cell>
          <cell r="D1859">
            <v>278.07</v>
          </cell>
          <cell r="E1859">
            <v>69.260000000000005</v>
          </cell>
          <cell r="F1859">
            <v>189.08</v>
          </cell>
          <cell r="G1859">
            <v>19.02</v>
          </cell>
          <cell r="H1859">
            <v>0</v>
          </cell>
          <cell r="I1859">
            <v>0.71</v>
          </cell>
        </row>
        <row r="1860">
          <cell r="A1860">
            <v>96183</v>
          </cell>
          <cell r="B1860" t="str">
            <v>ESTACA RAIZ, DIÂMETRO DE 45 CM, COMPRIMENTO DE 21 A 30 M, COM PRESENÇA DE ROCHA. AF_05/2017</v>
          </cell>
          <cell r="C1860" t="str">
            <v>M</v>
          </cell>
          <cell r="D1860">
            <v>306.02</v>
          </cell>
          <cell r="E1860">
            <v>78.5</v>
          </cell>
          <cell r="F1860">
            <v>205.16</v>
          </cell>
          <cell r="G1860">
            <v>21.5</v>
          </cell>
          <cell r="H1860">
            <v>0</v>
          </cell>
          <cell r="I1860">
            <v>0.86</v>
          </cell>
        </row>
        <row r="1861">
          <cell r="A1861">
            <v>83534</v>
          </cell>
          <cell r="B1861" t="str">
            <v>LASTRO DE CONCRETO, PREPARO MECÂNICO, INCLUSOS ADITIVO IMPERMEABILIZANTE, LANÇAMENTO E ADENSAMENTO</v>
          </cell>
          <cell r="C1861" t="str">
            <v>M3</v>
          </cell>
          <cell r="D1861">
            <v>452.82</v>
          </cell>
          <cell r="E1861">
            <v>132.91</v>
          </cell>
          <cell r="F1861">
            <v>318.48</v>
          </cell>
          <cell r="G1861">
            <v>0.99</v>
          </cell>
          <cell r="H1861">
            <v>0</v>
          </cell>
          <cell r="I1861">
            <v>0.44</v>
          </cell>
        </row>
        <row r="1862">
          <cell r="A1862">
            <v>95240</v>
          </cell>
          <cell r="B1862" t="str">
            <v>LASTRO DE CONCRETO MAGRO, APLICADO EM PISOS OU RADIERS, ESPESSURA DE 3 CM. AF_07_2016</v>
          </cell>
          <cell r="C1862" t="str">
            <v>M2</v>
          </cell>
          <cell r="D1862">
            <v>11.02</v>
          </cell>
          <cell r="E1862">
            <v>4.08</v>
          </cell>
          <cell r="F1862">
            <v>6.89</v>
          </cell>
          <cell r="G1862">
            <v>0.03</v>
          </cell>
          <cell r="H1862">
            <v>0</v>
          </cell>
          <cell r="I1862">
            <v>0.02</v>
          </cell>
        </row>
        <row r="1863">
          <cell r="A1863">
            <v>95241</v>
          </cell>
          <cell r="B1863" t="str">
            <v>LASTRO DE CONCRETO MAGRO, APLICADO EM PISOS OU RADIERS, ESPESSURA DE 5 CM. AF_07_2016</v>
          </cell>
          <cell r="C1863" t="str">
            <v>M2</v>
          </cell>
          <cell r="D1863">
            <v>18.38</v>
          </cell>
          <cell r="E1863">
            <v>6.76</v>
          </cell>
          <cell r="F1863">
            <v>11.52</v>
          </cell>
          <cell r="G1863">
            <v>0.06</v>
          </cell>
          <cell r="H1863">
            <v>0</v>
          </cell>
          <cell r="I1863">
            <v>0.04</v>
          </cell>
        </row>
        <row r="1864">
          <cell r="A1864">
            <v>96616</v>
          </cell>
          <cell r="B1864" t="str">
            <v>LASTRO DE CONCRETO MAGRO, APLICADO EM BLOCOS DE COROAMENTO OU SAPATAS. AF_08/2017</v>
          </cell>
          <cell r="C1864" t="str">
            <v>M3</v>
          </cell>
          <cell r="D1864">
            <v>384.81</v>
          </cell>
          <cell r="E1864">
            <v>145.59</v>
          </cell>
          <cell r="F1864">
            <v>235.96</v>
          </cell>
          <cell r="G1864">
            <v>2.42</v>
          </cell>
          <cell r="H1864">
            <v>0</v>
          </cell>
          <cell r="I1864">
            <v>0.84</v>
          </cell>
        </row>
        <row r="1865">
          <cell r="A1865">
            <v>96617</v>
          </cell>
          <cell r="B1865" t="str">
            <v>LASTRO DE CONCRETO MAGRO, APLICADO EM BLOCOS DE COROAMENTO OU SAPATAS, ESPESSURA DE 3 CM. AF_08/2017</v>
          </cell>
          <cell r="C1865" t="str">
            <v>M2</v>
          </cell>
          <cell r="D1865">
            <v>11.52</v>
          </cell>
          <cell r="E1865">
            <v>4.46</v>
          </cell>
          <cell r="F1865">
            <v>7.01</v>
          </cell>
          <cell r="G1865">
            <v>0.03</v>
          </cell>
          <cell r="H1865">
            <v>0</v>
          </cell>
          <cell r="I1865">
            <v>0.02</v>
          </cell>
        </row>
        <row r="1866">
          <cell r="A1866">
            <v>96619</v>
          </cell>
          <cell r="B1866" t="str">
            <v>LASTRO DE CONCRETO MAGRO, APLICADO EM BLOCOS DE COROAMENTO OU SAPATAS, ESPESSURA DE 5 CM. AF_08/2017</v>
          </cell>
          <cell r="C1866" t="str">
            <v>M2</v>
          </cell>
          <cell r="D1866">
            <v>19.23</v>
          </cell>
          <cell r="E1866">
            <v>7.4</v>
          </cell>
          <cell r="F1866">
            <v>11.73</v>
          </cell>
          <cell r="G1866">
            <v>0.06</v>
          </cell>
          <cell r="H1866">
            <v>0</v>
          </cell>
          <cell r="I1866">
            <v>0.04</v>
          </cell>
        </row>
        <row r="1867">
          <cell r="A1867">
            <v>96620</v>
          </cell>
          <cell r="B1867" t="str">
            <v>LASTRO DE CONCRETO MAGRO, APLICADO EM PISOS OU RADIERS. AF_08/2017</v>
          </cell>
          <cell r="C1867" t="str">
            <v>M3</v>
          </cell>
          <cell r="D1867">
            <v>367.93</v>
          </cell>
          <cell r="E1867">
            <v>132.82</v>
          </cell>
          <cell r="F1867">
            <v>231.91</v>
          </cell>
          <cell r="G1867">
            <v>2.36</v>
          </cell>
          <cell r="H1867">
            <v>0</v>
          </cell>
          <cell r="I1867">
            <v>0.84</v>
          </cell>
        </row>
        <row r="1868">
          <cell r="A1868">
            <v>96621</v>
          </cell>
          <cell r="B1868" t="str">
            <v>LASTRO COM MATERIAL GRANULAR, APLICAÇÃO EM BLOCOS DE COROAMENTO, ESPESSURA DE *5 CM*. AF_08/2017</v>
          </cell>
          <cell r="C1868" t="str">
            <v>M3</v>
          </cell>
          <cell r="D1868">
            <v>138.72</v>
          </cell>
          <cell r="E1868">
            <v>58.2</v>
          </cell>
          <cell r="F1868">
            <v>80.239999999999995</v>
          </cell>
          <cell r="G1868">
            <v>0.28000000000000003</v>
          </cell>
          <cell r="H1868">
            <v>0</v>
          </cell>
          <cell r="I1868">
            <v>0</v>
          </cell>
        </row>
        <row r="1869">
          <cell r="A1869">
            <v>96622</v>
          </cell>
          <cell r="B1869" t="str">
            <v>LASTRO COM MATERIAL GRANULAR, APLICAÇÃO EM PISOS OU RADIERS, ESPESSURA DE *5 CM*. AF_08/2017</v>
          </cell>
          <cell r="C1869" t="str">
            <v>M3</v>
          </cell>
          <cell r="D1869">
            <v>89.12</v>
          </cell>
          <cell r="E1869">
            <v>20.75</v>
          </cell>
          <cell r="F1869">
            <v>68.28</v>
          </cell>
          <cell r="G1869">
            <v>0.09</v>
          </cell>
          <cell r="H1869">
            <v>0</v>
          </cell>
          <cell r="I1869">
            <v>0</v>
          </cell>
        </row>
        <row r="1870">
          <cell r="A1870">
            <v>96623</v>
          </cell>
          <cell r="B1870" t="str">
            <v>LASTRO COM MATERIAL GRANULAR, APLICADO EM BLOCOS DE COROAMENTO, ESPESSURA DE *10 CM*. AF_08/2017</v>
          </cell>
          <cell r="C1870" t="str">
            <v>M3</v>
          </cell>
          <cell r="D1870">
            <v>127.16</v>
          </cell>
          <cell r="E1870">
            <v>49.46</v>
          </cell>
          <cell r="F1870">
            <v>77.47</v>
          </cell>
          <cell r="G1870">
            <v>0.23</v>
          </cell>
          <cell r="H1870">
            <v>0</v>
          </cell>
          <cell r="I1870">
            <v>0</v>
          </cell>
        </row>
        <row r="1871">
          <cell r="A1871">
            <v>96624</v>
          </cell>
          <cell r="B1871" t="str">
            <v>LASTRO COM MATERIAL GRANULAR, APLICADO EM PISOS OU RADIERS, ESPESSURA DE *10 CM*. AF_08/2017</v>
          </cell>
          <cell r="C1871" t="str">
            <v>M3</v>
          </cell>
          <cell r="D1871">
            <v>85.04</v>
          </cell>
          <cell r="E1871">
            <v>17.64</v>
          </cell>
          <cell r="F1871">
            <v>67.31</v>
          </cell>
          <cell r="G1871">
            <v>0.09</v>
          </cell>
          <cell r="H1871">
            <v>0</v>
          </cell>
          <cell r="I1871">
            <v>0</v>
          </cell>
        </row>
        <row r="1872">
          <cell r="A1872">
            <v>97082</v>
          </cell>
          <cell r="B1872" t="str">
            <v>ESCAVAÇÃO MANUAL DE VIGA DE BORDA PARA RADIER. AF_09/2017</v>
          </cell>
          <cell r="C1872" t="str">
            <v>M3</v>
          </cell>
          <cell r="D1872">
            <v>41.73</v>
          </cell>
          <cell r="E1872">
            <v>29.79</v>
          </cell>
          <cell r="F1872">
            <v>11.81</v>
          </cell>
          <cell r="G1872">
            <v>0.13</v>
          </cell>
          <cell r="H1872">
            <v>0</v>
          </cell>
          <cell r="I1872">
            <v>0</v>
          </cell>
        </row>
        <row r="1873">
          <cell r="A1873">
            <v>97083</v>
          </cell>
          <cell r="B1873" t="str">
            <v>COMPACTAÇÃO MECÂNICA DE SOLO PARA EXECUÇÃO DE RADIER, COM COMPACTADOR DE SOLOS A PERCUSSÃO. AF_09/2017</v>
          </cell>
          <cell r="C1873" t="str">
            <v>M2</v>
          </cell>
          <cell r="D1873">
            <v>2.17</v>
          </cell>
          <cell r="E1873">
            <v>1.66</v>
          </cell>
          <cell r="F1873">
            <v>0.47</v>
          </cell>
          <cell r="G1873">
            <v>0.04</v>
          </cell>
          <cell r="H1873">
            <v>0</v>
          </cell>
          <cell r="I1873">
            <v>0</v>
          </cell>
        </row>
        <row r="1874">
          <cell r="A1874">
            <v>97084</v>
          </cell>
          <cell r="B1874" t="str">
            <v>COMPACTAÇÃO MECÂNICA DE SOLO PARA EXECUÇÃO DE RADIER, COM COMPACTADOR DE SOLOS TIPO PLACA VIBRATÓRIA. AF_09/2017</v>
          </cell>
          <cell r="C1874" t="str">
            <v>M2</v>
          </cell>
          <cell r="D1874">
            <v>0.45</v>
          </cell>
          <cell r="E1874">
            <v>0.38</v>
          </cell>
          <cell r="F1874">
            <v>7.0000000000000007E-2</v>
          </cell>
          <cell r="G1874">
            <v>0</v>
          </cell>
          <cell r="H1874">
            <v>0</v>
          </cell>
          <cell r="I1874">
            <v>0</v>
          </cell>
        </row>
        <row r="1875">
          <cell r="A1875">
            <v>97086</v>
          </cell>
          <cell r="B1875" t="str">
            <v>FABRICAÇÃO, MONTAGEM E DESMONTAGEM DE FORMA PARA RADIER, EM MADEIRA SERRADA, 4 UTILIZAÇÕES. AF_09/2017</v>
          </cell>
          <cell r="C1875" t="str">
            <v>M2</v>
          </cell>
          <cell r="D1875">
            <v>73.03</v>
          </cell>
          <cell r="E1875">
            <v>47.02</v>
          </cell>
          <cell r="F1875">
            <v>25.84</v>
          </cell>
          <cell r="G1875">
            <v>0.17</v>
          </cell>
          <cell r="H1875">
            <v>0</v>
          </cell>
          <cell r="I1875">
            <v>0</v>
          </cell>
        </row>
        <row r="1876">
          <cell r="A1876">
            <v>97094</v>
          </cell>
          <cell r="B1876" t="str">
            <v>CONCRETAGEM DE RADIER, PISO OU LAJE SOBRE SOLO, FCK 30 MPA, PARA ESPESSURA DE 10 CM - LANÇAMENTO, ADENSAMENTO E ACABAMENTO. AF_09/2017</v>
          </cell>
          <cell r="C1876" t="str">
            <v>M3</v>
          </cell>
          <cell r="D1876">
            <v>367.08</v>
          </cell>
          <cell r="E1876">
            <v>12.04</v>
          </cell>
          <cell r="F1876">
            <v>354.94</v>
          </cell>
          <cell r="G1876">
            <v>7.0000000000000007E-2</v>
          </cell>
          <cell r="H1876">
            <v>0</v>
          </cell>
          <cell r="I1876">
            <v>0.03</v>
          </cell>
        </row>
        <row r="1877">
          <cell r="A1877">
            <v>97095</v>
          </cell>
          <cell r="B1877" t="str">
            <v>CONCRETAGEM DE RADIER, PISO OU LAJE SOBRE SOLO, FCK 30 MPA, PARA ESPESSURA DE 15 CM - LANÇAMENTO, ADENSAMENTO E ACABAMENTO. AF_09/2017</v>
          </cell>
          <cell r="C1877" t="str">
            <v>M3</v>
          </cell>
          <cell r="D1877">
            <v>344.57</v>
          </cell>
          <cell r="E1877">
            <v>10.57</v>
          </cell>
          <cell r="F1877">
            <v>333.92</v>
          </cell>
          <cell r="G1877">
            <v>0.05</v>
          </cell>
          <cell r="H1877">
            <v>0</v>
          </cell>
          <cell r="I1877">
            <v>0.03</v>
          </cell>
        </row>
        <row r="1878">
          <cell r="A1878">
            <v>97096</v>
          </cell>
          <cell r="B1878" t="str">
            <v>CONCRETAGEM DE RADIER, PISO OU LAJE SOBRE SOLO, FCK 30 MPA, PARA ESPESSURA DE 20 CM - LANÇAMENTO, ADENSAMENTO E ACABAMENTO. AF_09/2017</v>
          </cell>
          <cell r="C1878" t="str">
            <v>M3</v>
          </cell>
          <cell r="D1878">
            <v>333</v>
          </cell>
          <cell r="E1878">
            <v>9.82</v>
          </cell>
          <cell r="F1878">
            <v>323.11</v>
          </cell>
          <cell r="G1878">
            <v>0.05</v>
          </cell>
          <cell r="H1878">
            <v>0</v>
          </cell>
          <cell r="I1878">
            <v>0.02</v>
          </cell>
        </row>
        <row r="1879">
          <cell r="A1879">
            <v>90996</v>
          </cell>
          <cell r="B1879" t="str">
            <v>FORMAS MANUSEÁVEIS PARA PAREDES DE CONCRETO MOLDADAS IN LOCO, DE EDIFICAÇÕES DE MULTIPLOS PAVIMENTO, EM PLATIBANDA. AF_06/2015</v>
          </cell>
          <cell r="C1879" t="str">
            <v>M2</v>
          </cell>
          <cell r="D1879">
            <v>10.38</v>
          </cell>
          <cell r="E1879">
            <v>5.42</v>
          </cell>
          <cell r="F1879">
            <v>4.96</v>
          </cell>
          <cell r="G1879">
            <v>0</v>
          </cell>
          <cell r="H1879">
            <v>0</v>
          </cell>
          <cell r="I1879">
            <v>0</v>
          </cell>
        </row>
        <row r="1880">
          <cell r="A1880">
            <v>90997</v>
          </cell>
          <cell r="B1880" t="str">
            <v>FORMAS MANUSEÁVEIS PARA PAREDES DE CONCRETO MOLDADAS IN LOCO, DE EDIFICAÇÕES DE MULTIPLOS PAVIMENTOS, EM FACES INTERNAS DE PAREDES. AF_06/2015</v>
          </cell>
          <cell r="C1880" t="str">
            <v>M2</v>
          </cell>
          <cell r="D1880">
            <v>14.37</v>
          </cell>
          <cell r="E1880">
            <v>8.44</v>
          </cell>
          <cell r="F1880">
            <v>5.92</v>
          </cell>
          <cell r="G1880">
            <v>0.01</v>
          </cell>
          <cell r="H1880">
            <v>0</v>
          </cell>
          <cell r="I1880">
            <v>0</v>
          </cell>
        </row>
        <row r="1881">
          <cell r="A1881">
            <v>90998</v>
          </cell>
          <cell r="B1881" t="str">
            <v>FORMAS MANUSEÁVEIS PARA PAREDES DE CONCRETO MOLDADAS IN LOCO, DE EDIFICAÇÕES DE MULTIPLOS PAVIMENTOS, EM LAJES. AF_06/2015</v>
          </cell>
          <cell r="C1881" t="str">
            <v>M2</v>
          </cell>
          <cell r="D1881">
            <v>17.489999999999998</v>
          </cell>
          <cell r="E1881">
            <v>10.73</v>
          </cell>
          <cell r="F1881">
            <v>6.73</v>
          </cell>
          <cell r="G1881">
            <v>0.03</v>
          </cell>
          <cell r="H1881">
            <v>0</v>
          </cell>
          <cell r="I1881">
            <v>0</v>
          </cell>
        </row>
        <row r="1882">
          <cell r="A1882">
            <v>91000</v>
          </cell>
          <cell r="B1882" t="str">
            <v>FORMAS MANUSEÁVEIS PARA PAREDES DE CONCRETO MOLDADAS IN LOCO, DE EDIFICAÇÕES DE MULTIPLOS PAVIMENTOS, EM PANOS DE FACHADA COM VÃOS. AF_06/2015</v>
          </cell>
          <cell r="C1882" t="str">
            <v>M2</v>
          </cell>
          <cell r="D1882">
            <v>13.18</v>
          </cell>
          <cell r="E1882">
            <v>7.52</v>
          </cell>
          <cell r="F1882">
            <v>5.65</v>
          </cell>
          <cell r="G1882">
            <v>0.01</v>
          </cell>
          <cell r="H1882">
            <v>0</v>
          </cell>
          <cell r="I1882">
            <v>0</v>
          </cell>
        </row>
        <row r="1883">
          <cell r="A1883">
            <v>91002</v>
          </cell>
          <cell r="B1883" t="str">
            <v>FORMAS MANUSEÁVEIS PARA PAREDES DE CONCRETO MOLDADAS IN LOCO, DE EDIFICAÇÕES DE MULTIPLOS PAVIMENTOS, EM PANOS DE FACHADA SEM VÃOS. AF_06/2015</v>
          </cell>
          <cell r="C1883" t="str">
            <v>M2</v>
          </cell>
          <cell r="D1883">
            <v>12.06</v>
          </cell>
          <cell r="E1883">
            <v>6.7</v>
          </cell>
          <cell r="F1883">
            <v>5.36</v>
          </cell>
          <cell r="G1883">
            <v>0</v>
          </cell>
          <cell r="H1883">
            <v>0</v>
          </cell>
          <cell r="I1883">
            <v>0</v>
          </cell>
        </row>
        <row r="1884">
          <cell r="A1884">
            <v>91003</v>
          </cell>
          <cell r="B1884" t="str">
            <v>FORMAS MANUSEÁVEIS PARA PAREDES DE CONCRETO MOLDADAS IN LOCO, DE EDIFICAÇÕES DE MULTIPLOS PAVIMENTOS, EM PANOS DE FACHADA COM VARANDAS. AF_06/2015</v>
          </cell>
          <cell r="C1884" t="str">
            <v>M2</v>
          </cell>
          <cell r="D1884">
            <v>14.08</v>
          </cell>
          <cell r="E1884">
            <v>8.1999999999999993</v>
          </cell>
          <cell r="F1884">
            <v>5.87</v>
          </cell>
          <cell r="G1884">
            <v>0.01</v>
          </cell>
          <cell r="H1884">
            <v>0</v>
          </cell>
          <cell r="I1884">
            <v>0</v>
          </cell>
        </row>
        <row r="1885">
          <cell r="A1885">
            <v>91004</v>
          </cell>
          <cell r="B1885" t="str">
            <v>FORMAS MANUSEÁVEIS PARA PAREDES DE CONCRETO MOLDADAS IN LOCO, DE EDIFICAÇÕES DE PAVIMENTO ÚNICO, EM FACES INTERNAS DE PAREDES. AF_06/2015</v>
          </cell>
          <cell r="C1885" t="str">
            <v>M2</v>
          </cell>
          <cell r="D1885">
            <v>11.33</v>
          </cell>
          <cell r="E1885">
            <v>6.31</v>
          </cell>
          <cell r="F1885">
            <v>5.0199999999999996</v>
          </cell>
          <cell r="G1885">
            <v>0</v>
          </cell>
          <cell r="H1885">
            <v>0</v>
          </cell>
          <cell r="I1885">
            <v>0</v>
          </cell>
        </row>
        <row r="1886">
          <cell r="A1886">
            <v>91005</v>
          </cell>
          <cell r="B1886" t="str">
            <v>FORMAS MANUSEÁVEIS PARA PAREDES DE CONCRETO MOLDADAS IN LOCO, DE EDIFICAÇÕES DE PAVIMENTO ÚNICO, EM LAJES. AF_06/2015</v>
          </cell>
          <cell r="C1886" t="str">
            <v>M2</v>
          </cell>
          <cell r="D1886">
            <v>13.66</v>
          </cell>
          <cell r="E1886">
            <v>8.07</v>
          </cell>
          <cell r="F1886">
            <v>5.58</v>
          </cell>
          <cell r="G1886">
            <v>0.01</v>
          </cell>
          <cell r="H1886">
            <v>0</v>
          </cell>
          <cell r="I1886">
            <v>0</v>
          </cell>
        </row>
        <row r="1887">
          <cell r="A1887">
            <v>91006</v>
          </cell>
          <cell r="B1887" t="str">
            <v>FORMAS MANUSEÁVEIS PARA PAREDES DE CONCRETO MOLDADAS IN LOCO, DE EDIFICAÇÕES DE PAVIMENTO ÚNICO, EM PANOS DE FACHADA COM VÃOS. AF_06/2015</v>
          </cell>
          <cell r="C1887" t="str">
            <v>M2</v>
          </cell>
          <cell r="D1887">
            <v>10.44</v>
          </cell>
          <cell r="E1887">
            <v>5.63</v>
          </cell>
          <cell r="F1887">
            <v>4.8099999999999996</v>
          </cell>
          <cell r="G1887">
            <v>0</v>
          </cell>
          <cell r="H1887">
            <v>0</v>
          </cell>
          <cell r="I1887">
            <v>0</v>
          </cell>
        </row>
        <row r="1888">
          <cell r="A1888">
            <v>91007</v>
          </cell>
          <cell r="B1888" t="str">
            <v>FORMAS MANUSEÁVEIS PARA PAREDES DE CONCRETO MOLDADAS IN LOCO, DE EDIFICAÇÕES DE PAVIMENTO ÚNICO, EM PANOS DE FACHADA SEM VÃOS. AF_06/2015</v>
          </cell>
          <cell r="C1888" t="str">
            <v>M2</v>
          </cell>
          <cell r="D1888">
            <v>9.32</v>
          </cell>
          <cell r="E1888">
            <v>4.8099999999999996</v>
          </cell>
          <cell r="F1888">
            <v>4.51</v>
          </cell>
          <cell r="G1888">
            <v>0</v>
          </cell>
          <cell r="H1888">
            <v>0</v>
          </cell>
          <cell r="I1888">
            <v>0</v>
          </cell>
        </row>
        <row r="1889">
          <cell r="A1889">
            <v>91008</v>
          </cell>
          <cell r="B1889" t="str">
            <v>FORMAS MANUSEÁVEIS PARA PAREDES DE CONCRETO MOLDADAS IN LOCO, DE EDIFICAÇÕES DE PAVIMENTO ÚNICO, EM PANOS DE FACHADA COM VARANDA. AF_06/2015</v>
          </cell>
          <cell r="C1889" t="str">
            <v>M2</v>
          </cell>
          <cell r="D1889">
            <v>11.35</v>
          </cell>
          <cell r="E1889">
            <v>6.33</v>
          </cell>
          <cell r="F1889">
            <v>5.0199999999999996</v>
          </cell>
          <cell r="G1889">
            <v>0</v>
          </cell>
          <cell r="H1889">
            <v>0</v>
          </cell>
          <cell r="I1889">
            <v>0</v>
          </cell>
        </row>
        <row r="1890">
          <cell r="A1890">
            <v>92263</v>
          </cell>
          <cell r="B1890" t="str">
            <v>FABRICAÇÃO DE FÔRMA PARA PILARES E ESTRUTURAS SIMILARES, EM CHAPA DE MADEIRA COMPENSADA RESINADA, E = 17 MM. AF_12/2015</v>
          </cell>
          <cell r="C1890" t="str">
            <v>M2</v>
          </cell>
          <cell r="D1890">
            <v>85.24</v>
          </cell>
          <cell r="E1890">
            <v>26.99</v>
          </cell>
          <cell r="F1890">
            <v>58.1</v>
          </cell>
          <cell r="G1890">
            <v>7.0000000000000007E-2</v>
          </cell>
          <cell r="H1890">
            <v>0</v>
          </cell>
          <cell r="I1890">
            <v>0.08</v>
          </cell>
        </row>
        <row r="1891">
          <cell r="A1891">
            <v>92264</v>
          </cell>
          <cell r="B1891" t="str">
            <v>FABRICAÇÃO DE FÔRMA PARA PILARES E ESTRUTURAS SIMILARES, EM CHAPA DE MADEIRA COMPENSADA PLASTIFICADA, E = 18 MM. AF_12/2015</v>
          </cell>
          <cell r="C1891" t="str">
            <v>M2</v>
          </cell>
          <cell r="D1891">
            <v>102.09</v>
          </cell>
          <cell r="E1891">
            <v>26.97</v>
          </cell>
          <cell r="F1891">
            <v>74.97</v>
          </cell>
          <cell r="G1891">
            <v>7.0000000000000007E-2</v>
          </cell>
          <cell r="H1891">
            <v>0</v>
          </cell>
          <cell r="I1891">
            <v>0.08</v>
          </cell>
        </row>
        <row r="1892">
          <cell r="A1892">
            <v>92265</v>
          </cell>
          <cell r="B1892" t="str">
            <v>FABRICAÇÃO DE FÔRMA PARA VIGAS, EM CHAPA DE MADEIRA COMPENSADA RESINADA, E = 17 MM. AF_12/2015</v>
          </cell>
          <cell r="C1892" t="str">
            <v>M2</v>
          </cell>
          <cell r="D1892">
            <v>64.37</v>
          </cell>
          <cell r="E1892">
            <v>21.75</v>
          </cell>
          <cell r="F1892">
            <v>42.49</v>
          </cell>
          <cell r="G1892">
            <v>0.06</v>
          </cell>
          <cell r="H1892">
            <v>0</v>
          </cell>
          <cell r="I1892">
            <v>7.0000000000000007E-2</v>
          </cell>
        </row>
        <row r="1893">
          <cell r="A1893">
            <v>92266</v>
          </cell>
          <cell r="B1893" t="str">
            <v>FABRICAÇÃO DE FÔRMA PARA VIGAS, EM CHAPA DE MADEIRA COMPENSADA PLASTIFICADA, E = 18 MM. AF_12/2015</v>
          </cell>
          <cell r="C1893" t="str">
            <v>M2</v>
          </cell>
          <cell r="D1893">
            <v>79.39</v>
          </cell>
          <cell r="E1893">
            <v>21.73</v>
          </cell>
          <cell r="F1893">
            <v>57.53</v>
          </cell>
          <cell r="G1893">
            <v>0.06</v>
          </cell>
          <cell r="H1893">
            <v>0</v>
          </cell>
          <cell r="I1893">
            <v>7.0000000000000007E-2</v>
          </cell>
        </row>
        <row r="1894">
          <cell r="A1894">
            <v>92267</v>
          </cell>
          <cell r="B1894" t="str">
            <v>FABRICAÇÃO DE FÔRMA PARA LAJES, EM CHAPA DE MADEIRA COMPENSADA RESINADA, E = 17 MM. AF_12/2015</v>
          </cell>
          <cell r="C1894" t="str">
            <v>M2</v>
          </cell>
          <cell r="D1894">
            <v>25.66</v>
          </cell>
          <cell r="E1894">
            <v>0.53</v>
          </cell>
          <cell r="F1894">
            <v>25.13</v>
          </cell>
          <cell r="G1894">
            <v>0</v>
          </cell>
          <cell r="H1894">
            <v>0</v>
          </cell>
          <cell r="I1894">
            <v>0</v>
          </cell>
        </row>
        <row r="1895">
          <cell r="A1895">
            <v>92268</v>
          </cell>
          <cell r="B1895" t="str">
            <v>FABRICAÇÃO DE FÔRMA PARA LAJES, EM CHAPA DE MADEIRA COMPENSADA PLASTIFICADA, E = 18 MM. AF_12/2015</v>
          </cell>
          <cell r="C1895" t="str">
            <v>M2</v>
          </cell>
          <cell r="D1895">
            <v>38.909999999999997</v>
          </cell>
          <cell r="E1895">
            <v>0.53</v>
          </cell>
          <cell r="F1895">
            <v>38.380000000000003</v>
          </cell>
          <cell r="G1895">
            <v>0</v>
          </cell>
          <cell r="H1895">
            <v>0</v>
          </cell>
          <cell r="I1895">
            <v>0</v>
          </cell>
        </row>
        <row r="1896">
          <cell r="A1896">
            <v>92269</v>
          </cell>
          <cell r="B1896" t="str">
            <v>FABRICAÇÃO DE FÔRMA PARA PILARES E ESTRUTURAS SIMILARES, EM MADEIRA SERRADA, E=25 MM. AF_12/2015</v>
          </cell>
          <cell r="C1896" t="str">
            <v>M2</v>
          </cell>
          <cell r="D1896">
            <v>57.77</v>
          </cell>
          <cell r="E1896">
            <v>13.22</v>
          </cell>
          <cell r="F1896">
            <v>44.44</v>
          </cell>
          <cell r="G1896">
            <v>0.03</v>
          </cell>
          <cell r="H1896">
            <v>0</v>
          </cell>
          <cell r="I1896">
            <v>0.08</v>
          </cell>
        </row>
        <row r="1897">
          <cell r="A1897">
            <v>92270</v>
          </cell>
          <cell r="B1897" t="str">
            <v>FABRICAÇÃO DE FÔRMA PARA VIGAS, COM MADEIRA SERRADA, E = 25 MM. AF_12/2015</v>
          </cell>
          <cell r="C1897" t="str">
            <v>M2</v>
          </cell>
          <cell r="D1897">
            <v>46.61</v>
          </cell>
          <cell r="E1897">
            <v>8.58</v>
          </cell>
          <cell r="F1897">
            <v>37.96</v>
          </cell>
          <cell r="G1897">
            <v>0.01</v>
          </cell>
          <cell r="H1897">
            <v>0</v>
          </cell>
          <cell r="I1897">
            <v>0.06</v>
          </cell>
        </row>
        <row r="1898">
          <cell r="A1898">
            <v>92271</v>
          </cell>
          <cell r="B1898" t="str">
            <v>FABRICAÇÃO DE FÔRMA PARA LAJES, EM MADEIRA SERRADA, E=25 MM. AF_12/2015</v>
          </cell>
          <cell r="C1898" t="str">
            <v>M2</v>
          </cell>
          <cell r="D1898">
            <v>32.090000000000003</v>
          </cell>
          <cell r="E1898">
            <v>0.25</v>
          </cell>
          <cell r="F1898">
            <v>31.84</v>
          </cell>
          <cell r="G1898">
            <v>0</v>
          </cell>
          <cell r="H1898">
            <v>0</v>
          </cell>
          <cell r="I1898">
            <v>0</v>
          </cell>
        </row>
        <row r="1899">
          <cell r="A1899">
            <v>92272</v>
          </cell>
          <cell r="B1899" t="str">
            <v>FABRICAÇÃO DE ESCORAS DE VIGA DO TIPO GARFO, EM MADEIRA. AF_12/2015</v>
          </cell>
          <cell r="C1899" t="str">
            <v>M</v>
          </cell>
          <cell r="D1899">
            <v>19.309999999999999</v>
          </cell>
          <cell r="E1899">
            <v>3.35</v>
          </cell>
          <cell r="F1899">
            <v>15.94</v>
          </cell>
          <cell r="G1899">
            <v>0</v>
          </cell>
          <cell r="H1899">
            <v>0</v>
          </cell>
          <cell r="I1899">
            <v>0.02</v>
          </cell>
        </row>
        <row r="1900">
          <cell r="A1900">
            <v>92273</v>
          </cell>
          <cell r="B1900" t="str">
            <v>FABRICAÇÃO DE ESCORAS DO TIPO PONTALETE, EM MADEIRA. AF_12/2015</v>
          </cell>
          <cell r="C1900" t="str">
            <v>M</v>
          </cell>
          <cell r="D1900">
            <v>8.4499999999999993</v>
          </cell>
          <cell r="E1900">
            <v>1.3</v>
          </cell>
          <cell r="F1900">
            <v>7.15</v>
          </cell>
          <cell r="G1900">
            <v>0</v>
          </cell>
          <cell r="H1900">
            <v>0</v>
          </cell>
          <cell r="I1900">
            <v>0</v>
          </cell>
        </row>
        <row r="1901">
          <cell r="A1901">
            <v>92408</v>
          </cell>
          <cell r="B1901" t="str">
            <v>MONTAGEM E DESMONTAGEM DE FÔRMA DE PILARES RETANGULARES E ESTRUTURAS SIMILARES COM ÁREA MÉDIA DAS SEÇÕES MENOR OU IGUAL A 0,25 M², PÉ-DIREITO SIMPLES, EM MADEIRA SERRADA, 1 UTILIZAÇÃO. AF_12/2015</v>
          </cell>
          <cell r="C1901" t="str">
            <v>M2</v>
          </cell>
          <cell r="D1901">
            <v>129.11000000000001</v>
          </cell>
          <cell r="E1901">
            <v>66.739999999999995</v>
          </cell>
          <cell r="F1901">
            <v>62.08</v>
          </cell>
          <cell r="G1901">
            <v>0.21</v>
          </cell>
          <cell r="H1901">
            <v>0</v>
          </cell>
          <cell r="I1901">
            <v>0.08</v>
          </cell>
        </row>
        <row r="1902">
          <cell r="A1902">
            <v>92409</v>
          </cell>
          <cell r="B1902" t="str">
            <v>MONTAGEM E DESMONTAGEM DE FÔRMA DE PILARES RETANGULARES E ESTRUTURAS SIMILARES COM ÁREA MÉDIA DAS SEÇÕES MAIOR QUE 0,25 M², PÉ-DIREITO SIMPLES, EM MADEIRA SERRADA, 1 UTILIZAÇÃO. AF_12/2015</v>
          </cell>
          <cell r="C1902" t="str">
            <v>M2</v>
          </cell>
          <cell r="D1902">
            <v>120.96</v>
          </cell>
          <cell r="E1902">
            <v>60.48</v>
          </cell>
          <cell r="F1902">
            <v>60.2</v>
          </cell>
          <cell r="G1902">
            <v>0.2</v>
          </cell>
          <cell r="H1902">
            <v>0</v>
          </cell>
          <cell r="I1902">
            <v>0.08</v>
          </cell>
        </row>
        <row r="1903">
          <cell r="A1903">
            <v>92410</v>
          </cell>
          <cell r="B1903" t="str">
            <v>MONTAGEM E DESMONTAGEM DE FÔRMA DE PILARES RETANGULARES E ESTRUTURAS SIMILARES COM ÁREA MÉDIA DAS SEÇÕES MENOR OU IGUAL A 0,25 M², PÉ-DIREITO SIMPLES, EM MADEIRA SERRADA, 2 UTILIZAÇÕES. AF_12/2015</v>
          </cell>
          <cell r="C1903" t="str">
            <v>M2</v>
          </cell>
          <cell r="D1903">
            <v>92.62</v>
          </cell>
          <cell r="E1903">
            <v>54.02</v>
          </cell>
          <cell r="F1903">
            <v>38.380000000000003</v>
          </cell>
          <cell r="G1903">
            <v>0.18</v>
          </cell>
          <cell r="H1903">
            <v>0</v>
          </cell>
          <cell r="I1903">
            <v>0.04</v>
          </cell>
        </row>
        <row r="1904">
          <cell r="A1904">
            <v>92411</v>
          </cell>
          <cell r="B1904" t="str">
            <v>MONTAGEM E DESMONTAGEM DE FÔRMA DE PILARES RETANGULARES E ESTRUTURAS SIMILARES COM ÁREA MÉDIA DAS SEÇÕES MAIOR QUE 0,25 M², PÉ-DIREITO SIMPLES, EM MADEIRA SERRADA, 2 UTILIZAÇÕES. AF_12/2015</v>
          </cell>
          <cell r="C1904" t="str">
            <v>M2</v>
          </cell>
          <cell r="D1904">
            <v>85.41</v>
          </cell>
          <cell r="E1904">
            <v>48.59</v>
          </cell>
          <cell r="F1904">
            <v>36.630000000000003</v>
          </cell>
          <cell r="G1904">
            <v>0.15</v>
          </cell>
          <cell r="H1904">
            <v>0</v>
          </cell>
          <cell r="I1904">
            <v>0.04</v>
          </cell>
        </row>
        <row r="1905">
          <cell r="A1905">
            <v>92412</v>
          </cell>
          <cell r="B1905" t="str">
            <v>MONTAGEM E DESMONTAGEM DE FÔRMA DE PILARES RETANGULARES E ESTRUTURAS SIMILARES COM ÁREA MÉDIA DAS SEÇÕES MENOR OU IGUAL A 0,25 M², PÉ-DIREITO SIMPLES, EM MADEIRA SERRADA, 4 UTILIZAÇÕES. AF_12/2015</v>
          </cell>
          <cell r="C1905" t="str">
            <v>M2</v>
          </cell>
          <cell r="D1905">
            <v>63.67</v>
          </cell>
          <cell r="E1905">
            <v>39.93</v>
          </cell>
          <cell r="F1905">
            <v>23.61</v>
          </cell>
          <cell r="G1905">
            <v>0.11</v>
          </cell>
          <cell r="H1905">
            <v>0</v>
          </cell>
          <cell r="I1905">
            <v>0.02</v>
          </cell>
        </row>
        <row r="1906">
          <cell r="A1906">
            <v>92413</v>
          </cell>
          <cell r="B1906" t="str">
            <v>MONTAGEM E DESMONTAGEM DE FÔRMA DE PILARES RETANGULARES E ESTRUTURAS SIMILARES COM ÁREA MÉDIA DAS SEÇÕES MAIOR QUE 0,25 M², PÉ-DIREITO SIMPLES, EM MADEIRA SERRADA, 4 UTILIZAÇÕES. AF_12/2015</v>
          </cell>
          <cell r="C1906" t="str">
            <v>M2</v>
          </cell>
          <cell r="D1906">
            <v>58.12</v>
          </cell>
          <cell r="E1906">
            <v>35.630000000000003</v>
          </cell>
          <cell r="F1906">
            <v>22.36</v>
          </cell>
          <cell r="G1906">
            <v>0.11</v>
          </cell>
          <cell r="H1906">
            <v>0</v>
          </cell>
          <cell r="I1906">
            <v>0.02</v>
          </cell>
        </row>
        <row r="1907">
          <cell r="A1907">
            <v>92414</v>
          </cell>
          <cell r="B1907" t="str">
            <v>MONTAGEM E DESMONTAGEM DE FÔRMA DE PILARES RETANGULARES E ESTRUTURAS SIMILARES COM ÁREA MÉDIA DAS SEÇÕES MENOR OU IGUAL A 0,25 M², PÉ-DIREITO SIMPLES, EM CHAPA DE MADEIRA COMPENSADA RESINADA, 2 UTILIZAÇÕES. AF_12/2015</v>
          </cell>
          <cell r="C1907" t="str">
            <v>M2</v>
          </cell>
          <cell r="D1907">
            <v>83.72</v>
          </cell>
          <cell r="E1907">
            <v>37.28</v>
          </cell>
          <cell r="F1907">
            <v>37.65</v>
          </cell>
          <cell r="G1907">
            <v>8.75</v>
          </cell>
          <cell r="H1907">
            <v>0</v>
          </cell>
          <cell r="I1907">
            <v>0.04</v>
          </cell>
        </row>
        <row r="1908">
          <cell r="A1908">
            <v>92415</v>
          </cell>
          <cell r="B1908" t="str">
            <v>MONTAGEM E DESMONTAGEM DE FÔRMA DE PILARES RETANGULARES E ESTRUTURAS SIMILARES COM ÁREA MÉDIA DAS SEÇÕES MAIOR QUE 0,25 M², PÉ-DIREITO SIMPLES, EM CHAPA DE MADEIRA COMPENSADA RESINADA, 2 UTILIZAÇÕES. AF_12/2015</v>
          </cell>
          <cell r="C1908" t="str">
            <v>M2</v>
          </cell>
          <cell r="D1908">
            <v>76.53</v>
          </cell>
          <cell r="E1908">
            <v>31.76</v>
          </cell>
          <cell r="F1908">
            <v>35.99</v>
          </cell>
          <cell r="G1908">
            <v>8.74</v>
          </cell>
          <cell r="H1908">
            <v>0</v>
          </cell>
          <cell r="I1908">
            <v>0.04</v>
          </cell>
        </row>
        <row r="1909">
          <cell r="A1909">
            <v>92416</v>
          </cell>
          <cell r="B1909" t="str">
            <v>MONTAGEM E DESMONTAGEM DE FÔRMA DE PILARES RETANGULARES E ESTRUTURAS SIMILARES COM ÁREA MÉDIA DAS SEÇÕES MENOR OU IGUAL A 0,25 M², PÉ-DIREITO DUPLO, EM CHAPA DE MADEIRA COMPENSADA RESINADA, 2 UTILIZAÇÕES. AF_12/2015</v>
          </cell>
          <cell r="C1909" t="str">
            <v>M2</v>
          </cell>
          <cell r="D1909">
            <v>98.54</v>
          </cell>
          <cell r="E1909">
            <v>48.54</v>
          </cell>
          <cell r="F1909">
            <v>41.18</v>
          </cell>
          <cell r="G1909">
            <v>8.7799999999999994</v>
          </cell>
          <cell r="H1909">
            <v>0</v>
          </cell>
          <cell r="I1909">
            <v>0.04</v>
          </cell>
        </row>
        <row r="1910">
          <cell r="A1910">
            <v>92417</v>
          </cell>
          <cell r="B1910" t="str">
            <v>MONTAGEM E DESMONTAGEM DE FÔRMA DE PILARES RETANGULARES E ESTRUTURAS SIMILARES COM ÁREA MÉDIA DAS SEÇÕES MAIOR QUE 0,25 M², PÉ-DIREITO DUPLO, EM CHAPA DE MADEIRA COMPENSADA RESINADA, 2 UTILIZAÇÕES. AF_12/2015</v>
          </cell>
          <cell r="C1910" t="str">
            <v>M2</v>
          </cell>
          <cell r="D1910">
            <v>91.37</v>
          </cell>
          <cell r="E1910">
            <v>43.1</v>
          </cell>
          <cell r="F1910">
            <v>39.47</v>
          </cell>
          <cell r="G1910">
            <v>8.76</v>
          </cell>
          <cell r="H1910">
            <v>0</v>
          </cell>
          <cell r="I1910">
            <v>0.04</v>
          </cell>
        </row>
        <row r="1911">
          <cell r="A1911">
            <v>92418</v>
          </cell>
          <cell r="B1911" t="str">
            <v>MONTAGEM E DESMONTAGEM DE FÔRMA DE PILARES RETANGULARES E ESTRUTURAS SIMILARES COM ÁREA MÉDIA DAS SEÇÕES MENOR OU IGUAL A 0,25 M², PÉ-DIREITO SIMPLES, EM CHAPA DE MADEIRA COMPENSADA RESINADA, 4 UTILIZAÇÕES. AF_12/2015</v>
          </cell>
          <cell r="C1911" t="str">
            <v>M2</v>
          </cell>
          <cell r="D1911">
            <v>54.43</v>
          </cell>
          <cell r="E1911">
            <v>24.91</v>
          </cell>
          <cell r="F1911">
            <v>20.77</v>
          </cell>
          <cell r="G1911">
            <v>8.73</v>
          </cell>
          <cell r="H1911">
            <v>0</v>
          </cell>
          <cell r="I1911">
            <v>0.02</v>
          </cell>
        </row>
        <row r="1912">
          <cell r="A1912">
            <v>92419</v>
          </cell>
          <cell r="B1912" t="str">
            <v>MONTAGEM E DESMONTAGEM DE FÔRMA DE PILARES RETANGULARES E ESTRUTURAS SIMILARES COM ÁREA MÉDIA DAS SEÇÕES MAIOR QUE 0,25 M², PÉ-DIREITO SIMPLES, EM CHAPA DE MADEIRA COMPENSADA RESINADA, 4 UTILIZAÇÕES. AF_12/2015</v>
          </cell>
          <cell r="C1912" t="str">
            <v>M2</v>
          </cell>
          <cell r="D1912">
            <v>48.91</v>
          </cell>
          <cell r="E1912">
            <v>20.7</v>
          </cell>
          <cell r="F1912">
            <v>19.47</v>
          </cell>
          <cell r="G1912">
            <v>8.7200000000000006</v>
          </cell>
          <cell r="H1912">
            <v>0</v>
          </cell>
          <cell r="I1912">
            <v>0.02</v>
          </cell>
        </row>
        <row r="1913">
          <cell r="A1913">
            <v>92420</v>
          </cell>
          <cell r="B1913" t="str">
            <v>MONTAGEM E DESMONTAGEM DE FÔRMA DE PILARES RETANGULARES E ESTRUTURAS SIMILARES COM ÁREA MÉDIA DAS SEÇÕES MENOR OU IGUAL A 0,25 M², PÉ-DIREITO DUPLO, EM CHAPA DE MADEIRA COMPENSADA RESINADA, 4 UTILIZAÇÕES. AF_12/2015</v>
          </cell>
          <cell r="C1913" t="str">
            <v>M2</v>
          </cell>
          <cell r="D1913">
            <v>65.819999999999993</v>
          </cell>
          <cell r="E1913">
            <v>33.6</v>
          </cell>
          <cell r="F1913">
            <v>23.45</v>
          </cell>
          <cell r="G1913">
            <v>8.75</v>
          </cell>
          <cell r="H1913">
            <v>0</v>
          </cell>
          <cell r="I1913">
            <v>0.02</v>
          </cell>
        </row>
        <row r="1914">
          <cell r="A1914">
            <v>92421</v>
          </cell>
          <cell r="B1914" t="str">
            <v>MONTAGEM E DESMONTAGEM DE FÔRMA DE PILARES RETANGULARES E ESTRUTURAS SIMILARES COM ÁREA MÉDIA DAS SEÇÕES MAIOR QUE 0,25 M², PÉ-DIREITO DUPLO, EM CHAPA DE MADEIRA COMPENSADA RESINADA, 4 UTILIZAÇÕES. AF_12/2015</v>
          </cell>
          <cell r="C1914" t="str">
            <v>M2</v>
          </cell>
          <cell r="D1914">
            <v>60.29</v>
          </cell>
          <cell r="E1914">
            <v>29.41</v>
          </cell>
          <cell r="F1914">
            <v>22.12</v>
          </cell>
          <cell r="G1914">
            <v>8.74</v>
          </cell>
          <cell r="H1914">
            <v>0</v>
          </cell>
          <cell r="I1914">
            <v>0.02</v>
          </cell>
        </row>
        <row r="1915">
          <cell r="A1915">
            <v>92422</v>
          </cell>
          <cell r="B1915" t="str">
            <v>MONTAGEM E DESMONTAGEM DE FÔRMA DE PILARES RETANGULARES E ESTRUTURAS SIMILARES COM ÁREA MÉDIA DAS SEÇÕES MENOR OU IGUAL A 0,25 M², PÉ-DIREITO SIMPLES, EM CHAPA DE MADEIRA COMPENSADA RESINADA, 6 UTILIZAÇÕES. AF_12/2015</v>
          </cell>
          <cell r="C1915" t="str">
            <v>M2</v>
          </cell>
          <cell r="D1915">
            <v>44.98</v>
          </cell>
          <cell r="E1915">
            <v>20.61</v>
          </cell>
          <cell r="F1915">
            <v>15.63</v>
          </cell>
          <cell r="G1915">
            <v>8.73</v>
          </cell>
          <cell r="H1915">
            <v>0</v>
          </cell>
          <cell r="I1915">
            <v>0.01</v>
          </cell>
        </row>
        <row r="1916">
          <cell r="A1916">
            <v>92423</v>
          </cell>
          <cell r="B1916" t="str">
            <v>MONTAGEM E DESMONTAGEM DE FÔRMA DE PILARES RETANGULARES E ESTRUTURAS SIMILARES COM ÁREA MÉDIA DAS SEÇÕES MAIOR QUE 0,25 M², PÉ-DIREITO SIMPLES, EM CHAPA DE MADEIRA COMPENSADA RESINADA, 6 UTILIZAÇÕES. AF_12/2015</v>
          </cell>
          <cell r="C1916" t="str">
            <v>M2</v>
          </cell>
          <cell r="D1916">
            <v>40.19</v>
          </cell>
          <cell r="E1916">
            <v>16.89</v>
          </cell>
          <cell r="F1916">
            <v>14.56</v>
          </cell>
          <cell r="G1916">
            <v>8.73</v>
          </cell>
          <cell r="H1916">
            <v>0</v>
          </cell>
          <cell r="I1916">
            <v>0.01</v>
          </cell>
        </row>
        <row r="1917">
          <cell r="A1917">
            <v>92424</v>
          </cell>
          <cell r="B1917" t="str">
            <v>MONTAGEM E DESMONTAGEM DE FÔRMA DE PILARES RETANGULARES E ESTRUTURAS SIMILARES COM ÁREA MÉDIA DAS SEÇÕES MENOR OU IGUAL A 0,25 M², PÉ-DIREITO DUPLO, EM CHAPA DE MADEIRA COMPENSADA RESINADA, 6 UTILIZAÇÕES. AF_12/2015</v>
          </cell>
          <cell r="C1917" t="str">
            <v>M2</v>
          </cell>
          <cell r="D1917">
            <v>54.9</v>
          </cell>
          <cell r="E1917">
            <v>28.15</v>
          </cell>
          <cell r="F1917">
            <v>18</v>
          </cell>
          <cell r="G1917">
            <v>8.74</v>
          </cell>
          <cell r="H1917">
            <v>0</v>
          </cell>
          <cell r="I1917">
            <v>0.01</v>
          </cell>
        </row>
        <row r="1918">
          <cell r="A1918">
            <v>92425</v>
          </cell>
          <cell r="B1918" t="str">
            <v>MONTAGEM E DESMONTAGEM DE FÔRMA DE PILARES RETANGULARES E ESTRUTURAS SIMILARES COM ÁREA MÉDIA DAS SEÇÕES MAIOR QUE 0,25 M², PÉ-DIREITO DUPLO, EM CHAPA DE MADEIRA COMPENSADA RESINADA, 6 UTILIZAÇÕES. AF_12/2015</v>
          </cell>
          <cell r="C1918" t="str">
            <v>M2</v>
          </cell>
          <cell r="D1918">
            <v>50.08</v>
          </cell>
          <cell r="E1918">
            <v>24.46</v>
          </cell>
          <cell r="F1918">
            <v>16.88</v>
          </cell>
          <cell r="G1918">
            <v>8.73</v>
          </cell>
          <cell r="H1918">
            <v>0</v>
          </cell>
          <cell r="I1918">
            <v>0.01</v>
          </cell>
        </row>
        <row r="1919">
          <cell r="A1919">
            <v>92426</v>
          </cell>
          <cell r="B1919" t="str">
            <v>MONTAGEM E DESMONTAGEM DE FÔRMA DE PILARES RETANGULARES E ESTRUTURAS SIMILARES COM ÁREA MÉDIA DAS SEÇÕES MENOR OU IGUAL A 0,25 M², PÉ-DIREITO SIMPLES, EM CHAPA DE MADEIRA COMPENSADA RESINADA, 8 UTILIZAÇÕES. AF_12/2015</v>
          </cell>
          <cell r="C1919" t="str">
            <v>M2</v>
          </cell>
          <cell r="D1919">
            <v>40.229999999999997</v>
          </cell>
          <cell r="E1919">
            <v>18.36</v>
          </cell>
          <cell r="F1919">
            <v>13.14</v>
          </cell>
          <cell r="G1919">
            <v>8.7200000000000006</v>
          </cell>
          <cell r="H1919">
            <v>0</v>
          </cell>
          <cell r="I1919">
            <v>0.01</v>
          </cell>
        </row>
        <row r="1920">
          <cell r="A1920">
            <v>92427</v>
          </cell>
          <cell r="B1920" t="str">
            <v>MONTAGEM E DESMONTAGEM DE FÔRMA DE PILARES RETANGULARES E ESTRUTURAS SIMILARES COM ÁREA MÉDIA DAS SEÇÕES MAIOR QUE 0,25 M², PÉ-DIREITO SIMPLES, EM CHAPA DE MADEIRA COMPENSADA RESINADA, 8 UTILIZAÇÕES. AF_12/2015</v>
          </cell>
          <cell r="C1920" t="str">
            <v>M2</v>
          </cell>
          <cell r="D1920">
            <v>35.78</v>
          </cell>
          <cell r="E1920">
            <v>14.96</v>
          </cell>
          <cell r="F1920">
            <v>12.08</v>
          </cell>
          <cell r="G1920">
            <v>8.73</v>
          </cell>
          <cell r="H1920">
            <v>0</v>
          </cell>
          <cell r="I1920">
            <v>0.01</v>
          </cell>
        </row>
        <row r="1921">
          <cell r="A1921">
            <v>92428</v>
          </cell>
          <cell r="B1921" t="str">
            <v>MONTAGEM E DESMONTAGEM DE FÔRMA DE PILARES RETANGULARES E ESTRUTURAS SIMILARES COM ÁREA MÉDIA DAS SEÇÕES MENOR OU IGUAL A 0,25 M², PÉ-DIREITO DUPLO, EM CHAPA DE MADEIRA COMPENSADA RESINADA, 8 UTILIZAÇÕES. AF_12/2015</v>
          </cell>
          <cell r="C1921" t="str">
            <v>M2</v>
          </cell>
          <cell r="D1921">
            <v>49.39</v>
          </cell>
          <cell r="E1921">
            <v>25.36</v>
          </cell>
          <cell r="F1921">
            <v>15.3</v>
          </cell>
          <cell r="G1921">
            <v>8.7200000000000006</v>
          </cell>
          <cell r="H1921">
            <v>0</v>
          </cell>
          <cell r="I1921">
            <v>0.01</v>
          </cell>
        </row>
        <row r="1922">
          <cell r="A1922">
            <v>92429</v>
          </cell>
          <cell r="B1922" t="str">
            <v>MONTAGEM E DESMONTAGEM DE FÔRMA DE PILARES RETANGULARES E ESTRUTURAS SIMILARES COM ÁREA MÉDIA DAS SEÇÕES MAIOR QUE 0,25 M², PÉ-DIREITO DUPLO, EM CHAPA DE MADEIRA COMPENSADA RESINADA, 8 UTILIZAÇÕES. AF_12/2015</v>
          </cell>
          <cell r="C1922" t="str">
            <v>M2</v>
          </cell>
          <cell r="D1922">
            <v>44.95</v>
          </cell>
          <cell r="E1922">
            <v>21.96</v>
          </cell>
          <cell r="F1922">
            <v>14.26</v>
          </cell>
          <cell r="G1922">
            <v>8.7200000000000006</v>
          </cell>
          <cell r="H1922">
            <v>0</v>
          </cell>
          <cell r="I1922">
            <v>0.01</v>
          </cell>
        </row>
        <row r="1923">
          <cell r="A1923">
            <v>92430</v>
          </cell>
          <cell r="B1923" t="str">
            <v>MONTAGEM E DESMONTAGEM DE FÔRMA DE PILARES RETANGULARES E ESTRUTURAS SIMILARES COM ÁREA MÉDIA DAS SEÇÕES MENOR OU IGUAL A 0,25 M², PÉ-DIREITO SIMPLES, EM CHAPA DE MADEIRA COMPENSADA PLASTIFICADA, 10 UTILIZAÇÕES. AF_12/2015</v>
          </cell>
          <cell r="C1923" t="str">
            <v>M2</v>
          </cell>
          <cell r="D1923">
            <v>37.200000000000003</v>
          </cell>
          <cell r="E1923">
            <v>16.440000000000001</v>
          </cell>
          <cell r="F1923">
            <v>12.03</v>
          </cell>
          <cell r="G1923">
            <v>8.73</v>
          </cell>
          <cell r="H1923">
            <v>0</v>
          </cell>
          <cell r="I1923">
            <v>0</v>
          </cell>
        </row>
        <row r="1924">
          <cell r="A1924">
            <v>92431</v>
          </cell>
          <cell r="B1924" t="str">
            <v>MONTAGEM E DESMONTAGEM DE FÔRMA DE PILARES RETANGULARES E ESTRUTURAS SIMILARES COM ÁREA MÉDIA DAS SEÇÕES MAIOR QUE 0,25 M², PÉ-DIREITO SIMPLES, EM CHAPA DE MADEIRA COMPENSADA PLASTIFICADA, 10 UTILIZAÇÕES. AF_12/2015</v>
          </cell>
          <cell r="C1924" t="str">
            <v>M2</v>
          </cell>
          <cell r="D1924">
            <v>32.979999999999997</v>
          </cell>
          <cell r="E1924">
            <v>13.23</v>
          </cell>
          <cell r="F1924">
            <v>11.01</v>
          </cell>
          <cell r="G1924">
            <v>8.74</v>
          </cell>
          <cell r="H1924">
            <v>0</v>
          </cell>
          <cell r="I1924">
            <v>0</v>
          </cell>
        </row>
        <row r="1925">
          <cell r="A1925">
            <v>92432</v>
          </cell>
          <cell r="B1925" t="str">
            <v>MONTAGEM E DESMONTAGEM DE FÔRMA DE PILARES RETANGULARES E ESTRUTURAS SIMILARES COM ÁREA MÉDIA DAS SEÇÕES MENOR OU IGUAL A 0,25 M², PÉ-DIREITO DUPLO, EM CHAPA DE MADEIRA COMPENSADA PLASTIFICADA, 10 UTILIZAÇÕES. AF_12/2015</v>
          </cell>
          <cell r="C1925" t="str">
            <v>M2</v>
          </cell>
          <cell r="D1925">
            <v>45.91</v>
          </cell>
          <cell r="E1925">
            <v>23.11</v>
          </cell>
          <cell r="F1925">
            <v>14.07</v>
          </cell>
          <cell r="G1925">
            <v>8.73</v>
          </cell>
          <cell r="H1925">
            <v>0</v>
          </cell>
          <cell r="I1925">
            <v>0</v>
          </cell>
        </row>
        <row r="1926">
          <cell r="A1926">
            <v>92433</v>
          </cell>
          <cell r="B1926" t="str">
            <v>MONTAGEM E DESMONTAGEM DE FÔRMA DE PILARES RETANGULARES E ESTRUTURAS SIMILARES COM ÁREA MÉDIA DAS SEÇÕES MAIOR QUE 0,25 M², PÉ-DIREITO DUPLO, EM CHAPA DE MADEIRA COMPENSADA PLASTIFICADA, 10 UTILIZAÇÕES. AF_12/2015</v>
          </cell>
          <cell r="C1926" t="str">
            <v>M2</v>
          </cell>
          <cell r="D1926">
            <v>41.69</v>
          </cell>
          <cell r="E1926">
            <v>19.86</v>
          </cell>
          <cell r="F1926">
            <v>13.1</v>
          </cell>
          <cell r="G1926">
            <v>8.73</v>
          </cell>
          <cell r="H1926">
            <v>0</v>
          </cell>
          <cell r="I1926">
            <v>0</v>
          </cell>
        </row>
        <row r="1927">
          <cell r="A1927">
            <v>92434</v>
          </cell>
          <cell r="B1927" t="str">
            <v>MONTAGEM E DESMONTAGEM DE FÔRMA DE PILARES RETANGULARES E ESTRUTURAS SIMILARES COM ÁREA MÉDIA DAS SEÇÕES MENOR OU IGUAL A 0,25 M², PÉ-DIREITO SIMPLES, EM CHAPA DE MADEIRA COMPENSADA PLASTIFICADA, 12 UTILIZAÇÕES. AF_12/2015</v>
          </cell>
          <cell r="C1927" t="str">
            <v>M2</v>
          </cell>
          <cell r="D1927">
            <v>35.479999999999997</v>
          </cell>
          <cell r="E1927">
            <v>15.68</v>
          </cell>
          <cell r="F1927">
            <v>11.07</v>
          </cell>
          <cell r="G1927">
            <v>8.73</v>
          </cell>
          <cell r="H1927">
            <v>0</v>
          </cell>
          <cell r="I1927">
            <v>0</v>
          </cell>
        </row>
        <row r="1928">
          <cell r="A1928">
            <v>92435</v>
          </cell>
          <cell r="B1928" t="str">
            <v>MONTAGEM E DESMONTAGEM DE FÔRMA DE PILARES RETANGULARES E ESTRUTURAS SIMILARES COM ÁREA MÉDIA DAS SEÇÕES MAIOR QUE 0,25 M², PÉ-DIREITO SIMPLES, EM CHAPA DE MADEIRA COMPENSADA PLASTIFICADA, 12 UTILIZAÇÕES. AF_12/2015</v>
          </cell>
          <cell r="C1928" t="str">
            <v>M2</v>
          </cell>
          <cell r="D1928">
            <v>31.4</v>
          </cell>
          <cell r="E1928">
            <v>12.57</v>
          </cell>
          <cell r="F1928">
            <v>10.1</v>
          </cell>
          <cell r="G1928">
            <v>8.73</v>
          </cell>
          <cell r="H1928">
            <v>0</v>
          </cell>
          <cell r="I1928">
            <v>0</v>
          </cell>
        </row>
        <row r="1929">
          <cell r="A1929">
            <v>92436</v>
          </cell>
          <cell r="B1929" t="str">
            <v>MONTAGEM E DESMONTAGEM DE FÔRMA DE PILARES RETANGULARES E ESTRUTURAS SIMILARES COM ÁREA MÉDIA DAS SEÇÕES MENOR OU IGUAL A 0,25 M², PÉ-DIREITO DUPLO, EM CHAPA DE MADEIRA COMPENSADA PLASTIFICADA, 12 UTILIZAÇÕES. AF_12/2015</v>
          </cell>
          <cell r="C1929" t="str">
            <v>M2</v>
          </cell>
          <cell r="D1929">
            <v>43.88</v>
          </cell>
          <cell r="E1929">
            <v>22.1</v>
          </cell>
          <cell r="F1929">
            <v>13.05</v>
          </cell>
          <cell r="G1929">
            <v>8.73</v>
          </cell>
          <cell r="H1929">
            <v>0</v>
          </cell>
          <cell r="I1929">
            <v>0</v>
          </cell>
        </row>
        <row r="1930">
          <cell r="A1930">
            <v>92437</v>
          </cell>
          <cell r="B1930" t="str">
            <v>MONTAGEM E DESMONTAGEM DE FÔRMA DE PILARES RETANGULARES E ESTRUTURAS SIMILARES COM ÁREA MÉDIA DAS SEÇÕES MAIOR QUE 0,25 M², PÉ-DIREITO DUPLO, EM CHAPA DE MADEIRA COMPENSADA PLASTIFICADA, 12 UTILIZAÇÕES. AF_12/2015</v>
          </cell>
          <cell r="C1930" t="str">
            <v>M2</v>
          </cell>
          <cell r="D1930">
            <v>39.799999999999997</v>
          </cell>
          <cell r="E1930">
            <v>18.96</v>
          </cell>
          <cell r="F1930">
            <v>12.12</v>
          </cell>
          <cell r="G1930">
            <v>8.7200000000000006</v>
          </cell>
          <cell r="H1930">
            <v>0</v>
          </cell>
          <cell r="I1930">
            <v>0</v>
          </cell>
        </row>
        <row r="1931">
          <cell r="A1931">
            <v>92438</v>
          </cell>
          <cell r="B1931" t="str">
            <v>MONTAGEM E DESMONTAGEM DE FÔRMA DE PILARES RETANGULARES E ESTRUTURAS SIMILARES COM ÁREA MÉDIA DAS SEÇÕES MENOR OU IGUAL A 0,25 M², PÉ-DIREITO SIMPLES, EM CHAPA DE MADEIRA COMPENSADA PLASTIFICADA, 14 UTILIZAÇÕES. AF_12/2015</v>
          </cell>
          <cell r="C1931" t="str">
            <v>M2</v>
          </cell>
          <cell r="D1931">
            <v>34.22</v>
          </cell>
          <cell r="E1931">
            <v>15.15</v>
          </cell>
          <cell r="F1931">
            <v>10.34</v>
          </cell>
          <cell r="G1931">
            <v>8.73</v>
          </cell>
          <cell r="H1931">
            <v>0</v>
          </cell>
          <cell r="I1931">
            <v>0</v>
          </cell>
        </row>
        <row r="1932">
          <cell r="A1932">
            <v>92439</v>
          </cell>
          <cell r="B1932" t="str">
            <v>MONTAGEM E DESMONTAGEM DE FÔRMA DE PILARES RETANGULARES E ESTRUTURAS SIMILARES COM ÁREA MÉDIA DAS SEÇÕES MAIOR QUE 0,25 M², PÉ-DIREITO SIMPLES, EM CHAPA DE MADEIRA COMPENSADA PLASTIFICADA, 14 UTILIZAÇÕES. AF_12/2015</v>
          </cell>
          <cell r="C1932" t="str">
            <v>M2</v>
          </cell>
          <cell r="D1932">
            <v>30.25</v>
          </cell>
          <cell r="E1932">
            <v>12.11</v>
          </cell>
          <cell r="F1932">
            <v>9.41</v>
          </cell>
          <cell r="G1932">
            <v>8.73</v>
          </cell>
          <cell r="H1932">
            <v>0</v>
          </cell>
          <cell r="I1932">
            <v>0</v>
          </cell>
        </row>
        <row r="1933">
          <cell r="A1933">
            <v>92440</v>
          </cell>
          <cell r="B1933" t="str">
            <v>MONTAGEM E DESMONTAGEM DE FÔRMA DE PILARES RETANGULARES E ESTRUTURAS SIMILARES COM ÁREA MÉDIA DAS SEÇÕES MENOR OU IGUAL A 0,25 M², PÉ-DIREITO DUPLO, EM CHAPA DE MADEIRA COMPENSADA PLASTIFICADA, 14 UTILIZAÇÕES. AF_12/2015</v>
          </cell>
          <cell r="C1933" t="str">
            <v>M2</v>
          </cell>
          <cell r="D1933">
            <v>42.4</v>
          </cell>
          <cell r="E1933">
            <v>21.39</v>
          </cell>
          <cell r="F1933">
            <v>12.29</v>
          </cell>
          <cell r="G1933">
            <v>8.7200000000000006</v>
          </cell>
          <cell r="H1933">
            <v>0</v>
          </cell>
          <cell r="I1933">
            <v>0</v>
          </cell>
        </row>
        <row r="1934">
          <cell r="A1934">
            <v>92441</v>
          </cell>
          <cell r="B1934" t="str">
            <v>MONTAGEM E DESMONTAGEM DE FÔRMA DE PILARES RETANGULARES E ESTRUTURAS SIMILARES COM ÁREA MÉDIA DAS SEÇÕES MAIOR QUE 0,25 M², PÉ-DIREITO DUPLO, EM CHAPA DE MADEIRA COMPENSADA PLASTIFICADA, 14 UTILIZAÇÕES. AF_12/2015</v>
          </cell>
          <cell r="C1934" t="str">
            <v>M2</v>
          </cell>
          <cell r="D1934">
            <v>38.450000000000003</v>
          </cell>
          <cell r="E1934">
            <v>18.329999999999998</v>
          </cell>
          <cell r="F1934">
            <v>11.41</v>
          </cell>
          <cell r="G1934">
            <v>8.7100000000000009</v>
          </cell>
          <cell r="H1934">
            <v>0</v>
          </cell>
          <cell r="I1934">
            <v>0</v>
          </cell>
        </row>
        <row r="1935">
          <cell r="A1935">
            <v>92442</v>
          </cell>
          <cell r="B1935" t="str">
            <v>MONTAGEM E DESMONTAGEM DE FÔRMA DE PILARES RETANGULARES E ESTRUTURAS SIMILARES COM ÁREA MÉDIA DAS SEÇÕES MENOR OU IGUAL A 0,25 M², PÉ-DIREITO SIMPLES, EM CHAPA DE MADEIRA COMPENSADA PLASTIFICADA, 18 UTILIZAÇÕES. AF_12/2015</v>
          </cell>
          <cell r="C1935" t="str">
            <v>M2</v>
          </cell>
          <cell r="D1935">
            <v>31.71</v>
          </cell>
          <cell r="E1935">
            <v>14.18</v>
          </cell>
          <cell r="F1935">
            <v>8.8000000000000007</v>
          </cell>
          <cell r="G1935">
            <v>8.73</v>
          </cell>
          <cell r="H1935">
            <v>0</v>
          </cell>
          <cell r="I1935">
            <v>0</v>
          </cell>
        </row>
        <row r="1936">
          <cell r="A1936">
            <v>92443</v>
          </cell>
          <cell r="B1936" t="str">
            <v>MONTAGEM E DESMONTAGEM DE FÔRMA DE PILARES RETANGULARES E ESTRUTURAS SIMILARES COM ÁREA MÉDIA DAS SEÇÕES MAIOR QUE 0,25 M², PÉ-DIREITO SIMPLES, EM CHAPA DE MADEIRA COMPENSADA PLASTIFICADA, 18 UTILIZAÇÕES. AF_12/2015</v>
          </cell>
          <cell r="C1936" t="str">
            <v>M2</v>
          </cell>
          <cell r="D1936">
            <v>27.87</v>
          </cell>
          <cell r="E1936">
            <v>11.23</v>
          </cell>
          <cell r="F1936">
            <v>7.91</v>
          </cell>
          <cell r="G1936">
            <v>8.73</v>
          </cell>
          <cell r="H1936">
            <v>0</v>
          </cell>
          <cell r="I1936">
            <v>0</v>
          </cell>
        </row>
        <row r="1937">
          <cell r="A1937">
            <v>92444</v>
          </cell>
          <cell r="B1937" t="str">
            <v>MONTAGEM E DESMONTAGEM DE FÔRMA DE PILARES RETANGULARES E ESTRUTURAS SIMILARES COM ÁREA MÉDIA DAS SEÇÕES MENOR OU IGUAL A 0,25 M², PÉ-DIREITO DUPLO, EM CHAPA DE MADEIRA COMPENSADA PLASTIFICADA, 18 UTILIZAÇÕES. AF_12/2015</v>
          </cell>
          <cell r="C1937" t="str">
            <v>M2</v>
          </cell>
          <cell r="D1937">
            <v>39.619999999999997</v>
          </cell>
          <cell r="E1937">
            <v>20.2</v>
          </cell>
          <cell r="F1937">
            <v>10.7</v>
          </cell>
          <cell r="G1937">
            <v>8.7200000000000006</v>
          </cell>
          <cell r="H1937">
            <v>0</v>
          </cell>
          <cell r="I1937">
            <v>0</v>
          </cell>
        </row>
        <row r="1938">
          <cell r="A1938">
            <v>92445</v>
          </cell>
          <cell r="B1938" t="str">
            <v>MONTAGEM E DESMONTAGEM DE FÔRMA DE PILARES RETANGULARES E ESTRUTURAS SIMILARES COM ÁREA MÉDIA DAS SEÇÕES MAIOR QUE 0,25 M², PÉ-DIREITO DUPLO, EM CHAPA DE MADEIRA COMPENSADA PLASTIFICADA, 18 UTILIZAÇÕES. AF_12/2015</v>
          </cell>
          <cell r="C1938" t="str">
            <v>M2</v>
          </cell>
          <cell r="D1938">
            <v>35.78</v>
          </cell>
          <cell r="E1938">
            <v>17.32</v>
          </cell>
          <cell r="F1938">
            <v>9.7200000000000006</v>
          </cell>
          <cell r="G1938">
            <v>8.74</v>
          </cell>
          <cell r="H1938">
            <v>0</v>
          </cell>
          <cell r="I1938">
            <v>0</v>
          </cell>
        </row>
        <row r="1939">
          <cell r="A1939">
            <v>92446</v>
          </cell>
          <cell r="B1939" t="str">
            <v>MONTAGEM E DESMONTAGEM DE FÔRMA DE VIGA, ESCORAMENTO COM PONTALETE DE MADEIRA, PÉ-DIREITO SIMPLES, EM MADEIRA SERRADA, 1 UTILIZAÇÃO. AF_12/2015</v>
          </cell>
          <cell r="C1939" t="str">
            <v>M2</v>
          </cell>
          <cell r="D1939">
            <v>118.42</v>
          </cell>
          <cell r="E1939">
            <v>49.64</v>
          </cell>
          <cell r="F1939">
            <v>68.59</v>
          </cell>
          <cell r="G1939">
            <v>0.13</v>
          </cell>
          <cell r="H1939">
            <v>0</v>
          </cell>
          <cell r="I1939">
            <v>0.06</v>
          </cell>
        </row>
        <row r="1940">
          <cell r="A1940">
            <v>92447</v>
          </cell>
          <cell r="B1940" t="str">
            <v>MONTAGEM E DESMONTAGEM DE FÔRMA DE VIGA, ESCORAMENTO COM PONTALETE DE MADEIRA, PÉ-DIREITO SIMPLES, EM MADEIRA SERRADA, 2 UTILIZAÇÕES. AF_12/2015</v>
          </cell>
          <cell r="C1940" t="str">
            <v>M2</v>
          </cell>
          <cell r="D1940">
            <v>87.62</v>
          </cell>
          <cell r="E1940">
            <v>39.340000000000003</v>
          </cell>
          <cell r="F1940">
            <v>48.14</v>
          </cell>
          <cell r="G1940">
            <v>0.11</v>
          </cell>
          <cell r="H1940">
            <v>0</v>
          </cell>
          <cell r="I1940">
            <v>0.03</v>
          </cell>
        </row>
        <row r="1941">
          <cell r="A1941">
            <v>92448</v>
          </cell>
          <cell r="B1941" t="str">
            <v>MONTAGEM E DESMONTAGEM DE FÔRMA DE VIGA, ESCORAMENTO COM PONTALETE DE MADEIRA, PÉ-DIREITO SIMPLES, EM MADEIRA SERRADA, 4 UTILIZAÇÕES. AF_12/2015</v>
          </cell>
          <cell r="C1941" t="str">
            <v>M2</v>
          </cell>
          <cell r="D1941">
            <v>72.47</v>
          </cell>
          <cell r="E1941">
            <v>32.450000000000003</v>
          </cell>
          <cell r="F1941">
            <v>39.92</v>
          </cell>
          <cell r="G1941">
            <v>0.08</v>
          </cell>
          <cell r="H1941">
            <v>0</v>
          </cell>
          <cell r="I1941">
            <v>0.02</v>
          </cell>
        </row>
        <row r="1942">
          <cell r="A1942">
            <v>92449</v>
          </cell>
          <cell r="B1942" t="str">
            <v>MONTAGEM E DESMONTAGEM DE FÔRMA DE VIGA, ESCORAMENTO COM GARFO DE MADEIRA, PÉ-DIREITO DUPLO, EM CHAPA DE MADEIRA RESINADA, 2 UTILIZAÇÕES. AF_12/2015</v>
          </cell>
          <cell r="C1942" t="str">
            <v>M2</v>
          </cell>
          <cell r="D1942">
            <v>148.49</v>
          </cell>
          <cell r="E1942">
            <v>51.67</v>
          </cell>
          <cell r="F1942">
            <v>96.62</v>
          </cell>
          <cell r="G1942">
            <v>0.09</v>
          </cell>
          <cell r="H1942">
            <v>0</v>
          </cell>
          <cell r="I1942">
            <v>0.11</v>
          </cell>
        </row>
        <row r="1943">
          <cell r="A1943">
            <v>92450</v>
          </cell>
          <cell r="B1943" t="str">
            <v>MONTAGEM E DESMONTAGEM DE FÔRMA DE VIGA, ESCORAMENTO METÁLICO, PÉ-DIREITO DUPLO, EM CHAPA DE MADEIRA RESINADA, 2 UTILIZAÇÕES. AF_12/2015</v>
          </cell>
          <cell r="C1943" t="str">
            <v>M2</v>
          </cell>
          <cell r="D1943">
            <v>163.51</v>
          </cell>
          <cell r="E1943">
            <v>50.14</v>
          </cell>
          <cell r="F1943">
            <v>37.74</v>
          </cell>
          <cell r="G1943">
            <v>75.59</v>
          </cell>
          <cell r="H1943">
            <v>0</v>
          </cell>
          <cell r="I1943">
            <v>0.04</v>
          </cell>
        </row>
        <row r="1944">
          <cell r="A1944">
            <v>92451</v>
          </cell>
          <cell r="B1944" t="str">
            <v>MONTAGEM E DESMONTAGEM DE FÔRMA DE VIGA, ESCORAMENTO COM GARFO DE MADEIRA, PÉ-DIREITO SIMPLES, EM CHAPA DE MADEIRA RESINADA, 2 UTILIZAÇÕES. AF_12/2015</v>
          </cell>
          <cell r="C1944" t="str">
            <v>M2</v>
          </cell>
          <cell r="D1944">
            <v>101.18</v>
          </cell>
          <cell r="E1944">
            <v>37.229999999999997</v>
          </cell>
          <cell r="F1944">
            <v>63.81</v>
          </cell>
          <cell r="G1944">
            <v>7.0000000000000007E-2</v>
          </cell>
          <cell r="H1944">
            <v>0</v>
          </cell>
          <cell r="I1944">
            <v>7.0000000000000007E-2</v>
          </cell>
        </row>
        <row r="1945">
          <cell r="A1945">
            <v>92452</v>
          </cell>
          <cell r="B1945" t="str">
            <v>MONTAGEM E DESMONTAGEM DE FÔRMA DE VIGA, ESCORAMENTO METÁLICO, PÉ-DIREITO SIMPLES, EM CHAPA DE MADEIRA RESINADA, 2 UTILIZAÇÕES. AF_12/2015</v>
          </cell>
          <cell r="C1945" t="str">
            <v>M2</v>
          </cell>
          <cell r="D1945">
            <v>92.46</v>
          </cell>
          <cell r="E1945">
            <v>41.17</v>
          </cell>
          <cell r="F1945">
            <v>38.31</v>
          </cell>
          <cell r="G1945">
            <v>12.94</v>
          </cell>
          <cell r="H1945">
            <v>0</v>
          </cell>
          <cell r="I1945">
            <v>0.04</v>
          </cell>
        </row>
        <row r="1946">
          <cell r="A1946">
            <v>92453</v>
          </cell>
          <cell r="B1946" t="str">
            <v>MONTAGEM E DESMONTAGEM DE FÔRMA DE VIGA, ESCORAMENTO COM GARFO DE MADEIRA, PÉ-DIREITO DUPLO, EM CHAPA DE MADEIRA RESINADA, 4 UTILIZAÇÕES. AF_12/2015</v>
          </cell>
          <cell r="C1946" t="str">
            <v>M2</v>
          </cell>
          <cell r="D1946">
            <v>128.02000000000001</v>
          </cell>
          <cell r="E1946">
            <v>44.63</v>
          </cell>
          <cell r="F1946">
            <v>83.23</v>
          </cell>
          <cell r="G1946">
            <v>0.08</v>
          </cell>
          <cell r="H1946">
            <v>0</v>
          </cell>
          <cell r="I1946">
            <v>0.08</v>
          </cell>
        </row>
        <row r="1947">
          <cell r="A1947">
            <v>92454</v>
          </cell>
          <cell r="B1947" t="str">
            <v>MONTAGEM E DESMONTAGEM DE FÔRMA DE VIGA, ESCORAMENTO METÁLICO, PÉ-DIREITO DUPLO, EM CHAPA DE MADEIRA RESINADA, 4 UTILIZAÇÕES. AF_12/2015</v>
          </cell>
          <cell r="C1947" t="str">
            <v>M2</v>
          </cell>
          <cell r="D1947">
            <v>176.65</v>
          </cell>
          <cell r="E1947">
            <v>42.81</v>
          </cell>
          <cell r="F1947">
            <v>28.11</v>
          </cell>
          <cell r="G1947">
            <v>105.71</v>
          </cell>
          <cell r="H1947">
            <v>0</v>
          </cell>
          <cell r="I1947">
            <v>0.02</v>
          </cell>
        </row>
        <row r="1948">
          <cell r="A1948">
            <v>92455</v>
          </cell>
          <cell r="B1948" t="str">
            <v>MONTAGEM E DESMONTAGEM DE FÔRMA DE VIGA, ESCORAMENTO COM GARFO DE MADEIRA, PÉ-DIREITO SIMPLES, EM CHAPA DE MADEIRA RESINADA, 4 UTILIZAÇÕES. AF_12/2015</v>
          </cell>
          <cell r="C1948" t="str">
            <v>M2</v>
          </cell>
          <cell r="D1948">
            <v>83.61</v>
          </cell>
          <cell r="E1948">
            <v>31.07</v>
          </cell>
          <cell r="F1948">
            <v>52.43</v>
          </cell>
          <cell r="G1948">
            <v>0.06</v>
          </cell>
          <cell r="H1948">
            <v>0</v>
          </cell>
          <cell r="I1948">
            <v>0.05</v>
          </cell>
        </row>
        <row r="1949">
          <cell r="A1949">
            <v>92456</v>
          </cell>
          <cell r="B1949" t="str">
            <v>MONTAGEM E DESMONTAGEM DE FÔRMA DE VIGA, ESCORAMENTO METÁLICO, PÉ-DIREITO SIMPLES, EM CHAPA DE MADEIRA RESINADA, 4 UTILIZAÇÕES. AF_12/2015</v>
          </cell>
          <cell r="C1949" t="str">
            <v>M2</v>
          </cell>
          <cell r="D1949">
            <v>78.48</v>
          </cell>
          <cell r="E1949">
            <v>34.56</v>
          </cell>
          <cell r="F1949">
            <v>27.92</v>
          </cell>
          <cell r="G1949">
            <v>15.98</v>
          </cell>
          <cell r="H1949">
            <v>0</v>
          </cell>
          <cell r="I1949">
            <v>0.02</v>
          </cell>
        </row>
        <row r="1950">
          <cell r="A1950">
            <v>92457</v>
          </cell>
          <cell r="B1950" t="str">
            <v>MONTAGEM E DESMONTAGEM DE FÔRMA DE VIGA, ESCORAMENTO COM GARFO DE MADEIRA, PÉ-DIREITO DUPLO, EM CHAPA DE MADEIRA RESINADA, 6 UTILIZAÇÕES. AF_12/2015</v>
          </cell>
          <cell r="C1950" t="str">
            <v>M2</v>
          </cell>
          <cell r="D1950">
            <v>111.23</v>
          </cell>
          <cell r="E1950">
            <v>39.03</v>
          </cell>
          <cell r="F1950">
            <v>72.06</v>
          </cell>
          <cell r="G1950">
            <v>0.06</v>
          </cell>
          <cell r="H1950">
            <v>0</v>
          </cell>
          <cell r="I1950">
            <v>0.08</v>
          </cell>
        </row>
        <row r="1951">
          <cell r="A1951">
            <v>92458</v>
          </cell>
          <cell r="B1951" t="str">
            <v>MONTAGEM E DESMONTAGEM DE FÔRMA DE VIGA, ESCORAMENTO METÁLICO, PÉ-DIREITO DUPLO, EM CHAPA DE MADEIRA RESINADA, 6 UTILIZAÇÕES. AF_12/2015</v>
          </cell>
          <cell r="C1951" t="str">
            <v>M2</v>
          </cell>
          <cell r="D1951">
            <v>165.74</v>
          </cell>
          <cell r="E1951">
            <v>37.67</v>
          </cell>
          <cell r="F1951">
            <v>22.43</v>
          </cell>
          <cell r="G1951">
            <v>105.62</v>
          </cell>
          <cell r="H1951">
            <v>0</v>
          </cell>
          <cell r="I1951">
            <v>0.02</v>
          </cell>
        </row>
        <row r="1952">
          <cell r="A1952">
            <v>92459</v>
          </cell>
          <cell r="B1952" t="str">
            <v>MONTAGEM E DESMONTAGEM DE FÔRMA DE VIGA, ESCORAMENTO COM GARFO DE MADEIRA, PÉ-DIREITO SIMPLES, EM CHAPA DE MADEIRA RESINADA, 6 UTILIZAÇÕES. AF_12/2015</v>
          </cell>
          <cell r="C1952" t="str">
            <v>M2</v>
          </cell>
          <cell r="D1952">
            <v>71.03</v>
          </cell>
          <cell r="E1952">
            <v>26.72</v>
          </cell>
          <cell r="F1952">
            <v>44.23</v>
          </cell>
          <cell r="G1952">
            <v>0.03</v>
          </cell>
          <cell r="H1952">
            <v>0</v>
          </cell>
          <cell r="I1952">
            <v>0.05</v>
          </cell>
        </row>
        <row r="1953">
          <cell r="A1953">
            <v>92460</v>
          </cell>
          <cell r="B1953" t="str">
            <v>MONTAGEM E DESMONTAGEM DE FÔRMA DE VIGA, ESCORAMENTO METÁLICO, PÉ-DIREITO SIMPLES, EM CHAPA DE MADEIRA RESINADA, 6 UTILIZAÇÕES. AF_12/2015</v>
          </cell>
          <cell r="C1953" t="str">
            <v>M2</v>
          </cell>
          <cell r="D1953">
            <v>64.569999999999993</v>
          </cell>
          <cell r="E1953">
            <v>30.07</v>
          </cell>
          <cell r="F1953">
            <v>21.73</v>
          </cell>
          <cell r="G1953">
            <v>12.75</v>
          </cell>
          <cell r="H1953">
            <v>0</v>
          </cell>
          <cell r="I1953">
            <v>0.02</v>
          </cell>
        </row>
        <row r="1954">
          <cell r="A1954">
            <v>92461</v>
          </cell>
          <cell r="B1954" t="str">
            <v>MONTAGEM E DESMONTAGEM DE FÔRMA DE VIGA, ESCORAMENTO COM GARFO DE MADEIRA, PÉ-DIREITO DUPLO, EM CHAPA DE MADEIRA RESINADA, 8 UTILIZAÇÕES. AF_12/2015</v>
          </cell>
          <cell r="C1954" t="str">
            <v>M2</v>
          </cell>
          <cell r="D1954">
            <v>102.48</v>
          </cell>
          <cell r="E1954">
            <v>35.630000000000003</v>
          </cell>
          <cell r="F1954">
            <v>66.739999999999995</v>
          </cell>
          <cell r="G1954">
            <v>0.05</v>
          </cell>
          <cell r="H1954">
            <v>0</v>
          </cell>
          <cell r="I1954">
            <v>0.06</v>
          </cell>
        </row>
        <row r="1955">
          <cell r="A1955">
            <v>92462</v>
          </cell>
          <cell r="B1955" t="str">
            <v>MONTAGEM E DESMONTAGEM DE FÔRMA DE VIGA, ESCORAMENTO METÁLICO, PÉ-DIREITO DUPLO, EM CHAPA DE MADEIRA RESINADA, 8 UTILIZAÇÕES. AF_12/2015</v>
          </cell>
          <cell r="C1955" t="str">
            <v>M2</v>
          </cell>
          <cell r="D1955">
            <v>158.71</v>
          </cell>
          <cell r="E1955">
            <v>34</v>
          </cell>
          <cell r="F1955">
            <v>19.05</v>
          </cell>
          <cell r="G1955">
            <v>105.65</v>
          </cell>
          <cell r="H1955">
            <v>0</v>
          </cell>
          <cell r="I1955">
            <v>0.01</v>
          </cell>
        </row>
        <row r="1956">
          <cell r="A1956">
            <v>92463</v>
          </cell>
          <cell r="B1956" t="str">
            <v>MONTAGEM E DESMONTAGEM DE FÔRMA DE VIGA, ESCORAMENTO COM GARFO DE MADEIRA, PÉ-DIREITO SIMPLES, EM CHAPA DE MADEIRA RESINADA, 8 UTILIZAÇÕES. AF_12/2015</v>
          </cell>
          <cell r="C1956" t="str">
            <v>M2</v>
          </cell>
          <cell r="D1956">
            <v>64.3</v>
          </cell>
          <cell r="E1956">
            <v>24.04</v>
          </cell>
          <cell r="F1956">
            <v>40.200000000000003</v>
          </cell>
          <cell r="G1956">
            <v>0.03</v>
          </cell>
          <cell r="H1956">
            <v>0</v>
          </cell>
          <cell r="I1956">
            <v>0.03</v>
          </cell>
        </row>
        <row r="1957">
          <cell r="A1957">
            <v>92464</v>
          </cell>
          <cell r="B1957" t="str">
            <v>MONTAGEM E DESMONTAGEM DE FÔRMA DE VIGA, ESCORAMENTO METÁLICO, PÉ-DIREITO SIMPLES, EM CHAPA DE MADEIRA RESINADA, 8 UTILIZAÇÕES. AF_12/2015</v>
          </cell>
          <cell r="C1957" t="str">
            <v>M2</v>
          </cell>
          <cell r="D1957">
            <v>61.17</v>
          </cell>
          <cell r="E1957">
            <v>26.97</v>
          </cell>
          <cell r="F1957">
            <v>18.22</v>
          </cell>
          <cell r="G1957">
            <v>15.97</v>
          </cell>
          <cell r="H1957">
            <v>0</v>
          </cell>
          <cell r="I1957">
            <v>0.01</v>
          </cell>
        </row>
        <row r="1958">
          <cell r="A1958">
            <v>92465</v>
          </cell>
          <cell r="B1958" t="str">
            <v>MONTAGEM E DESMONTAGEM DE FÔRMA DE VIGA, ESCORAMENTO COM GARFO DE MADEIRA, PÉ-DIREITO DUPLO, EM CHAPA DE MADEIRA PLASTIFICADA, 10 UTILIZAÇÕES. AF_12/2015</v>
          </cell>
          <cell r="C1958" t="str">
            <v>M2</v>
          </cell>
          <cell r="D1958">
            <v>81.150000000000006</v>
          </cell>
          <cell r="E1958">
            <v>29.49</v>
          </cell>
          <cell r="F1958">
            <v>51.56</v>
          </cell>
          <cell r="G1958">
            <v>0.05</v>
          </cell>
          <cell r="H1958">
            <v>0</v>
          </cell>
          <cell r="I1958">
            <v>0.05</v>
          </cell>
        </row>
        <row r="1959">
          <cell r="A1959">
            <v>92466</v>
          </cell>
          <cell r="B1959" t="str">
            <v>MONTAGEM E DESMONTAGEM DE FÔRMA DE VIGA, ESCORAMENTO METÁLICO, PÉ-DIREITO DUPLO, EM CHAPA DE MADEIRA PLASTIFICADA, 10 UTILIZAÇÕES. AF_12/2015</v>
          </cell>
          <cell r="C1959" t="str">
            <v>M2</v>
          </cell>
          <cell r="D1959">
            <v>153.69999999999999</v>
          </cell>
          <cell r="E1959">
            <v>30.27</v>
          </cell>
          <cell r="F1959">
            <v>17.77</v>
          </cell>
          <cell r="G1959">
            <v>105.65</v>
          </cell>
          <cell r="H1959">
            <v>0</v>
          </cell>
          <cell r="I1959">
            <v>0.01</v>
          </cell>
        </row>
        <row r="1960">
          <cell r="A1960">
            <v>92467</v>
          </cell>
          <cell r="B1960" t="str">
            <v>MONTAGEM E DESMONTAGEM DE FÔRMA DE VIGA, ESCORAMENTO COM GARFO DE MADEIRA, PÉ-DIREITO SIMPLES, EM CHAPA DE MADEIRA PLASTIFICADA, 10 UTILIZAÇÕES. AF_12/2015</v>
          </cell>
          <cell r="C1960" t="str">
            <v>M2</v>
          </cell>
          <cell r="D1960">
            <v>52.22</v>
          </cell>
          <cell r="E1960">
            <v>19.91</v>
          </cell>
          <cell r="F1960">
            <v>32.25</v>
          </cell>
          <cell r="G1960">
            <v>0.03</v>
          </cell>
          <cell r="H1960">
            <v>0</v>
          </cell>
          <cell r="I1960">
            <v>0.03</v>
          </cell>
        </row>
        <row r="1961">
          <cell r="A1961">
            <v>92468</v>
          </cell>
          <cell r="B1961" t="str">
            <v>MONTAGEM E DESMONTAGEM DE FÔRMA DE VIGA, ESCORAMENTO METÁLICO, PÉ-DIREITO SIMPLES, EM CHAPA DE MADEIRA PLASTIFICADA, 10 UTILIZAÇÕES. AF_12/2015</v>
          </cell>
          <cell r="C1961" t="str">
            <v>M2</v>
          </cell>
          <cell r="D1961">
            <v>56.48</v>
          </cell>
          <cell r="E1961">
            <v>23.77</v>
          </cell>
          <cell r="F1961">
            <v>16.739999999999998</v>
          </cell>
          <cell r="G1961">
            <v>15.96</v>
          </cell>
          <cell r="H1961">
            <v>0</v>
          </cell>
          <cell r="I1961">
            <v>0.01</v>
          </cell>
        </row>
        <row r="1962">
          <cell r="A1962">
            <v>92469</v>
          </cell>
          <cell r="B1962" t="str">
            <v>MONTAGEM E DESMONTAGEM DE FÔRMA DE VIGA, ESCORAMENTO COM GARFO DE MADEIRA, PÉ-DIREITO DUPLO, EM CHAPA DE MADEIRA PLASTIFICADA, 12 UTILIZAÇÕES. AF_12/2015</v>
          </cell>
          <cell r="C1962" t="str">
            <v>M2</v>
          </cell>
          <cell r="D1962">
            <v>73.78</v>
          </cell>
          <cell r="E1962">
            <v>26.98</v>
          </cell>
          <cell r="F1962">
            <v>46.71</v>
          </cell>
          <cell r="G1962">
            <v>0.05</v>
          </cell>
          <cell r="H1962">
            <v>0</v>
          </cell>
          <cell r="I1962">
            <v>0.04</v>
          </cell>
        </row>
        <row r="1963">
          <cell r="A1963">
            <v>92470</v>
          </cell>
          <cell r="B1963" t="str">
            <v>MONTAGEM E DESMONTAGEM DE FÔRMA DE VIGA, ESCORAMENTO METÁLICO, PÉ-DIREITO DUPLO, EM CHAPA DE MADEIRA PLASTIFICADA, 12 UTILIZAÇÕES. AF_12/2015</v>
          </cell>
          <cell r="C1963" t="str">
            <v>M2</v>
          </cell>
          <cell r="D1963">
            <v>149.69999999999999</v>
          </cell>
          <cell r="E1963">
            <v>27.87</v>
          </cell>
          <cell r="F1963">
            <v>16.2</v>
          </cell>
          <cell r="G1963">
            <v>105.62</v>
          </cell>
          <cell r="H1963">
            <v>0</v>
          </cell>
          <cell r="I1963">
            <v>0.01</v>
          </cell>
        </row>
        <row r="1964">
          <cell r="A1964">
            <v>92471</v>
          </cell>
          <cell r="B1964" t="str">
            <v>MONTAGEM E DESMONTAGEM DE FÔRMA DE VIGA, ESCORAMENTO COM GARFO DE MADEIRA, PÉ-DIREITO SIMPLES, EM CHAPA DE MADEIRA PLASTIFICADA, 12 UTILIZAÇÕES. AF_12/2015</v>
          </cell>
          <cell r="C1964" t="str">
            <v>M2</v>
          </cell>
          <cell r="D1964">
            <v>47.55</v>
          </cell>
          <cell r="E1964">
            <v>18.25</v>
          </cell>
          <cell r="F1964">
            <v>29.25</v>
          </cell>
          <cell r="G1964">
            <v>0.03</v>
          </cell>
          <cell r="H1964">
            <v>0</v>
          </cell>
          <cell r="I1964">
            <v>0.02</v>
          </cell>
        </row>
        <row r="1965">
          <cell r="A1965">
            <v>92472</v>
          </cell>
          <cell r="B1965" t="str">
            <v>MONTAGEM E DESMONTAGEM DE FÔRMA DE VIGA, ESCORAMENTO METÁLICO, PÉ-DIREITO SIMPLES, EM CHAPA DE MADEIRA PLASTIFICADA, 12 UTILIZAÇÕES. AF_12/2015</v>
          </cell>
          <cell r="C1965" t="str">
            <v>M2</v>
          </cell>
          <cell r="D1965">
            <v>53.03</v>
          </cell>
          <cell r="E1965">
            <v>21.84</v>
          </cell>
          <cell r="F1965">
            <v>15.24</v>
          </cell>
          <cell r="G1965">
            <v>15.94</v>
          </cell>
          <cell r="H1965">
            <v>0</v>
          </cell>
          <cell r="I1965">
            <v>0.01</v>
          </cell>
        </row>
        <row r="1966">
          <cell r="A1966">
            <v>92473</v>
          </cell>
          <cell r="B1966" t="str">
            <v>MONTAGEM E DESMONTAGEM DE FÔRMA DE VIGA, ESCORAMENTO COM GARFO DE MADEIRA, PÉ-DIREITO DUPLO, EM CHAPA DE MADEIRA PLASTIFICADA, 14 UTILIZAÇÕES. AF_12/2015</v>
          </cell>
          <cell r="C1966" t="str">
            <v>M2</v>
          </cell>
          <cell r="D1966">
            <v>67.790000000000006</v>
          </cell>
          <cell r="E1966">
            <v>24.81</v>
          </cell>
          <cell r="F1966">
            <v>42.9</v>
          </cell>
          <cell r="G1966">
            <v>0.05</v>
          </cell>
          <cell r="H1966">
            <v>0</v>
          </cell>
          <cell r="I1966">
            <v>0.03</v>
          </cell>
        </row>
        <row r="1967">
          <cell r="A1967">
            <v>92474</v>
          </cell>
          <cell r="B1967" t="str">
            <v>MONTAGEM E DESMONTAGEM DE FÔRMA DE VIGA, ESCORAMENTO METÁLICO, PÉ-DIREITO DUPLO, EM CHAPA DE MADEIRA PLASTIFICADA, 14 UTILIZAÇÕES. AF_12/2015</v>
          </cell>
          <cell r="C1967" t="str">
            <v>M2</v>
          </cell>
          <cell r="D1967">
            <v>146.22</v>
          </cell>
          <cell r="E1967">
            <v>25.75</v>
          </cell>
          <cell r="F1967">
            <v>14.83</v>
          </cell>
          <cell r="G1967">
            <v>105.64</v>
          </cell>
          <cell r="H1967">
            <v>0</v>
          </cell>
          <cell r="I1967">
            <v>0</v>
          </cell>
        </row>
        <row r="1968">
          <cell r="A1968">
            <v>92475</v>
          </cell>
          <cell r="B1968" t="str">
            <v>MONTAGEM E DESMONTAGEM DE FÔRMA DE VIGA, ESCORAMENTO COM GARFO DE MADEIRA, PÉ-DIREITO SIMPLES, EM CHAPA DE MADEIRA PLASTIFICADA, 14 UTILIZAÇÕES. AF_12/2015</v>
          </cell>
          <cell r="C1968" t="str">
            <v>M2</v>
          </cell>
          <cell r="D1968">
            <v>43.73</v>
          </cell>
          <cell r="E1968">
            <v>16.809999999999999</v>
          </cell>
          <cell r="F1968">
            <v>26.88</v>
          </cell>
          <cell r="G1968">
            <v>0.03</v>
          </cell>
          <cell r="H1968">
            <v>0</v>
          </cell>
          <cell r="I1968">
            <v>0.01</v>
          </cell>
        </row>
        <row r="1969">
          <cell r="A1969">
            <v>92476</v>
          </cell>
          <cell r="B1969" t="str">
            <v>MONTAGEM E DESMONTAGEM DE FÔRMA DE VIGA, ESCORAMENTO METÁLICO, PÉ-DIREITO SIMPLES, EM CHAPA DE MADEIRA PLASTIFICADA, 14 UTILIZAÇÕES. AF_12/2015</v>
          </cell>
          <cell r="C1969" t="str">
            <v>M2</v>
          </cell>
          <cell r="D1969">
            <v>50.07</v>
          </cell>
          <cell r="E1969">
            <v>20.149999999999999</v>
          </cell>
          <cell r="F1969">
            <v>13.97</v>
          </cell>
          <cell r="G1969">
            <v>15.95</v>
          </cell>
          <cell r="H1969">
            <v>0</v>
          </cell>
          <cell r="I1969">
            <v>0</v>
          </cell>
        </row>
        <row r="1970">
          <cell r="A1970">
            <v>92477</v>
          </cell>
          <cell r="B1970" t="str">
            <v>MONTAGEM E DESMONTAGEM DE FÔRMA DE VIGA, ESCORAMENTO COM GARFO DE MADEIRA, PÉ-DIREITO DUPLO, EM CHAPA DE MADEIRA PLASTIFICADA, 18 UTILIZAÇÕES. AF_12/2015</v>
          </cell>
          <cell r="C1970" t="str">
            <v>M2</v>
          </cell>
          <cell r="D1970">
            <v>55.11</v>
          </cell>
          <cell r="E1970">
            <v>20.58</v>
          </cell>
          <cell r="F1970">
            <v>34.479999999999997</v>
          </cell>
          <cell r="G1970">
            <v>0.03</v>
          </cell>
          <cell r="H1970">
            <v>0</v>
          </cell>
          <cell r="I1970">
            <v>0.02</v>
          </cell>
        </row>
        <row r="1971">
          <cell r="A1971">
            <v>92478</v>
          </cell>
          <cell r="B1971" t="str">
            <v>MONTAGEM E DESMONTAGEM DE FÔRMA DE VIGA, ESCORAMENTO METÁLICO, PÉ-DIREITO DUPLO, EM CHAPA DE MADEIRA PLASTIFICADA, 18 UTILIZAÇÕES. AF_12/2015</v>
          </cell>
          <cell r="C1971" t="str">
            <v>M2</v>
          </cell>
          <cell r="D1971">
            <v>139.44</v>
          </cell>
          <cell r="E1971">
            <v>21.72</v>
          </cell>
          <cell r="F1971">
            <v>12.11</v>
          </cell>
          <cell r="G1971">
            <v>105.61</v>
          </cell>
          <cell r="H1971">
            <v>0</v>
          </cell>
          <cell r="I1971">
            <v>0</v>
          </cell>
        </row>
        <row r="1972">
          <cell r="A1972">
            <v>92479</v>
          </cell>
          <cell r="B1972" t="str">
            <v>MONTAGEM E DESMONTAGEM DE FÔRMA DE VIGA, ESCORAMENTO COM GARFO DE MADEIRA, PÉ-DIREITO SIMPLES, EM CHAPA DE MADEIRA PLASTIFICADA, 18 UTILIZAÇÕES. AF_12/2015</v>
          </cell>
          <cell r="C1972" t="str">
            <v>M2</v>
          </cell>
          <cell r="D1972">
            <v>35.630000000000003</v>
          </cell>
          <cell r="E1972">
            <v>13.93</v>
          </cell>
          <cell r="F1972">
            <v>21.67</v>
          </cell>
          <cell r="G1972">
            <v>0.02</v>
          </cell>
          <cell r="H1972">
            <v>0</v>
          </cell>
          <cell r="I1972">
            <v>0.01</v>
          </cell>
        </row>
        <row r="1973">
          <cell r="A1973">
            <v>92480</v>
          </cell>
          <cell r="B1973" t="str">
            <v>MONTAGEM E DESMONTAGEM DE FÔRMA DE VIGA, ESCORAMENTO METÁLICO, PÉ-DIREITO SIMPLES, EM CHAPA DE MADEIRA PLASTIFICADA, 18 UTILIZAÇÕES. AF_12/2015</v>
          </cell>
          <cell r="C1973" t="str">
            <v>M2</v>
          </cell>
          <cell r="D1973">
            <v>44.24</v>
          </cell>
          <cell r="E1973">
            <v>17.03</v>
          </cell>
          <cell r="F1973">
            <v>11.25</v>
          </cell>
          <cell r="G1973">
            <v>15.96</v>
          </cell>
          <cell r="H1973">
            <v>0</v>
          </cell>
          <cell r="I1973">
            <v>0</v>
          </cell>
        </row>
        <row r="1974">
          <cell r="A1974">
            <v>92481</v>
          </cell>
          <cell r="B1974" t="str">
            <v>MONTAGEM E DESMONTAGEM DE FÔRMA DE LAJE MACIÇA COM ÁREA MÉDIA MENOR OU IGUAL A 20 M², PÉ-DIREITO SIMPLES, EM MADEIRA SERRADA, 1 UTILIZAÇÃO. AF_12/2015</v>
          </cell>
          <cell r="C1974" t="str">
            <v>M2</v>
          </cell>
          <cell r="D1974">
            <v>153.53</v>
          </cell>
          <cell r="E1974">
            <v>71.08</v>
          </cell>
          <cell r="F1974">
            <v>82.21</v>
          </cell>
          <cell r="G1974">
            <v>0.24</v>
          </cell>
          <cell r="H1974">
            <v>0</v>
          </cell>
          <cell r="I1974">
            <v>0</v>
          </cell>
        </row>
        <row r="1975">
          <cell r="A1975">
            <v>92482</v>
          </cell>
          <cell r="B1975" t="str">
            <v>MONTAGEM E DESMONTAGEM DE FÔRMA DE LAJE MACIÇA COM ÁREA MÉDIA MAIOR QUE 20 M², PÉ-DIREITO SIMPLES, EM MADEIRA SERRADA, 1 UTILIZAÇÃO. AF_12/2015</v>
          </cell>
          <cell r="C1975" t="str">
            <v>M2</v>
          </cell>
          <cell r="D1975">
            <v>144.03</v>
          </cell>
          <cell r="E1975">
            <v>63.84</v>
          </cell>
          <cell r="F1975">
            <v>79.98</v>
          </cell>
          <cell r="G1975">
            <v>0.21</v>
          </cell>
          <cell r="H1975">
            <v>0</v>
          </cell>
          <cell r="I1975">
            <v>0</v>
          </cell>
        </row>
        <row r="1976">
          <cell r="A1976">
            <v>92483</v>
          </cell>
          <cell r="B1976" t="str">
            <v>MONTAGEM E DESMONTAGEM DE FÔRMA DE LAJE MACIÇA COM ÁREA MÉDIA MENOR OU IGUAL A 20 M², PÉ-DIREITO SIMPLES, EM MADEIRA SERRADA, 2 UTILIZAÇÕES. AF_12/2015</v>
          </cell>
          <cell r="C1976" t="str">
            <v>M2</v>
          </cell>
          <cell r="D1976">
            <v>120.36</v>
          </cell>
          <cell r="E1976">
            <v>62.75</v>
          </cell>
          <cell r="F1976">
            <v>57.4</v>
          </cell>
          <cell r="G1976">
            <v>0.21</v>
          </cell>
          <cell r="H1976">
            <v>0</v>
          </cell>
          <cell r="I1976">
            <v>0</v>
          </cell>
        </row>
        <row r="1977">
          <cell r="A1977">
            <v>92484</v>
          </cell>
          <cell r="B1977" t="str">
            <v>MONTAGEM E DESMONTAGEM DE FÔRMA DE LAJE MACIÇA COM ÁREA MÉDIA MAIOR QUE 20 M², PÉ-DIREITO SIMPLES, EM MADEIRA SERRADA, 2 UTILIZAÇÕES. AF_12/2015</v>
          </cell>
          <cell r="C1977" t="str">
            <v>M2</v>
          </cell>
          <cell r="D1977">
            <v>111.96</v>
          </cell>
          <cell r="E1977">
            <v>56.35</v>
          </cell>
          <cell r="F1977">
            <v>55.42</v>
          </cell>
          <cell r="G1977">
            <v>0.19</v>
          </cell>
          <cell r="H1977">
            <v>0</v>
          </cell>
          <cell r="I1977">
            <v>0</v>
          </cell>
        </row>
        <row r="1978">
          <cell r="A1978">
            <v>92485</v>
          </cell>
          <cell r="B1978" t="str">
            <v>MONTAGEM E DESMONTAGEM DE FÔRMA DE LAJE MACIÇA COM ÁREA MÉDIA MENOR OU IGUAL A 20 M², PÉ-DIREITO SIMPLES, EM MADEIRA SERRADA, 4 UTILIZAÇÕES. AF_12/2015</v>
          </cell>
          <cell r="C1978" t="str">
            <v>M2</v>
          </cell>
          <cell r="D1978">
            <v>88.15</v>
          </cell>
          <cell r="E1978">
            <v>48.41</v>
          </cell>
          <cell r="F1978">
            <v>39.57</v>
          </cell>
          <cell r="G1978">
            <v>0.17</v>
          </cell>
          <cell r="H1978">
            <v>0</v>
          </cell>
          <cell r="I1978">
            <v>0</v>
          </cell>
        </row>
        <row r="1979">
          <cell r="A1979">
            <v>92486</v>
          </cell>
          <cell r="B1979" t="str">
            <v>MONTAGEM E DESMONTAGEM DE FÔRMA DE LAJE MACIÇA COM ÁREA MÉDIA MAIOR QUE 20 M², PÉ-DIREITO SIMPLES, EM MADEIRA SERRADA, 4 UTILIZAÇÕES. AF_12/2015</v>
          </cell>
          <cell r="C1979" t="str">
            <v>M2</v>
          </cell>
          <cell r="D1979">
            <v>81.7</v>
          </cell>
          <cell r="E1979">
            <v>43.59</v>
          </cell>
          <cell r="F1979">
            <v>37.97</v>
          </cell>
          <cell r="G1979">
            <v>0.14000000000000001</v>
          </cell>
          <cell r="H1979">
            <v>0</v>
          </cell>
          <cell r="I1979">
            <v>0</v>
          </cell>
        </row>
        <row r="1980">
          <cell r="A1980">
            <v>92487</v>
          </cell>
          <cell r="B1980" t="str">
            <v>MONTAGEM E DESMONTAGEM DE FÔRMA DE LAJE NERVURADA COM CUBETA E ASSOALHO COM ÁREA MÉDIA MENOR OU IGUAL A 20 M², PÉ-DIREITO DUPLO, EM CHAPA DE MADEIRA COMPENSADA RESINADA, 8 UTILIZAÇÕES. AF_12/2015</v>
          </cell>
          <cell r="C1980" t="str">
            <v>M2</v>
          </cell>
          <cell r="D1980">
            <v>61.96</v>
          </cell>
          <cell r="E1980">
            <v>20.5</v>
          </cell>
          <cell r="F1980">
            <v>12.17</v>
          </cell>
          <cell r="G1980">
            <v>29.29</v>
          </cell>
          <cell r="H1980">
            <v>0</v>
          </cell>
          <cell r="I1980">
            <v>0</v>
          </cell>
        </row>
        <row r="1981">
          <cell r="A1981">
            <v>92488</v>
          </cell>
          <cell r="B1981" t="str">
            <v>MONTAGEM E DESMONTAGEM DE FÔRMA DE LAJE NERVURADA COM CUBETA E ASSOALHO COM ÁREA MÉDIA MAIOR QUE 20 M², PÉ-DIREITO DUPLO, EM CHAPA DE MADEIRA COMPENSADA RESINADA, 8 UTILIZAÇÕES. AF_12/2015</v>
          </cell>
          <cell r="C1981" t="str">
            <v>M2</v>
          </cell>
          <cell r="D1981">
            <v>59.75</v>
          </cell>
          <cell r="E1981">
            <v>18.809999999999999</v>
          </cell>
          <cell r="F1981">
            <v>11.66</v>
          </cell>
          <cell r="G1981">
            <v>29.28</v>
          </cell>
          <cell r="H1981">
            <v>0</v>
          </cell>
          <cell r="I1981">
            <v>0</v>
          </cell>
        </row>
        <row r="1982">
          <cell r="A1982">
            <v>92489</v>
          </cell>
          <cell r="B1982" t="str">
            <v>MONTAGEM E DESMONTAGEM DE FÔRMA DE LAJE NERVURADA COM CUBETA E ASSOALHO COM ÁREA MÉDIA MENOR OU IGUAL A 20 M², PÉ-DIREITO SIMPLES, EM CHAPA DE MADEIRA COMPENSADA RESINADA, 8 UTILIZAÇÕES. AF_12/2015</v>
          </cell>
          <cell r="C1982" t="str">
            <v>M2</v>
          </cell>
          <cell r="D1982">
            <v>36</v>
          </cell>
          <cell r="E1982">
            <v>15.09</v>
          </cell>
          <cell r="F1982">
            <v>10.47</v>
          </cell>
          <cell r="G1982">
            <v>10.44</v>
          </cell>
          <cell r="H1982">
            <v>0</v>
          </cell>
          <cell r="I1982">
            <v>0</v>
          </cell>
        </row>
        <row r="1983">
          <cell r="A1983">
            <v>92490</v>
          </cell>
          <cell r="B1983" t="str">
            <v>MONTAGEM E DESMONTAGEM DE FÔRMA DE LAJE NERVURADA COM CUBETA E ASSOALHO COM ÁREA MÉDIA MAIOR QUE 20 M², PÉ-DIREITO SIMPLES, EM CHAPA DE MADEIRA COMPENSADA RESINADA, 8 UTILIZAÇÕES. AF_12/2015</v>
          </cell>
          <cell r="C1983" t="str">
            <v>M2</v>
          </cell>
          <cell r="D1983">
            <v>33.97</v>
          </cell>
          <cell r="E1983">
            <v>13.52</v>
          </cell>
          <cell r="F1983">
            <v>10.01</v>
          </cell>
          <cell r="G1983">
            <v>10.44</v>
          </cell>
          <cell r="H1983">
            <v>0</v>
          </cell>
          <cell r="I1983">
            <v>0</v>
          </cell>
        </row>
        <row r="1984">
          <cell r="A1984">
            <v>92491</v>
          </cell>
          <cell r="B1984" t="str">
            <v>MONTAGEM E DESMONTAGEM DE FÔRMA DE LAJE NERVURADA COM CUBETA E ASSOALHO COM ÁREA MÉDIA MENOR OU IGUAL A 20 M², PÉ-DIREITO DUPLO, EM CHAPA DE MADEIRA COMPENSADA RESINADA, 10 UTILIZAÇÕES. AF_12/2015</v>
          </cell>
          <cell r="C1984" t="str">
            <v>M2</v>
          </cell>
          <cell r="D1984">
            <v>59.74</v>
          </cell>
          <cell r="E1984">
            <v>19.489999999999998</v>
          </cell>
          <cell r="F1984">
            <v>10.96</v>
          </cell>
          <cell r="G1984">
            <v>29.29</v>
          </cell>
          <cell r="H1984">
            <v>0</v>
          </cell>
          <cell r="I1984">
            <v>0</v>
          </cell>
        </row>
        <row r="1985">
          <cell r="A1985">
            <v>92492</v>
          </cell>
          <cell r="B1985" t="str">
            <v>MONTAGEM E DESMONTAGEM DE FÔRMA DE LAJE NERVURADA COM CUBETA E ASSOALHO COM ÁREA MÉDIA MAIOR QUE 20 M², PÉ-DIREITO DUPLO, EM CHAPA DE MADEIRA COMPENSADA RESINADA, 10 UTILIZAÇÕES. AF_12/2015</v>
          </cell>
          <cell r="C1985" t="str">
            <v>M2</v>
          </cell>
          <cell r="D1985">
            <v>57.62</v>
          </cell>
          <cell r="E1985">
            <v>17.86</v>
          </cell>
          <cell r="F1985">
            <v>10.47</v>
          </cell>
          <cell r="G1985">
            <v>29.29</v>
          </cell>
          <cell r="H1985">
            <v>0</v>
          </cell>
          <cell r="I1985">
            <v>0</v>
          </cell>
        </row>
        <row r="1986">
          <cell r="A1986">
            <v>92493</v>
          </cell>
          <cell r="B1986" t="str">
            <v>MONTAGEM E DESMONTAGEM DE FÔRMA DE LAJE NERVURADA COM CUBETA E ASSOALHO COM ÁREA MÉDIA MENOR OU IGUAL A 20 M², PÉ-DIREITO SIMPLES, EM CHAPA DE MADEIRA COMPENSADA RESINADA, 10 UTILIZAÇÕES. AF_12/2015</v>
          </cell>
          <cell r="C1986" t="str">
            <v>M2</v>
          </cell>
          <cell r="D1986">
            <v>32.229999999999997</v>
          </cell>
          <cell r="E1986">
            <v>14.33</v>
          </cell>
          <cell r="F1986">
            <v>9.3800000000000008</v>
          </cell>
          <cell r="G1986">
            <v>8.52</v>
          </cell>
          <cell r="H1986">
            <v>0</v>
          </cell>
          <cell r="I1986">
            <v>0</v>
          </cell>
        </row>
        <row r="1987">
          <cell r="A1987">
            <v>92494</v>
          </cell>
          <cell r="B1987" t="str">
            <v>MONTAGEM E DESMONTAGEM DE FÔRMA DE LAJE NERVURADA COM CUBETA E ASSOALHO COM ÁREA MÉDIA MAIOR QUE 20 M², PÉ-DIREITO SIMPLES, EM CHAPA DE MADEIRA COMPENSADA RESINADA, 10 UTILIZAÇÕES. AF_12/2015</v>
          </cell>
          <cell r="C1987" t="str">
            <v>M2</v>
          </cell>
          <cell r="D1987">
            <v>32.159999999999997</v>
          </cell>
          <cell r="E1987">
            <v>12.84</v>
          </cell>
          <cell r="F1987">
            <v>8.8699999999999992</v>
          </cell>
          <cell r="G1987">
            <v>10.45</v>
          </cell>
          <cell r="H1987">
            <v>0</v>
          </cell>
          <cell r="I1987">
            <v>0</v>
          </cell>
        </row>
        <row r="1988">
          <cell r="A1988">
            <v>92495</v>
          </cell>
          <cell r="B1988" t="str">
            <v>MONTAGEM E DESMONTAGEM DE FÔRMA DE LAJE NERVURADA COM CUBETA E ASSOALHO COM ÁREA MÉDIA MENOR OU IGUAL A 20 M², PÉ-DIREITO DUPLO, EM CHAPA DE MADEIRA COMPENSADA RESINADA, 12 UTILIZAÇÕES. AF_12/2015</v>
          </cell>
          <cell r="C1988" t="str">
            <v>M2</v>
          </cell>
          <cell r="D1988">
            <v>58.22</v>
          </cell>
          <cell r="E1988">
            <v>18.8</v>
          </cell>
          <cell r="F1988">
            <v>10.14</v>
          </cell>
          <cell r="G1988">
            <v>29.28</v>
          </cell>
          <cell r="H1988">
            <v>0</v>
          </cell>
          <cell r="I1988">
            <v>0</v>
          </cell>
        </row>
        <row r="1989">
          <cell r="A1989">
            <v>92496</v>
          </cell>
          <cell r="B1989" t="str">
            <v>MONTAGEM E DESMONTAGEM DE FÔRMA DE LAJE NERVURADA COM CUBETA E ASSOALHO COM ÁREA MÉDIA MAIOR QUE 20 M², PÉ-DIREITO DUPLO, EM CHAPA DE MADEIRA COMPENSADA RESINADA, 12 UTILIZAÇÕES. AF_12/2015</v>
          </cell>
          <cell r="C1989" t="str">
            <v>M2</v>
          </cell>
          <cell r="D1989">
            <v>56.19</v>
          </cell>
          <cell r="E1989">
            <v>17.25</v>
          </cell>
          <cell r="F1989">
            <v>9.68</v>
          </cell>
          <cell r="G1989">
            <v>29.26</v>
          </cell>
          <cell r="H1989">
            <v>0</v>
          </cell>
          <cell r="I1989">
            <v>0</v>
          </cell>
        </row>
        <row r="1990">
          <cell r="A1990">
            <v>92497</v>
          </cell>
          <cell r="B1990" t="str">
            <v>MONTAGEM E DESMONTAGEM DE FÔRMA DE LAJE NERVURADA COM CUBETA E ASSOALHO COM ÁREA MÉDIA MENOR OU IGUAL A 20 M², PÉ-DIREITO SIMPLES, EM CHAPA DE MADEIRA COMPENSADA RESINADA, 12 UTILIZAÇÕES. AF_12/2015</v>
          </cell>
          <cell r="C1990" t="str">
            <v>M2</v>
          </cell>
          <cell r="D1990">
            <v>32.86</v>
          </cell>
          <cell r="E1990">
            <v>13.84</v>
          </cell>
          <cell r="F1990">
            <v>8.57</v>
          </cell>
          <cell r="G1990">
            <v>10.45</v>
          </cell>
          <cell r="H1990">
            <v>0</v>
          </cell>
          <cell r="I1990">
            <v>0</v>
          </cell>
        </row>
        <row r="1991">
          <cell r="A1991">
            <v>92498</v>
          </cell>
          <cell r="B1991" t="str">
            <v>MONTAGEM E DESMONTAGEM DE FÔRMA DE LAJE NERVURADA COM CUBETA E ASSOALHO COM ÁREA MÉDIA MAIOR QUE 20 M², PÉ-DIREITO SIMPLES, EM CHAPA DE MADEIRA COMPENSADA RESINADA, 12 UTILIZAÇÕES. AF_12/2015</v>
          </cell>
          <cell r="C1991" t="str">
            <v>M2</v>
          </cell>
          <cell r="D1991">
            <v>30.96</v>
          </cell>
          <cell r="E1991">
            <v>12.39</v>
          </cell>
          <cell r="F1991">
            <v>8.1199999999999992</v>
          </cell>
          <cell r="G1991">
            <v>10.45</v>
          </cell>
          <cell r="H1991">
            <v>0</v>
          </cell>
          <cell r="I1991">
            <v>0</v>
          </cell>
        </row>
        <row r="1992">
          <cell r="A1992">
            <v>92499</v>
          </cell>
          <cell r="B1992" t="str">
            <v>MONTAGEM E DESMONTAGEM DE FÔRMA DE LAJE NERVURADA COM CUBETA E ASSOALHO COM ÁREA MÉDIA MENOR OU IGUAL A 20 M², PÉ-DIREITO DUPLO, EM CHAPA DE MADEIRA COMPENSADA RESINADA, 14 UTILIZAÇÕES. AF_12/2015</v>
          </cell>
          <cell r="C1992" t="str">
            <v>M2</v>
          </cell>
          <cell r="D1992">
            <v>57.3</v>
          </cell>
          <cell r="E1992">
            <v>18.309999999999999</v>
          </cell>
          <cell r="F1992">
            <v>9.7200000000000006</v>
          </cell>
          <cell r="G1992">
            <v>29.27</v>
          </cell>
          <cell r="H1992">
            <v>0</v>
          </cell>
          <cell r="I1992">
            <v>0</v>
          </cell>
        </row>
        <row r="1993">
          <cell r="A1993">
            <v>92500</v>
          </cell>
          <cell r="B1993" t="str">
            <v>MONTAGEM E DESMONTAGEM DE FÔRMA DE LAJE NERVURADA COM CUBETA E ASSOALHO COM ÁREA MÉDIA MAIOR QUE 20 M², PÉ-DIREITO DUPLO, EM CHAPA DE MADEIRA COMPENSADA RESINADA, 14 UTILIZAÇÕES. AF_12/2015</v>
          </cell>
          <cell r="C1993" t="str">
            <v>M2</v>
          </cell>
          <cell r="D1993">
            <v>55.32</v>
          </cell>
          <cell r="E1993">
            <v>16.8</v>
          </cell>
          <cell r="F1993">
            <v>9.26</v>
          </cell>
          <cell r="G1993">
            <v>29.26</v>
          </cell>
          <cell r="H1993">
            <v>0</v>
          </cell>
          <cell r="I1993">
            <v>0</v>
          </cell>
        </row>
        <row r="1994">
          <cell r="A1994">
            <v>92501</v>
          </cell>
          <cell r="B1994" t="str">
            <v>MONTAGEM E DESMONTAGEM DE FÔRMA DE LAJE NERVURADA COM CUBETA E ASSOALHO COM ÁREA MÉDIA MENOR OU IGUAL A 20 M², PÉ-DIREITO SIMPLES, EM CHAPA DE MADEIRA COMPENSADA RESINADA, 14 UTILIZAÇÕES. AF_12/2015</v>
          </cell>
          <cell r="C1994" t="str">
            <v>M2</v>
          </cell>
          <cell r="D1994">
            <v>32.1</v>
          </cell>
          <cell r="E1994">
            <v>13.47</v>
          </cell>
          <cell r="F1994">
            <v>8.19</v>
          </cell>
          <cell r="G1994">
            <v>10.44</v>
          </cell>
          <cell r="H1994">
            <v>0</v>
          </cell>
          <cell r="I1994">
            <v>0</v>
          </cell>
        </row>
        <row r="1995">
          <cell r="A1995">
            <v>92502</v>
          </cell>
          <cell r="B1995" t="str">
            <v>MONTAGEM E DESMONTAGEM DE FÔRMA DE LAJE NERVURADA COM CUBETA E ASSOALHO COM ÁREA MÉDIA MAIOR QUE 20 M², PÉ-DIREITO SIMPLES, EM CHAPA DE MADEIRA COMPENSADA RESINADA, 14 UTILIZAÇÕES. AF_12/2015</v>
          </cell>
          <cell r="C1995" t="str">
            <v>M2</v>
          </cell>
          <cell r="D1995">
            <v>30.25</v>
          </cell>
          <cell r="E1995">
            <v>12.06</v>
          </cell>
          <cell r="F1995">
            <v>7.75</v>
          </cell>
          <cell r="G1995">
            <v>10.44</v>
          </cell>
          <cell r="H1995">
            <v>0</v>
          </cell>
          <cell r="I1995">
            <v>0</v>
          </cell>
        </row>
        <row r="1996">
          <cell r="A1996">
            <v>92503</v>
          </cell>
          <cell r="B1996" t="str">
            <v>MONTAGEM E DESMONTAGEM DE FÔRMA DE LAJE NERVURADA COM CUBETA E ASSOALHO COM ÁREA MÉDIA MENOR OU IGUAL A 20 M², PÉ-DIREITO DUPLO, EM CHAPA DE MADEIRA COMPENSADA RESINADA, 18 UTILIZAÇÕES. AF_12/2015</v>
          </cell>
          <cell r="C1996" t="str">
            <v>M2</v>
          </cell>
          <cell r="D1996">
            <v>55.85</v>
          </cell>
          <cell r="E1996">
            <v>17.670000000000002</v>
          </cell>
          <cell r="F1996">
            <v>8.91</v>
          </cell>
          <cell r="G1996">
            <v>29.27</v>
          </cell>
          <cell r="H1996">
            <v>0</v>
          </cell>
          <cell r="I1996">
            <v>0</v>
          </cell>
        </row>
        <row r="1997">
          <cell r="A1997">
            <v>92504</v>
          </cell>
          <cell r="B1997" t="str">
            <v>MONTAGEM E DESMONTAGEM DE FÔRMA DE LAJE NERVURADA COM CUBETA E ASSOALHO COM ÁREA MÉDIA MAIOR QUE 20 M², PÉ-DIREITO DUPLO, EM CHAPA DE MADEIRA COMPENSADA RESINADA, 18 UTILIZAÇÕES. AF_12/2015</v>
          </cell>
          <cell r="C1997" t="str">
            <v>M2</v>
          </cell>
          <cell r="D1997">
            <v>35.090000000000003</v>
          </cell>
          <cell r="E1997">
            <v>16.22</v>
          </cell>
          <cell r="F1997">
            <v>8.5299999999999994</v>
          </cell>
          <cell r="G1997">
            <v>10.34</v>
          </cell>
          <cell r="H1997">
            <v>0</v>
          </cell>
          <cell r="I1997">
            <v>0</v>
          </cell>
        </row>
        <row r="1998">
          <cell r="A1998">
            <v>92505</v>
          </cell>
          <cell r="B1998" t="str">
            <v>MONTAGEM E DESMONTAGEM DE FÔRMA DE LAJE NERVURADA COM CUBETA E ASSOALHO COM ÁREA MÉDIA MENOR OU IGUAL A 20 M², PÉ-DIREITO SIMPLES, EM CHAPA DE MADEIRA COMPENSADA RESINADA, 18 UTILIZAÇÕES. AF_12/2015</v>
          </cell>
          <cell r="C1998" t="str">
            <v>M2</v>
          </cell>
          <cell r="D1998">
            <v>30.87</v>
          </cell>
          <cell r="E1998">
            <v>12.99</v>
          </cell>
          <cell r="F1998">
            <v>7.43</v>
          </cell>
          <cell r="G1998">
            <v>10.45</v>
          </cell>
          <cell r="H1998">
            <v>0</v>
          </cell>
          <cell r="I1998">
            <v>0</v>
          </cell>
        </row>
        <row r="1999">
          <cell r="A1999">
            <v>92506</v>
          </cell>
          <cell r="B1999" t="str">
            <v>MONTAGEM E DESMONTAGEM DE FÔRMA DE LAJE NERVURADA COM CUBETA E ASSOALHO COM ÁREA MÉDIA MAIOR QUE 20 M², PÉ-DIREITO SIMPLES, EM CHAPA DE MADEIRA COMPENSADA RESINADA, 18 UTILIZAÇÕES. AF_12/2015</v>
          </cell>
          <cell r="C1999" t="str">
            <v>M2</v>
          </cell>
          <cell r="D1999">
            <v>29.09</v>
          </cell>
          <cell r="E1999">
            <v>11.63</v>
          </cell>
          <cell r="F1999">
            <v>7.01</v>
          </cell>
          <cell r="G1999">
            <v>10.45</v>
          </cell>
          <cell r="H1999">
            <v>0</v>
          </cell>
          <cell r="I1999">
            <v>0</v>
          </cell>
        </row>
        <row r="2000">
          <cell r="A2000">
            <v>92507</v>
          </cell>
          <cell r="B2000" t="str">
            <v>MONTAGEM E DESMONTAGEM DE FÔRMA DE LAJE MACIÇA COM ÁREA MÉDIA MENOR OU IGUAL A 20 M², PÉ-DIREITO DUPLO, EM CHAPA DE MADEIRA COMPENSADA RESINADA, 2 UTILIZAÇÕES. AF_12/2015</v>
          </cell>
          <cell r="C2000" t="str">
            <v>M2</v>
          </cell>
          <cell r="D2000">
            <v>56.46</v>
          </cell>
          <cell r="E2000">
            <v>20.13</v>
          </cell>
          <cell r="F2000">
            <v>21.54</v>
          </cell>
          <cell r="G2000">
            <v>14.79</v>
          </cell>
          <cell r="H2000">
            <v>0</v>
          </cell>
          <cell r="I2000">
            <v>0</v>
          </cell>
        </row>
        <row r="2001">
          <cell r="A2001">
            <v>92508</v>
          </cell>
          <cell r="B2001" t="str">
            <v>MONTAGEM E DESMONTAGEM DE FÔRMA DE LAJE MACIÇA COM ÁREA MÉDIA MAIOR QUE 20 M², PÉ-DIREITO DUPLO, EM CHAPA DE MADEIRA COMPENSADA RESINADA, 2 UTILIZAÇÕES. AF_12/2015</v>
          </cell>
          <cell r="C2001" t="str">
            <v>M2</v>
          </cell>
          <cell r="D2001">
            <v>54.68</v>
          </cell>
          <cell r="E2001">
            <v>18.760000000000002</v>
          </cell>
          <cell r="F2001">
            <v>21.15</v>
          </cell>
          <cell r="G2001">
            <v>14.77</v>
          </cell>
          <cell r="H2001">
            <v>0</v>
          </cell>
          <cell r="I2001">
            <v>0</v>
          </cell>
        </row>
        <row r="2002">
          <cell r="A2002">
            <v>92509</v>
          </cell>
          <cell r="B2002" t="str">
            <v>MONTAGEM E DESMONTAGEM DE FÔRMA DE LAJE MACIÇA COM ÁREA MÉDIA MENOR OU IGUAL A 20 M², PÉ-DIREITO SIMPLES, EM CHAPA DE MADEIRA COMPENSADA RESINADA, 2 UTILIZAÇÕES. AF_12/2015</v>
          </cell>
          <cell r="C2002" t="str">
            <v>M2</v>
          </cell>
          <cell r="D2002">
            <v>32.97</v>
          </cell>
          <cell r="E2002">
            <v>12.27</v>
          </cell>
          <cell r="F2002">
            <v>19.14</v>
          </cell>
          <cell r="G2002">
            <v>1.56</v>
          </cell>
          <cell r="H2002">
            <v>0</v>
          </cell>
          <cell r="I2002">
            <v>0</v>
          </cell>
        </row>
        <row r="2003">
          <cell r="A2003">
            <v>92510</v>
          </cell>
          <cell r="B2003" t="str">
            <v>MONTAGEM E DESMONTAGEM DE FÔRMA DE LAJE MACIÇA COM ÁREA MÉDIA MAIOR QUE 20 M², PÉ-DIREITO SIMPLES, EM CHAPA DE MADEIRA COMPENSADA RESINADA, 2 UTILIZAÇÕES. AF_12/2015</v>
          </cell>
          <cell r="C2003" t="str">
            <v>M2</v>
          </cell>
          <cell r="D2003">
            <v>31.34</v>
          </cell>
          <cell r="E2003">
            <v>11.02</v>
          </cell>
          <cell r="F2003">
            <v>18.760000000000002</v>
          </cell>
          <cell r="G2003">
            <v>1.56</v>
          </cell>
          <cell r="H2003">
            <v>0</v>
          </cell>
          <cell r="I2003">
            <v>0</v>
          </cell>
        </row>
        <row r="2004">
          <cell r="A2004">
            <v>92511</v>
          </cell>
          <cell r="B2004" t="str">
            <v>MONTAGEM E DESMONTAGEM DE FÔRMA DE LAJE MACIÇA COM ÁREA MÉDIA MENOR OU IGUAL A 20 M², PÉ-DIREITO DUPLO, EM CHAPA DE MADEIRA COMPENSADA RESINADA, 4 UTILIZAÇÕES. AF_12/2015</v>
          </cell>
          <cell r="C2004" t="str">
            <v>M2</v>
          </cell>
          <cell r="D2004">
            <v>51.11</v>
          </cell>
          <cell r="E2004">
            <v>15.46</v>
          </cell>
          <cell r="F2004">
            <v>14.52</v>
          </cell>
          <cell r="G2004">
            <v>21.13</v>
          </cell>
          <cell r="H2004">
            <v>0</v>
          </cell>
          <cell r="I2004">
            <v>0</v>
          </cell>
        </row>
        <row r="2005">
          <cell r="A2005">
            <v>92512</v>
          </cell>
          <cell r="B2005" t="str">
            <v>MONTAGEM E DESMONTAGEM DE FÔRMA DE LAJE MACIÇA COM ÁREA MÉDIA MAIOR QUE 20 M², PÉ-DIREITO DUPLO, EM CHAPA DE MADEIRA COMPENSADA RESINADA, 4 UTILIZAÇÕES. AF_12/2015</v>
          </cell>
          <cell r="C2005" t="str">
            <v>M2</v>
          </cell>
          <cell r="D2005">
            <v>49.74</v>
          </cell>
          <cell r="E2005">
            <v>14.39</v>
          </cell>
          <cell r="F2005">
            <v>14.25</v>
          </cell>
          <cell r="G2005">
            <v>21.1</v>
          </cell>
          <cell r="H2005">
            <v>0</v>
          </cell>
          <cell r="I2005">
            <v>0</v>
          </cell>
        </row>
        <row r="2006">
          <cell r="A2006">
            <v>92513</v>
          </cell>
          <cell r="B2006" t="str">
            <v>MONTAGEM E DESMONTAGEM DE FÔRMA DE LAJE MACIÇA COM ÁREA MÉDIA MENOR OU IGUAL A 20 M², PÉ-DIREITO SIMPLES, EM CHAPA DE MADEIRA COMPENSADA RESINADA, 4 UTILIZAÇÕES. AF_12/2015</v>
          </cell>
          <cell r="C2006" t="str">
            <v>M2</v>
          </cell>
          <cell r="D2006">
            <v>24.36</v>
          </cell>
          <cell r="E2006">
            <v>9.4</v>
          </cell>
          <cell r="F2006">
            <v>12.75</v>
          </cell>
          <cell r="G2006">
            <v>2.21</v>
          </cell>
          <cell r="H2006">
            <v>0</v>
          </cell>
          <cell r="I2006">
            <v>0</v>
          </cell>
        </row>
        <row r="2007">
          <cell r="A2007">
            <v>92514</v>
          </cell>
          <cell r="B2007" t="str">
            <v>MONTAGEM E DESMONTAGEM DE FÔRMA DE LAJE MACIÇA COM ÁREA MÉDIA MAIOR QUE 20 M², PÉ-DIREITO SIMPLES, EM CHAPA DE MADEIRA COMPENSADA RESINADA, 4 UTILIZAÇÕES. AF_12/2015</v>
          </cell>
          <cell r="C2007" t="str">
            <v>M2</v>
          </cell>
          <cell r="D2007">
            <v>23.1</v>
          </cell>
          <cell r="E2007">
            <v>8.43</v>
          </cell>
          <cell r="F2007">
            <v>12.46</v>
          </cell>
          <cell r="G2007">
            <v>2.21</v>
          </cell>
          <cell r="H2007">
            <v>0</v>
          </cell>
          <cell r="I2007">
            <v>0</v>
          </cell>
        </row>
        <row r="2008">
          <cell r="A2008">
            <v>92515</v>
          </cell>
          <cell r="B2008" t="str">
            <v>MONTAGEM E DESMONTAGEM DE FÔRMA DE LAJE MACIÇA COM ÁREA MÉDIA MAIOR QUE 20 M², PÉ-DIREITO DUPLO, EM CHAPA DE MADEIRA COMPENSADA RESINADA, 6 UTILIZAÇÕES. AF_12/2015</v>
          </cell>
          <cell r="C2008" t="str">
            <v>M2</v>
          </cell>
          <cell r="D2008">
            <v>46</v>
          </cell>
          <cell r="E2008">
            <v>13.37</v>
          </cell>
          <cell r="F2008">
            <v>11.53</v>
          </cell>
          <cell r="G2008">
            <v>21.1</v>
          </cell>
          <cell r="H2008">
            <v>0</v>
          </cell>
          <cell r="I2008">
            <v>0</v>
          </cell>
        </row>
        <row r="2009">
          <cell r="A2009">
            <v>92516</v>
          </cell>
          <cell r="B2009" t="str">
            <v>MONTAGEM E DESMONTAGEM DE FÔRMA DE LAJE MACIÇA COM ÁREA MÉDIA MENOR OU IGUAL A 20 M², PÉ-DIREITO DUPLO, EM CHAPA DE MADEIRA COMPENSADA RESINADA, 6 UTILIZAÇÕES. AF_12/2015</v>
          </cell>
          <cell r="C2009" t="str">
            <v>M2</v>
          </cell>
          <cell r="D2009">
            <v>44.83</v>
          </cell>
          <cell r="E2009">
            <v>12.48</v>
          </cell>
          <cell r="F2009">
            <v>11.24</v>
          </cell>
          <cell r="G2009">
            <v>21.11</v>
          </cell>
          <cell r="H2009">
            <v>0</v>
          </cell>
          <cell r="I2009">
            <v>0</v>
          </cell>
        </row>
        <row r="2010">
          <cell r="A2010">
            <v>92517</v>
          </cell>
          <cell r="B2010" t="str">
            <v>MONTAGEM E DESMONTAGEM DE FÔRMA DE LAJE MACIÇA COM ÁREA MÉDIA MENOR OU IGUAL A 20 M², PÉ-DIREITO SIMPLES, EM CHAPA DE MADEIRA COMPENSADA RESINADA, 6 UTILIZAÇÕES. AF_12/2015</v>
          </cell>
          <cell r="C2010" t="str">
            <v>M2</v>
          </cell>
          <cell r="D2010">
            <v>20.329999999999998</v>
          </cell>
          <cell r="E2010">
            <v>8.14</v>
          </cell>
          <cell r="F2010">
            <v>9.98</v>
          </cell>
          <cell r="G2010">
            <v>2.21</v>
          </cell>
          <cell r="H2010">
            <v>0</v>
          </cell>
          <cell r="I2010">
            <v>0</v>
          </cell>
        </row>
        <row r="2011">
          <cell r="A2011">
            <v>92518</v>
          </cell>
          <cell r="B2011" t="str">
            <v>MONTAGEM E DESMONTAGEM DE FÔRMA DE LAJE MACIÇA COM ÁREA MÉDIA MAIOR QUE 20 M², PÉ-DIREITO SIMPLES, EM CHAPA DE MADEIRA COMPENSADA RESINADA, 6 UTILIZAÇÕES. AF_12/2015</v>
          </cell>
          <cell r="C2011" t="str">
            <v>M2</v>
          </cell>
          <cell r="D2011">
            <v>19.22</v>
          </cell>
          <cell r="E2011">
            <v>7.31</v>
          </cell>
          <cell r="F2011">
            <v>9.7100000000000009</v>
          </cell>
          <cell r="G2011">
            <v>2.2000000000000002</v>
          </cell>
          <cell r="H2011">
            <v>0</v>
          </cell>
          <cell r="I2011">
            <v>0</v>
          </cell>
        </row>
        <row r="2012">
          <cell r="A2012">
            <v>92519</v>
          </cell>
          <cell r="B2012" t="str">
            <v>MONTAGEM E DESMONTAGEM DE FÔRMA DE LAJE MACIÇA COM ÁREA MÉDIA MENOR OU IGUAL A 20 M², PÉ-DIREITO DUPLO, EM CHAPA DE MADEIRA COMPENSADA RESINADA, 8 UTILIZAÇÕES. AF_12/2015</v>
          </cell>
          <cell r="C2012" t="str">
            <v>M2</v>
          </cell>
          <cell r="D2012">
            <v>43.41</v>
          </cell>
          <cell r="E2012">
            <v>12.35</v>
          </cell>
          <cell r="F2012">
            <v>9.9499999999999993</v>
          </cell>
          <cell r="G2012">
            <v>21.11</v>
          </cell>
          <cell r="H2012">
            <v>0</v>
          </cell>
          <cell r="I2012">
            <v>0</v>
          </cell>
        </row>
        <row r="2013">
          <cell r="A2013">
            <v>92520</v>
          </cell>
          <cell r="B2013" t="str">
            <v>MONTAGEM E DESMONTAGEM DE FÔRMA DE LAJE MACIÇA COM ÁREA MÉDIA MAIOR QUE 20 M², PÉ-DIREITO DUPLO, EM CHAPA DE MADEIRA COMPENSADA RESINADA, 8 UTILIZAÇÕES. AF_12/2015</v>
          </cell>
          <cell r="C2013" t="str">
            <v>M2</v>
          </cell>
          <cell r="D2013">
            <v>42.32</v>
          </cell>
          <cell r="E2013">
            <v>11.51</v>
          </cell>
          <cell r="F2013">
            <v>9.69</v>
          </cell>
          <cell r="G2013">
            <v>21.12</v>
          </cell>
          <cell r="H2013">
            <v>0</v>
          </cell>
          <cell r="I2013">
            <v>0</v>
          </cell>
        </row>
        <row r="2014">
          <cell r="A2014">
            <v>92521</v>
          </cell>
          <cell r="B2014" t="str">
            <v>MONTAGEM E DESMONTAGEM DE FÔRMA DE LAJE MACIÇA COM ÁREA MÉDIA MENOR OU IGUAL A 20 M², PÉ-DIREITO SIMPLES, EM CHAPA DE MADEIRA COMPENSADA RESINADA, 8 UTILIZAÇÕES. AF_12/2015</v>
          </cell>
          <cell r="C2014" t="str">
            <v>M2</v>
          </cell>
          <cell r="D2014">
            <v>18.25</v>
          </cell>
          <cell r="E2014">
            <v>7.54</v>
          </cell>
          <cell r="F2014">
            <v>8.5</v>
          </cell>
          <cell r="G2014">
            <v>2.21</v>
          </cell>
          <cell r="H2014">
            <v>0</v>
          </cell>
          <cell r="I2014">
            <v>0</v>
          </cell>
        </row>
        <row r="2015">
          <cell r="A2015">
            <v>92522</v>
          </cell>
          <cell r="B2015" t="str">
            <v>MONTAGEM E DESMONTAGEM DE FÔRMA DE LAJE MACIÇA COM ÁREA MÉDIA MAIOR QUE 20 M², PÉ-DIREITO SIMPLES, EM CHAPA DE MADEIRA COMPENSADA RESINADA, 8 UTILIZAÇÕES. AF_12/2015</v>
          </cell>
          <cell r="C2015" t="str">
            <v>M2</v>
          </cell>
          <cell r="D2015">
            <v>17.239999999999998</v>
          </cell>
          <cell r="E2015">
            <v>6.75</v>
          </cell>
          <cell r="F2015">
            <v>8.27</v>
          </cell>
          <cell r="G2015">
            <v>2.2200000000000002</v>
          </cell>
          <cell r="H2015">
            <v>0</v>
          </cell>
          <cell r="I2015">
            <v>0</v>
          </cell>
        </row>
        <row r="2016">
          <cell r="A2016">
            <v>92523</v>
          </cell>
          <cell r="B2016" t="str">
            <v>MONTAGEM E DESMONTAGEM DE FÔRMA DE LAJE MACIÇA COM ÁREA MÉDIA MENOR OU IGUAL A 20 M², PÉ-DIREITO DUPLO, EM CHAPA DE MADEIRA COMPENSADA PLASTIFICADA, 10 UTILIZAÇÕES. AF_12/2015</v>
          </cell>
          <cell r="C2016" t="str">
            <v>M2</v>
          </cell>
          <cell r="D2016">
            <v>42.87</v>
          </cell>
          <cell r="E2016">
            <v>11.71</v>
          </cell>
          <cell r="F2016">
            <v>10.039999999999999</v>
          </cell>
          <cell r="G2016">
            <v>21.12</v>
          </cell>
          <cell r="H2016">
            <v>0</v>
          </cell>
          <cell r="I2016">
            <v>0</v>
          </cell>
        </row>
        <row r="2017">
          <cell r="A2017">
            <v>92524</v>
          </cell>
          <cell r="B2017" t="str">
            <v>MONTAGEM E DESMONTAGEM DE FÔRMA DE LAJE MACIÇA COM ÁREA MÉDIA MAIOR QUE 20 M², PÉ-DIREITO DUPLO, EM CHAPA DE MADEIRA COMPENSADA PLASTIFICADA, 10 UTILIZAÇÕES. AF_12/2015</v>
          </cell>
          <cell r="C2017" t="str">
            <v>M2</v>
          </cell>
          <cell r="D2017">
            <v>41.83</v>
          </cell>
          <cell r="E2017">
            <v>10.92</v>
          </cell>
          <cell r="F2017">
            <v>9.7899999999999991</v>
          </cell>
          <cell r="G2017">
            <v>21.12</v>
          </cell>
          <cell r="H2017">
            <v>0</v>
          </cell>
          <cell r="I2017">
            <v>0</v>
          </cell>
        </row>
        <row r="2018">
          <cell r="A2018">
            <v>92525</v>
          </cell>
          <cell r="B2018" t="str">
            <v>MONTAGEM E DESMONTAGEM DE FÔRMA DE LAJE MACIÇA COM ÁREA MÉDIA MENOR OU IGUAL A 20 M², PÉ-DIREITO SIMPLES, EM CHAPA DE MADEIRA COMPENSADA PLASTIFICADA, 10 UTILIZAÇÕES. AF_12/2015</v>
          </cell>
          <cell r="C2018" t="str">
            <v>M2</v>
          </cell>
          <cell r="D2018">
            <v>18.03</v>
          </cell>
          <cell r="E2018">
            <v>7.13</v>
          </cell>
          <cell r="F2018">
            <v>8.69</v>
          </cell>
          <cell r="G2018">
            <v>2.21</v>
          </cell>
          <cell r="H2018">
            <v>0</v>
          </cell>
          <cell r="I2018">
            <v>0</v>
          </cell>
        </row>
        <row r="2019">
          <cell r="A2019">
            <v>92526</v>
          </cell>
          <cell r="B2019" t="str">
            <v>MONTAGEM E DESMONTAGEM DE FÔRMA DE LAJE MACIÇA COM ÁREA MÉDIA MAIOR QUE 20 M², PÉ-DIREITO SIMPLES, EM CHAPA DE MADEIRA COMPENSADA PLASTIFICADA, 10 UTILIZAÇÕES. AF_12/2015</v>
          </cell>
          <cell r="C2019" t="str">
            <v>M2</v>
          </cell>
          <cell r="D2019">
            <v>17.05</v>
          </cell>
          <cell r="E2019">
            <v>6.37</v>
          </cell>
          <cell r="F2019">
            <v>8.4700000000000006</v>
          </cell>
          <cell r="G2019">
            <v>2.21</v>
          </cell>
          <cell r="H2019">
            <v>0</v>
          </cell>
          <cell r="I2019">
            <v>0</v>
          </cell>
        </row>
        <row r="2020">
          <cell r="A2020">
            <v>92527</v>
          </cell>
          <cell r="B2020" t="str">
            <v>MONTAGEM E DESMONTAGEM DE FÔRMA DE LAJE MACIÇA COM ÁREA MÉDIA MENOR OU IGUAL A 20 M², PÉ-DIREITO DUPLO, EM CHAPA DE MADEIRA COMPENSADA PLASTIFICADA, 12 UTILIZAÇÕES. AF_12/2015</v>
          </cell>
          <cell r="C2020" t="str">
            <v>M2</v>
          </cell>
          <cell r="D2020">
            <v>41.8</v>
          </cell>
          <cell r="E2020">
            <v>11.3</v>
          </cell>
          <cell r="F2020">
            <v>9.3800000000000008</v>
          </cell>
          <cell r="G2020">
            <v>21.12</v>
          </cell>
          <cell r="H2020">
            <v>0</v>
          </cell>
          <cell r="I2020">
            <v>0</v>
          </cell>
        </row>
        <row r="2021">
          <cell r="A2021">
            <v>92528</v>
          </cell>
          <cell r="B2021" t="str">
            <v>MONTAGEM E DESMONTAGEM DE FÔRMA DE LAJE MACIÇA COM ÁREA MÉDIA MAIOR QUE 20 M², PÉ-DIREITO DUPLO, EM CHAPA DE MADEIRA COMPENSADA PLASTIFICADA, 12 UTILIZAÇÕES. AF_12/2015</v>
          </cell>
          <cell r="C2021" t="str">
            <v>M2</v>
          </cell>
          <cell r="D2021">
            <v>40.799999999999997</v>
          </cell>
          <cell r="E2021">
            <v>10.54</v>
          </cell>
          <cell r="F2021">
            <v>9.15</v>
          </cell>
          <cell r="G2021">
            <v>21.11</v>
          </cell>
          <cell r="H2021">
            <v>0</v>
          </cell>
          <cell r="I2021">
            <v>0</v>
          </cell>
        </row>
        <row r="2022">
          <cell r="A2022">
            <v>92529</v>
          </cell>
          <cell r="B2022" t="str">
            <v>MONTAGEM E DESMONTAGEM DE FÔRMA DE LAJE MACIÇA COM ÁREA MÉDIA MENOR OU IGUAL A 20 M², PÉ-DIREITO SIMPLES, EM CHAPA DE MADEIRA COMPENSADA PLASTIFICADA, 12 UTILIZAÇÕES. AF_12/2015</v>
          </cell>
          <cell r="C2022" t="str">
            <v>M2</v>
          </cell>
          <cell r="D2022">
            <v>17.16</v>
          </cell>
          <cell r="E2022">
            <v>6.87</v>
          </cell>
          <cell r="F2022">
            <v>8.08</v>
          </cell>
          <cell r="G2022">
            <v>2.21</v>
          </cell>
          <cell r="H2022">
            <v>0</v>
          </cell>
          <cell r="I2022">
            <v>0</v>
          </cell>
        </row>
        <row r="2023">
          <cell r="A2023">
            <v>92530</v>
          </cell>
          <cell r="B2023" t="str">
            <v>MONTAGEM E DESMONTAGEM DE FÔRMA DE LAJE MACIÇA COM ÁREA MÉDIA MAIOR QUE 20 M², PÉ-DIREITO SIMPLES, EM CHAPA DE MADEIRA COMPENSADA PLASTIFICADA, 12 UTILIZAÇÕES. AF_12/2015</v>
          </cell>
          <cell r="C2023" t="str">
            <v>M2</v>
          </cell>
          <cell r="D2023">
            <v>16.21</v>
          </cell>
          <cell r="E2023">
            <v>6.13</v>
          </cell>
          <cell r="F2023">
            <v>7.87</v>
          </cell>
          <cell r="G2023">
            <v>2.21</v>
          </cell>
          <cell r="H2023">
            <v>0</v>
          </cell>
          <cell r="I2023">
            <v>0</v>
          </cell>
        </row>
        <row r="2024">
          <cell r="A2024">
            <v>92531</v>
          </cell>
          <cell r="B2024" t="str">
            <v>MONTAGEM E DESMONTAGEM DE FÔRMA DE LAJE MACIÇA COM ÁREA MÉDIA MENOR OU IGUAL A 20 M², PÉ-DIREITO DUPLO, EM CHAPA DE MADEIRA COMPENSADA PLASTIFICADA, 14 UTILIZAÇÕES. AF_12/2015</v>
          </cell>
          <cell r="C2024" t="str">
            <v>M2</v>
          </cell>
          <cell r="D2024">
            <v>40.99</v>
          </cell>
          <cell r="E2024">
            <v>11</v>
          </cell>
          <cell r="F2024">
            <v>8.89</v>
          </cell>
          <cell r="G2024">
            <v>21.1</v>
          </cell>
          <cell r="H2024">
            <v>0</v>
          </cell>
          <cell r="I2024">
            <v>0</v>
          </cell>
        </row>
        <row r="2025">
          <cell r="A2025">
            <v>92532</v>
          </cell>
          <cell r="B2025" t="str">
            <v>MONTAGEM E DESMONTAGEM DE FÔRMA DE LAJE MACIÇA COM ÁREA MÉDIA MAIOR QUE 20 M², PÉ-DIREITO DUPLO, EM CHAPA DE MADEIRA COMPENSADA PLASTIFICADA, 14 UTILIZAÇÕES. AF_12/2015</v>
          </cell>
          <cell r="C2025" t="str">
            <v>M2</v>
          </cell>
          <cell r="D2025">
            <v>40</v>
          </cell>
          <cell r="E2025">
            <v>10.26</v>
          </cell>
          <cell r="F2025">
            <v>8.64</v>
          </cell>
          <cell r="G2025">
            <v>21.1</v>
          </cell>
          <cell r="H2025">
            <v>0</v>
          </cell>
          <cell r="I2025">
            <v>0</v>
          </cell>
        </row>
        <row r="2026">
          <cell r="A2026">
            <v>92533</v>
          </cell>
          <cell r="B2026" t="str">
            <v>MONTAGEM E DESMONTAGEM DE FÔRMA DE LAJE MACIÇA COM ÁREA MÉDIA MENOR OU IGUAL A 20 M², PÉ-DIREITO SIMPLES, EM CHAPA DE MADEIRA COMPENSADA PLASTIFICADA, 14 UTILIZAÇÕES. AF_12/2015</v>
          </cell>
          <cell r="C2026" t="str">
            <v>M2</v>
          </cell>
          <cell r="D2026">
            <v>16.510000000000002</v>
          </cell>
          <cell r="E2026">
            <v>6.7</v>
          </cell>
          <cell r="F2026">
            <v>7.59</v>
          </cell>
          <cell r="G2026">
            <v>2.2200000000000002</v>
          </cell>
          <cell r="H2026">
            <v>0</v>
          </cell>
          <cell r="I2026">
            <v>0</v>
          </cell>
        </row>
        <row r="2027">
          <cell r="A2027">
            <v>92534</v>
          </cell>
          <cell r="B2027" t="str">
            <v>MONTAGEM E DESMONTAGEM DE FÔRMA DE LAJE MACIÇA COM ÁREA MÉDIA MAIOR QUE 20 M², PÉ-DIREITO SIMPLES, EM CHAPA DE MADEIRA COMPENSADA PLASTIFICADA, 14 UTILIZAÇÕES. AF_12/2015</v>
          </cell>
          <cell r="C2027" t="str">
            <v>M2</v>
          </cell>
          <cell r="D2027">
            <v>15.6</v>
          </cell>
          <cell r="E2027">
            <v>5.98</v>
          </cell>
          <cell r="F2027">
            <v>7.41</v>
          </cell>
          <cell r="G2027">
            <v>2.21</v>
          </cell>
          <cell r="H2027">
            <v>0</v>
          </cell>
          <cell r="I2027">
            <v>0</v>
          </cell>
        </row>
        <row r="2028">
          <cell r="A2028">
            <v>92535</v>
          </cell>
          <cell r="B2028" t="str">
            <v>MONTAGEM E DESMONTAGEM DE FÔRMA DE LAJE MACIÇA COM ÁREA MÉDIA MENOR OU IGUAL A 20 M², PÉ-DIREITO DUPLO, EM CHAPA DE MADEIRA COMPENSADA PLASTIFICADA, 18 UTILIZAÇÕES. AF_12/2015</v>
          </cell>
          <cell r="C2028" t="str">
            <v>M2</v>
          </cell>
          <cell r="D2028">
            <v>39.549999999999997</v>
          </cell>
          <cell r="E2028">
            <v>10.61</v>
          </cell>
          <cell r="F2028">
            <v>7.85</v>
          </cell>
          <cell r="G2028">
            <v>21.09</v>
          </cell>
          <cell r="H2028">
            <v>0</v>
          </cell>
          <cell r="I2028">
            <v>0</v>
          </cell>
        </row>
        <row r="2029">
          <cell r="A2029">
            <v>92536</v>
          </cell>
          <cell r="B2029" t="str">
            <v>MONTAGEM E DESMONTAGEM DE FÔRMA DE LAJE MACIÇA COM ÁREA MÉDIA MAIOR QUE 20 M², PÉ-DIREITO DUPLO, EM CHAPA DE MADEIRA COMPENSADA PLASTIFICADA, 18 UTILIZAÇÕES. AF_12/2015</v>
          </cell>
          <cell r="C2029" t="str">
            <v>M2</v>
          </cell>
          <cell r="D2029">
            <v>38.6</v>
          </cell>
          <cell r="E2029">
            <v>9.89</v>
          </cell>
          <cell r="F2029">
            <v>7.6</v>
          </cell>
          <cell r="G2029">
            <v>21.11</v>
          </cell>
          <cell r="H2029">
            <v>0</v>
          </cell>
          <cell r="I2029">
            <v>0</v>
          </cell>
        </row>
        <row r="2030">
          <cell r="A2030">
            <v>92537</v>
          </cell>
          <cell r="B2030" t="str">
            <v>MONTAGEM E DESMONTAGEM DE FÔRMA DE LAJE MACIÇA COM ÁREA MÉDIA MENOR OU IGUAL A 20 M², PÉ-DIREITO SIMPLES, EM CHAPA DE MADEIRA COMPENSADA PLASTIFICADA, 18 UTILIZAÇÕES. AF_12/2015</v>
          </cell>
          <cell r="C2030" t="str">
            <v>M2</v>
          </cell>
          <cell r="D2030">
            <v>15.26</v>
          </cell>
          <cell r="E2030">
            <v>6.43</v>
          </cell>
          <cell r="F2030">
            <v>6.62</v>
          </cell>
          <cell r="G2030">
            <v>2.21</v>
          </cell>
          <cell r="H2030">
            <v>0</v>
          </cell>
          <cell r="I2030">
            <v>0</v>
          </cell>
        </row>
        <row r="2031">
          <cell r="A2031">
            <v>92538</v>
          </cell>
          <cell r="B2031" t="str">
            <v>MONTAGEM E DESMONTAGEM DE FÔRMA DE LAJE MACIÇA COM ÁREA MÉDIA MAIOR QUE 20 M², PÉ-DIREITO SIMPLES, EM CHAPA DE MADEIRA COMPENSADA PLASTIFICADA, 18 UTILIZAÇÕES. AF_12/2015</v>
          </cell>
          <cell r="C2031" t="str">
            <v>M2</v>
          </cell>
          <cell r="D2031">
            <v>14.39</v>
          </cell>
          <cell r="E2031">
            <v>5.76</v>
          </cell>
          <cell r="F2031">
            <v>6.42</v>
          </cell>
          <cell r="G2031">
            <v>2.21</v>
          </cell>
          <cell r="H2031">
            <v>0</v>
          </cell>
          <cell r="I2031">
            <v>0</v>
          </cell>
        </row>
        <row r="2032">
          <cell r="A2032">
            <v>95934</v>
          </cell>
          <cell r="B2032" t="str">
            <v>FABRICAÇÃO DE FÔRMA PARA ESCADAS, COM 2 LANCES, EM CHAPA DE MADEIRA COMPENSADA PLASTIFICADA, E=18 MM. AF_01/2017</v>
          </cell>
          <cell r="C2032" t="str">
            <v>M2</v>
          </cell>
          <cell r="D2032">
            <v>105.6</v>
          </cell>
          <cell r="E2032">
            <v>20.010000000000002</v>
          </cell>
          <cell r="F2032">
            <v>85.47</v>
          </cell>
          <cell r="G2032">
            <v>0.05</v>
          </cell>
          <cell r="H2032">
            <v>0</v>
          </cell>
          <cell r="I2032">
            <v>7.0000000000000007E-2</v>
          </cell>
        </row>
        <row r="2033">
          <cell r="A2033">
            <v>95935</v>
          </cell>
          <cell r="B2033" t="str">
            <v>FABRICAÇÃO DE FÔRMA PARA ESCADAS, COM 2 LANCES, EM CHAPA DE MADEIRA COMPENSADA RESINADA, E= 17 MM. AF_01/2017</v>
          </cell>
          <cell r="C2033" t="str">
            <v>M2</v>
          </cell>
          <cell r="D2033">
            <v>88.63</v>
          </cell>
          <cell r="E2033">
            <v>20.02</v>
          </cell>
          <cell r="F2033">
            <v>68.489999999999995</v>
          </cell>
          <cell r="G2033">
            <v>0.05</v>
          </cell>
          <cell r="H2033">
            <v>0</v>
          </cell>
          <cell r="I2033">
            <v>7.0000000000000007E-2</v>
          </cell>
        </row>
        <row r="2034">
          <cell r="A2034">
            <v>95936</v>
          </cell>
          <cell r="B2034" t="str">
            <v>FABRICAÇÃO DE FÔRMA PARA ESCADAS, COM 2 LANCES, EM MADEIRA SERRADA, E=25 MM. AF_01/2017</v>
          </cell>
          <cell r="C2034" t="str">
            <v>M2</v>
          </cell>
          <cell r="D2034">
            <v>80.64</v>
          </cell>
          <cell r="E2034">
            <v>17.829999999999998</v>
          </cell>
          <cell r="F2034">
            <v>62.73</v>
          </cell>
          <cell r="G2034">
            <v>0.03</v>
          </cell>
          <cell r="H2034">
            <v>0</v>
          </cell>
          <cell r="I2034">
            <v>0.05</v>
          </cell>
        </row>
        <row r="2035">
          <cell r="A2035">
            <v>95937</v>
          </cell>
          <cell r="B2035" t="str">
            <v>MONTAGEM E DESMONTAGEM DE FÔRMA PARA ESCADAS, COM 2 LANCES, EM MADEIRA SERRADA, 1 UTILIZAÇÃO. AF_01/2017</v>
          </cell>
          <cell r="C2035" t="str">
            <v>M2</v>
          </cell>
          <cell r="D2035">
            <v>218.05</v>
          </cell>
          <cell r="E2035">
            <v>94.92</v>
          </cell>
          <cell r="F2035">
            <v>122.8</v>
          </cell>
          <cell r="G2035">
            <v>0.28000000000000003</v>
          </cell>
          <cell r="H2035">
            <v>0</v>
          </cell>
          <cell r="I2035">
            <v>0.05</v>
          </cell>
        </row>
        <row r="2036">
          <cell r="A2036">
            <v>95938</v>
          </cell>
          <cell r="B2036" t="str">
            <v>MONTAGEM E DESMONTAGEM DE FÔRMA PARA ESCADAS, COM 2 LANCES, EM MADEIRA SERRADA, 2 UTILIZAÇÕES. AF_01/2017</v>
          </cell>
          <cell r="C2036" t="str">
            <v>M2</v>
          </cell>
          <cell r="D2036">
            <v>180.96</v>
          </cell>
          <cell r="E2036">
            <v>73.09</v>
          </cell>
          <cell r="F2036">
            <v>107.65</v>
          </cell>
          <cell r="G2036">
            <v>0.18</v>
          </cell>
          <cell r="H2036">
            <v>0</v>
          </cell>
          <cell r="I2036">
            <v>0.04</v>
          </cell>
        </row>
        <row r="2037">
          <cell r="A2037">
            <v>95939</v>
          </cell>
          <cell r="B2037" t="str">
            <v>MONTAGEM E DESMONTAGEM DE FÔRMA PARA ESCADAS, COM 2 LANCES, EM CHAPA DE MADEIRA COMPENSADA RESINADA, 4 UTILIZAÇÕES. AF_01/2017</v>
          </cell>
          <cell r="C2037" t="str">
            <v>M2</v>
          </cell>
          <cell r="D2037">
            <v>139.24</v>
          </cell>
          <cell r="E2037">
            <v>52.57</v>
          </cell>
          <cell r="F2037">
            <v>74.540000000000006</v>
          </cell>
          <cell r="G2037">
            <v>12.07</v>
          </cell>
          <cell r="H2037">
            <v>0</v>
          </cell>
          <cell r="I2037">
            <v>0.06</v>
          </cell>
        </row>
        <row r="2038">
          <cell r="A2038">
            <v>95940</v>
          </cell>
          <cell r="B2038" t="str">
            <v>MONTAGEM E DESMONTAGEM DE FÔRMA PARA ESCADAS, COM 2 LANCES, EM CHAPA DE MADEIRA COMPENSADA PLASTIFICADA, 6 UTILIZAÇÕES. AF_01/2017</v>
          </cell>
          <cell r="C2038" t="str">
            <v>M2</v>
          </cell>
          <cell r="D2038">
            <v>113.34</v>
          </cell>
          <cell r="E2038">
            <v>42.53</v>
          </cell>
          <cell r="F2038">
            <v>58.73</v>
          </cell>
          <cell r="G2038">
            <v>12.05</v>
          </cell>
          <cell r="H2038">
            <v>0</v>
          </cell>
          <cell r="I2038">
            <v>0.03</v>
          </cell>
        </row>
        <row r="2039">
          <cell r="A2039">
            <v>95941</v>
          </cell>
          <cell r="B2039" t="str">
            <v>MONTAGEM E DESMONTAGEM DE FÔRMA PARA ESCADAS, COM 2 LANCES, EM CHAPA DE MADEIRA COMPENSADA PLASTIFICADA, 8 UTILIZAÇÕES. AF_01/2017</v>
          </cell>
          <cell r="C2039" t="str">
            <v>M2</v>
          </cell>
          <cell r="D2039">
            <v>99.83</v>
          </cell>
          <cell r="E2039">
            <v>38.950000000000003</v>
          </cell>
          <cell r="F2039">
            <v>48.81</v>
          </cell>
          <cell r="G2039">
            <v>12.04</v>
          </cell>
          <cell r="H2039">
            <v>0</v>
          </cell>
          <cell r="I2039">
            <v>0.03</v>
          </cell>
        </row>
        <row r="2040">
          <cell r="A2040">
            <v>95942</v>
          </cell>
          <cell r="B2040" t="str">
            <v>MONTAGEM E DESMONTAGEM DE FÔRMA PARA ESCADAS, COM 2 LANCES, EM CHAPA DE MADEIRA COMPENSADA PLASTIFICADA, 10 UTILIZAÇÕES. AF_01/2017</v>
          </cell>
          <cell r="C2040" t="str">
            <v>M2</v>
          </cell>
          <cell r="D2040">
            <v>91.41</v>
          </cell>
          <cell r="E2040">
            <v>36.75</v>
          </cell>
          <cell r="F2040">
            <v>42.6</v>
          </cell>
          <cell r="G2040">
            <v>12.04</v>
          </cell>
          <cell r="H2040">
            <v>0</v>
          </cell>
          <cell r="I2040">
            <v>0.02</v>
          </cell>
        </row>
        <row r="2041">
          <cell r="A2041">
            <v>96252</v>
          </cell>
          <cell r="B2041" t="str">
            <v>FABRICAÇÃO DE FÔRMA PARA PILARES CIRCULARES, EM CHAPA DE MADEIRA COMPENSADA RESINADA. AF_06/2017</v>
          </cell>
          <cell r="C2041" t="str">
            <v>M2</v>
          </cell>
          <cell r="D2041">
            <v>116.28</v>
          </cell>
          <cell r="E2041">
            <v>38.39</v>
          </cell>
          <cell r="F2041">
            <v>77.67</v>
          </cell>
          <cell r="G2041">
            <v>0.12</v>
          </cell>
          <cell r="H2041">
            <v>0</v>
          </cell>
          <cell r="I2041">
            <v>0.1</v>
          </cell>
        </row>
        <row r="2042">
          <cell r="A2042">
            <v>96257</v>
          </cell>
          <cell r="B2042" t="str">
            <v>MONTAGEM E DESMONTAGEM DE FÔRMA DE PILARES CIRCULARES, COM ÁREA MÉDIA DAS SEÇÕES MENOR OU IGUAL A 0,28 M², PÉ-DIREITO SIMPLES, EM MADEIRA, 2 UTILIZAÇÕES. AF_06/2017</v>
          </cell>
          <cell r="C2042" t="str">
            <v>M2</v>
          </cell>
          <cell r="D2042">
            <v>107.06</v>
          </cell>
          <cell r="E2042">
            <v>52.29</v>
          </cell>
          <cell r="F2042">
            <v>52.04</v>
          </cell>
          <cell r="G2042">
            <v>2.68</v>
          </cell>
          <cell r="H2042">
            <v>0</v>
          </cell>
          <cell r="I2042">
            <v>0.05</v>
          </cell>
        </row>
        <row r="2043">
          <cell r="A2043">
            <v>96258</v>
          </cell>
          <cell r="B2043" t="str">
            <v>MONTAGEM E DESMONTAGEM DE FÔRMA DE PILARES CIRCULARES, COM ÁREA MÉDIA DAS SEÇÕES MAIOR QUE 0,28 M², PÉ-DIREITO SIMPLES, EM MADEIRA, 2 UTILIZAÇÕES. AF_06/2017</v>
          </cell>
          <cell r="C2043" t="str">
            <v>M2</v>
          </cell>
          <cell r="D2043">
            <v>99.31</v>
          </cell>
          <cell r="E2043">
            <v>47.47</v>
          </cell>
          <cell r="F2043">
            <v>50.09</v>
          </cell>
          <cell r="G2043">
            <v>1.7</v>
          </cell>
          <cell r="H2043">
            <v>0</v>
          </cell>
          <cell r="I2043">
            <v>0.05</v>
          </cell>
        </row>
        <row r="2044">
          <cell r="A2044">
            <v>96259</v>
          </cell>
          <cell r="B2044" t="str">
            <v>MONTAGEM E DESMONTAGEM DE FÔRMA DE PILARES CIRCULARES, COM ÁREA MÉDIA DAS SEÇÕES MENOR OU IGUAL A 0,28 M², PÉ-DIREITO DUPLO, EM MADEIRA, 2 UTILIZAÇÕES. AF_06/2017</v>
          </cell>
          <cell r="C2044" t="str">
            <v>M2</v>
          </cell>
          <cell r="D2044">
            <v>123.02</v>
          </cell>
          <cell r="E2044">
            <v>65.55</v>
          </cell>
          <cell r="F2044">
            <v>55.95</v>
          </cell>
          <cell r="G2044">
            <v>1.47</v>
          </cell>
          <cell r="H2044">
            <v>0</v>
          </cell>
          <cell r="I2044">
            <v>0.05</v>
          </cell>
        </row>
        <row r="2045">
          <cell r="A2045">
            <v>96529</v>
          </cell>
          <cell r="B2045" t="str">
            <v>FABRICAÇÃO, MONTAGEM E DESMONTAGEM DE FÔRMA PARA SAPATA, EM MADEIRA SERRADA, E=25 MM, 1 UTILIZAÇÃO. AF_06/2017</v>
          </cell>
          <cell r="C2045" t="str">
            <v>M2</v>
          </cell>
          <cell r="D2045">
            <v>164.76</v>
          </cell>
          <cell r="E2045">
            <v>82.49</v>
          </cell>
          <cell r="F2045">
            <v>81.569999999999993</v>
          </cell>
          <cell r="G2045">
            <v>0.28999999999999998</v>
          </cell>
          <cell r="H2045">
            <v>0</v>
          </cell>
          <cell r="I2045">
            <v>0.41</v>
          </cell>
        </row>
        <row r="2046">
          <cell r="A2046">
            <v>96530</v>
          </cell>
          <cell r="B2046" t="str">
            <v>FABRICAÇÃO, MONTAGEM E DESMONTAGEM DE FÔRMA PARA VIGA BALDRAME, EM MADEIRA SERRADA, E=25 MM, 1 UTILIZAÇÃO. AF_06/2017</v>
          </cell>
          <cell r="C2046" t="str">
            <v>M2</v>
          </cell>
          <cell r="D2046">
            <v>83.93</v>
          </cell>
          <cell r="E2046">
            <v>29.28</v>
          </cell>
          <cell r="F2046">
            <v>54.48</v>
          </cell>
          <cell r="G2046">
            <v>0.09</v>
          </cell>
          <cell r="H2046">
            <v>0</v>
          </cell>
          <cell r="I2046">
            <v>0.08</v>
          </cell>
        </row>
        <row r="2047">
          <cell r="A2047">
            <v>96531</v>
          </cell>
          <cell r="B2047" t="str">
            <v>FABRICAÇÃO, MONTAGEM E DESMONTAGEM DE FÔRMA PARA BLOCO DE COROAMENTO, EM MADEIRA SERRADA, E=25 MM, 2 UTILIZAÇÕES. AF_06/2017</v>
          </cell>
          <cell r="C2047" t="str">
            <v>M2</v>
          </cell>
          <cell r="D2047">
            <v>63.38</v>
          </cell>
          <cell r="E2047">
            <v>28.93</v>
          </cell>
          <cell r="F2047">
            <v>34.32</v>
          </cell>
          <cell r="G2047">
            <v>0.09</v>
          </cell>
          <cell r="H2047">
            <v>0</v>
          </cell>
          <cell r="I2047">
            <v>0.04</v>
          </cell>
        </row>
        <row r="2048">
          <cell r="A2048">
            <v>96532</v>
          </cell>
          <cell r="B2048" t="str">
            <v>FABRICAÇÃO, MONTAGEM E DESMONTAGEM DE FÔRMA PARA SAPATA, EM MADEIRA SERRADA, E=25 MM, 2 UTILIZAÇÕES. AF_06/2017</v>
          </cell>
          <cell r="C2048" t="str">
            <v>M2</v>
          </cell>
          <cell r="D2048">
            <v>110.97</v>
          </cell>
          <cell r="E2048">
            <v>61.96</v>
          </cell>
          <cell r="F2048">
            <v>48.6</v>
          </cell>
          <cell r="G2048">
            <v>0.2</v>
          </cell>
          <cell r="H2048">
            <v>0</v>
          </cell>
          <cell r="I2048">
            <v>0.21</v>
          </cell>
        </row>
        <row r="2049">
          <cell r="A2049">
            <v>96533</v>
          </cell>
          <cell r="B2049" t="str">
            <v>FABRICAÇÃO, MONTAGEM E DESMONTAGEM DE FÔRMA PARA VIGA BALDRAME, EM MADEIRA SERRADA, E=25 MM, 2 UTILIZAÇÕES. AF_06/2017</v>
          </cell>
          <cell r="C2049" t="str">
            <v>M2</v>
          </cell>
          <cell r="D2049">
            <v>55.31</v>
          </cell>
          <cell r="E2049">
            <v>23.9</v>
          </cell>
          <cell r="F2049">
            <v>31.3</v>
          </cell>
          <cell r="G2049">
            <v>7.0000000000000007E-2</v>
          </cell>
          <cell r="H2049">
            <v>0</v>
          </cell>
          <cell r="I2049">
            <v>0.04</v>
          </cell>
        </row>
        <row r="2050">
          <cell r="A2050">
            <v>96534</v>
          </cell>
          <cell r="B2050" t="str">
            <v>FABRICAÇÃO, MONTAGEM E DESMONTAGEM DE FÔRMA PARA BLOCO DE COROAMENTO, EM MADEIRA SERRADA, E=25 MM, 4 UTILIZAÇÕES. AF_06/2017</v>
          </cell>
          <cell r="C2050" t="str">
            <v>M2</v>
          </cell>
          <cell r="D2050">
            <v>47.68</v>
          </cell>
          <cell r="E2050">
            <v>26.02</v>
          </cell>
          <cell r="F2050">
            <v>21.56</v>
          </cell>
          <cell r="G2050">
            <v>0.08</v>
          </cell>
          <cell r="H2050">
            <v>0</v>
          </cell>
          <cell r="I2050">
            <v>0.02</v>
          </cell>
        </row>
        <row r="2051">
          <cell r="A2051">
            <v>96535</v>
          </cell>
          <cell r="B2051" t="str">
            <v>FABRICAÇÃO, MONTAGEM E DESMONTAGEM DE FÔRMA PARA SAPATA, EM MADEIRA SERRADA, E=25 MM, 4 UTILIZAÇÕES. AF_06/2017</v>
          </cell>
          <cell r="C2051" t="str">
            <v>M2</v>
          </cell>
          <cell r="D2051">
            <v>82.94</v>
          </cell>
          <cell r="E2051">
            <v>51.27</v>
          </cell>
          <cell r="F2051">
            <v>31.39</v>
          </cell>
          <cell r="G2051">
            <v>0.18</v>
          </cell>
          <cell r="H2051">
            <v>0</v>
          </cell>
          <cell r="I2051">
            <v>0.1</v>
          </cell>
        </row>
        <row r="2052">
          <cell r="A2052">
            <v>96536</v>
          </cell>
          <cell r="B2052" t="str">
            <v>FABRICAÇÃO, MONTAGEM E DESMONTAGEM DE FÔRMA PARA VIGA BALDRAME, EM MADEIRA SERRADA, E=25 MM, 4 UTILIZAÇÕES. AF_06/2017</v>
          </cell>
          <cell r="C2052" t="str">
            <v>M2</v>
          </cell>
          <cell r="D2052">
            <v>40.4</v>
          </cell>
          <cell r="E2052">
            <v>21.13</v>
          </cell>
          <cell r="F2052">
            <v>19.190000000000001</v>
          </cell>
          <cell r="G2052">
            <v>0.06</v>
          </cell>
          <cell r="H2052">
            <v>0</v>
          </cell>
          <cell r="I2052">
            <v>0.02</v>
          </cell>
        </row>
        <row r="2053">
          <cell r="A2053">
            <v>96537</v>
          </cell>
          <cell r="B2053" t="str">
            <v>FABRICAÇÃO, MONTAGEM E DESMONTAGEM DE FÔRMA PARA BLOCO DE COROAMENTO, EM CHAPA DE MADEIRA COMPENSADA RESINADA, E=17 MM, 2 UTILIZAÇÕES. AF_06/2017</v>
          </cell>
          <cell r="C2053" t="str">
            <v>M2</v>
          </cell>
          <cell r="D2053">
            <v>104.63</v>
          </cell>
          <cell r="E2053">
            <v>47.94</v>
          </cell>
          <cell r="F2053">
            <v>56.48</v>
          </cell>
          <cell r="G2053">
            <v>0.15</v>
          </cell>
          <cell r="H2053">
            <v>0</v>
          </cell>
          <cell r="I2053">
            <v>0.06</v>
          </cell>
        </row>
        <row r="2054">
          <cell r="A2054">
            <v>96538</v>
          </cell>
          <cell r="B2054" t="str">
            <v>FABRICAÇÃO, MONTAGEM E DESMONTAGEM DE FÔRMA PARA SAPATA, EM CHAPA DE MADEIRA COMPENSADA RESINADA, E=17 MM, 2 UTILIZAÇÕES. AF_06/2017</v>
          </cell>
          <cell r="C2054" t="str">
            <v>M2</v>
          </cell>
          <cell r="D2054">
            <v>156.05000000000001</v>
          </cell>
          <cell r="E2054">
            <v>88.74</v>
          </cell>
          <cell r="F2054">
            <v>66.819999999999993</v>
          </cell>
          <cell r="G2054">
            <v>0.31</v>
          </cell>
          <cell r="H2054">
            <v>0</v>
          </cell>
          <cell r="I2054">
            <v>0.18</v>
          </cell>
        </row>
        <row r="2055">
          <cell r="A2055">
            <v>96539</v>
          </cell>
          <cell r="B2055" t="str">
            <v>FABRICAÇÃO, MONTAGEM E DESMONTAGEM DE FÔRMA PARA VIGA BALDRAME, EM CHAPA DE MADEIRA COMPENSADA RESINADA, E=17 MM, 2 UTILIZAÇÕES. AF_06/2017</v>
          </cell>
          <cell r="C2055" t="str">
            <v>M2</v>
          </cell>
          <cell r="D2055">
            <v>73.28</v>
          </cell>
          <cell r="E2055">
            <v>35.89</v>
          </cell>
          <cell r="F2055">
            <v>37.25</v>
          </cell>
          <cell r="G2055">
            <v>0.11</v>
          </cell>
          <cell r="H2055">
            <v>0</v>
          </cell>
          <cell r="I2055">
            <v>0.03</v>
          </cell>
        </row>
        <row r="2056">
          <cell r="A2056">
            <v>96540</v>
          </cell>
          <cell r="B2056" t="str">
            <v>FABRICAÇÃO, MONTAGEM E DESMONTAGEM DE FÔRMA PARA BLOCO DE COROAMENTO, EM CHAPA DE MADEIRA COMPENSADA RESINADA, E=17 MM, 4 UTILIZAÇÕES. AF_06/2017</v>
          </cell>
          <cell r="C2056" t="str">
            <v>M2</v>
          </cell>
          <cell r="D2056">
            <v>76</v>
          </cell>
          <cell r="E2056">
            <v>40.82</v>
          </cell>
          <cell r="F2056">
            <v>35.020000000000003</v>
          </cell>
          <cell r="G2056">
            <v>0.13</v>
          </cell>
          <cell r="H2056">
            <v>0</v>
          </cell>
          <cell r="I2056">
            <v>0.03</v>
          </cell>
        </row>
        <row r="2057">
          <cell r="A2057">
            <v>96541</v>
          </cell>
          <cell r="B2057" t="str">
            <v>FABRICAÇÃO, MONTAGEM E DESMONTAGEM DE FÔRMA PARA SAPATA, EM CHAPA DE MADEIRA COMPENSADA RESINADA, E=17 MM, 4 UTILIZAÇÕES. AF_06/2017</v>
          </cell>
          <cell r="C2057" t="str">
            <v>M2</v>
          </cell>
          <cell r="D2057">
            <v>113.84</v>
          </cell>
          <cell r="E2057">
            <v>70.459999999999994</v>
          </cell>
          <cell r="F2057">
            <v>43.04</v>
          </cell>
          <cell r="G2057">
            <v>0.24</v>
          </cell>
          <cell r="H2057">
            <v>0</v>
          </cell>
          <cell r="I2057">
            <v>0.1</v>
          </cell>
        </row>
        <row r="2058">
          <cell r="A2058">
            <v>96542</v>
          </cell>
          <cell r="B2058" t="str">
            <v>FABRICAÇÃO, MONTAGEM E DESMONTAGEM DE FÔRMA PARA VIGA BALDRAME, EM CHAPA DE MADEIRA COMPENSADA RESINADA, E=17 MM, 4 UTILIZAÇÕES. AF_06/2017</v>
          </cell>
          <cell r="C2058" t="str">
            <v>M2</v>
          </cell>
          <cell r="D2058">
            <v>56.36</v>
          </cell>
          <cell r="E2058">
            <v>32.21</v>
          </cell>
          <cell r="F2058">
            <v>24.03</v>
          </cell>
          <cell r="G2058">
            <v>0.11</v>
          </cell>
          <cell r="H2058">
            <v>0</v>
          </cell>
          <cell r="I2058">
            <v>0.01</v>
          </cell>
        </row>
        <row r="2059">
          <cell r="A2059">
            <v>96543</v>
          </cell>
          <cell r="B2059" t="str">
            <v>ARMAÇÃO DE BLOCO, VIGA BALDRAME E SAPATA UTILIZANDO AÇO CA-60 DE 5 MM - MONTAGEM. AF_06/2017</v>
          </cell>
          <cell r="C2059" t="str">
            <v>KG</v>
          </cell>
          <cell r="D2059">
            <v>11.19</v>
          </cell>
          <cell r="E2059">
            <v>4.54</v>
          </cell>
          <cell r="F2059">
            <v>6.65</v>
          </cell>
          <cell r="G2059">
            <v>0</v>
          </cell>
          <cell r="H2059">
            <v>0</v>
          </cell>
          <cell r="I2059">
            <v>0</v>
          </cell>
        </row>
        <row r="2060">
          <cell r="A2060">
            <v>97747</v>
          </cell>
          <cell r="B2060" t="str">
            <v>MONTAGEM E DESMONTAGEM DE FÔRMA DE PILARES CIRCULARES, COM ÁREA MÉDIA DAS SEÇÕES MAIOR QUE 0,28 M², PÉ-DIREITO DUPLO, EM MADEIRA, 2 UTILIZAÇÕES.  AF_06/2017</v>
          </cell>
          <cell r="C2060" t="str">
            <v>M2</v>
          </cell>
          <cell r="D2060">
            <v>112.99</v>
          </cell>
          <cell r="E2060">
            <v>58.57</v>
          </cell>
          <cell r="F2060">
            <v>53.41</v>
          </cell>
          <cell r="G2060">
            <v>0.96</v>
          </cell>
          <cell r="H2060">
            <v>0</v>
          </cell>
          <cell r="I2060">
            <v>0.05</v>
          </cell>
        </row>
        <row r="2061">
          <cell r="A2061" t="str">
            <v>73771/1</v>
          </cell>
          <cell r="B2061" t="str">
            <v>PROTENSAO DE TIRANTES DE BARRA DE ACO CA-50 EXCL MATERIAIS</v>
          </cell>
          <cell r="C2061" t="str">
            <v>UN</v>
          </cell>
          <cell r="D2061">
            <v>21.74</v>
          </cell>
          <cell r="E2061">
            <v>16.71</v>
          </cell>
          <cell r="F2061">
            <v>4.9800000000000004</v>
          </cell>
          <cell r="G2061">
            <v>0.05</v>
          </cell>
          <cell r="H2061">
            <v>0</v>
          </cell>
          <cell r="I2061">
            <v>0</v>
          </cell>
        </row>
        <row r="2062">
          <cell r="A2062" t="str">
            <v>73990/1</v>
          </cell>
          <cell r="B2062" t="str">
            <v>ARMACAO ACO CA-50 P/1,0M3 DE CONCRETO</v>
          </cell>
          <cell r="C2062" t="str">
            <v>UN</v>
          </cell>
          <cell r="D2062">
            <v>502.92</v>
          </cell>
          <cell r="E2062">
            <v>74.17</v>
          </cell>
          <cell r="F2062">
            <v>428.75</v>
          </cell>
          <cell r="G2062">
            <v>0</v>
          </cell>
          <cell r="H2062">
            <v>0</v>
          </cell>
          <cell r="I2062">
            <v>0</v>
          </cell>
        </row>
        <row r="2063">
          <cell r="A2063" t="str">
            <v>73994/1</v>
          </cell>
          <cell r="B2063" t="str">
            <v>ARMACAO EM TELA DE ACO SOLDADA NERVURADA Q-138, ACO CA-60, 4,2MM, MALHA 10X10CM</v>
          </cell>
          <cell r="C2063" t="str">
            <v>KG</v>
          </cell>
          <cell r="D2063">
            <v>6.92</v>
          </cell>
          <cell r="E2063">
            <v>0.67</v>
          </cell>
          <cell r="F2063">
            <v>6.25</v>
          </cell>
          <cell r="G2063">
            <v>0</v>
          </cell>
          <cell r="H2063">
            <v>0</v>
          </cell>
          <cell r="I2063">
            <v>0</v>
          </cell>
        </row>
        <row r="2064">
          <cell r="A2064" t="str">
            <v>79504/1</v>
          </cell>
          <cell r="B2064" t="str">
            <v>TIRANTES P/PROTENSAO E ANCORAGEM EM ROCHA C/ 6 FIOS ACO DURO 8MM .</v>
          </cell>
          <cell r="C2064" t="str">
            <v>M</v>
          </cell>
          <cell r="D2064">
            <v>41.6</v>
          </cell>
          <cell r="E2064">
            <v>17.010000000000002</v>
          </cell>
          <cell r="F2064">
            <v>24.54</v>
          </cell>
          <cell r="G2064">
            <v>0.05</v>
          </cell>
          <cell r="H2064">
            <v>0</v>
          </cell>
          <cell r="I2064">
            <v>0</v>
          </cell>
        </row>
        <row r="2065">
          <cell r="A2065" t="str">
            <v>79504/2</v>
          </cell>
          <cell r="B2065" t="str">
            <v>TIRANTES P/PROTENSAO E ANCORAGEM EM ROCHA C/ 8 FIOS ACO DURO 8MM .</v>
          </cell>
          <cell r="C2065" t="str">
            <v>M</v>
          </cell>
          <cell r="D2065">
            <v>48.09</v>
          </cell>
          <cell r="E2065">
            <v>17</v>
          </cell>
          <cell r="F2065">
            <v>31.04</v>
          </cell>
          <cell r="G2065">
            <v>0.05</v>
          </cell>
          <cell r="H2065">
            <v>0</v>
          </cell>
          <cell r="I2065">
            <v>0</v>
          </cell>
        </row>
        <row r="2066">
          <cell r="A2066" t="str">
            <v>79504/3</v>
          </cell>
          <cell r="B2066" t="str">
            <v>TIRANTES P/PROTENSAO E ANCORAGEM EM ROCHA C/10 FIOS ACO DURO 8MM .</v>
          </cell>
          <cell r="C2066" t="str">
            <v>M</v>
          </cell>
          <cell r="D2066">
            <v>54.58</v>
          </cell>
          <cell r="E2066">
            <v>17</v>
          </cell>
          <cell r="F2066">
            <v>37.53</v>
          </cell>
          <cell r="G2066">
            <v>0.05</v>
          </cell>
          <cell r="H2066">
            <v>0</v>
          </cell>
          <cell r="I2066">
            <v>0</v>
          </cell>
        </row>
        <row r="2067">
          <cell r="A2067" t="str">
            <v>79504/4</v>
          </cell>
          <cell r="B2067" t="str">
            <v>TIRANTES P/PROTENSAO E ANCORAGEM EM ROCHA C/12 FIOS ACO DURO 8MM .</v>
          </cell>
          <cell r="C2067" t="str">
            <v>M</v>
          </cell>
          <cell r="D2067">
            <v>61.07</v>
          </cell>
          <cell r="E2067">
            <v>16.989999999999998</v>
          </cell>
          <cell r="F2067">
            <v>44.03</v>
          </cell>
          <cell r="G2067">
            <v>0.05</v>
          </cell>
          <cell r="H2067">
            <v>0</v>
          </cell>
          <cell r="I2067">
            <v>0</v>
          </cell>
        </row>
        <row r="2068">
          <cell r="A2068" t="str">
            <v>79504/5</v>
          </cell>
          <cell r="B2068" t="str">
            <v>TIRANTE PROTENDIDO P/  ANCORAGEM EM SOLO  C/ 6 FIOS ACO DURO 8MM, INCLUSIVE PROTEÇÃO ANTICORR0SIVA.</v>
          </cell>
          <cell r="C2068" t="str">
            <v>M</v>
          </cell>
          <cell r="D2068">
            <v>50.35</v>
          </cell>
          <cell r="E2068">
            <v>21.46</v>
          </cell>
          <cell r="F2068">
            <v>28.82</v>
          </cell>
          <cell r="G2068">
            <v>7.0000000000000007E-2</v>
          </cell>
          <cell r="H2068">
            <v>0</v>
          </cell>
          <cell r="I2068">
            <v>0</v>
          </cell>
        </row>
        <row r="2069">
          <cell r="A2069" t="str">
            <v>79504/6</v>
          </cell>
          <cell r="B2069" t="str">
            <v>TIRANTES P/PROTENSAO E ANCORAGEM EM SOLO TRECHO LIVRE C/ 8 FIOS ACO DURO 8MM INCLUSIVE PROTECAO ANTICORROSIVA.</v>
          </cell>
          <cell r="C2069" t="str">
            <v>M</v>
          </cell>
          <cell r="D2069">
            <v>56.84</v>
          </cell>
          <cell r="E2069">
            <v>21.46</v>
          </cell>
          <cell r="F2069">
            <v>35.31</v>
          </cell>
          <cell r="G2069">
            <v>7.0000000000000007E-2</v>
          </cell>
          <cell r="H2069">
            <v>0</v>
          </cell>
          <cell r="I2069">
            <v>0</v>
          </cell>
        </row>
        <row r="2070">
          <cell r="A2070" t="str">
            <v>79504/7</v>
          </cell>
          <cell r="B2070" t="str">
            <v>TIRANTES P/PROTENSAO E ANCORAGEM EM SOLO TRECHO LIVRE C/10 FIOS ACO DURO 8MM INCLUSIVE PROTECAO ANTICORROSIVA.</v>
          </cell>
          <cell r="C2070" t="str">
            <v>M</v>
          </cell>
          <cell r="D2070">
            <v>63.33</v>
          </cell>
          <cell r="E2070">
            <v>21.45</v>
          </cell>
          <cell r="F2070">
            <v>41.81</v>
          </cell>
          <cell r="G2070">
            <v>7.0000000000000007E-2</v>
          </cell>
          <cell r="H2070">
            <v>0</v>
          </cell>
          <cell r="I2070">
            <v>0</v>
          </cell>
        </row>
        <row r="2071">
          <cell r="A2071" t="str">
            <v>79504/8</v>
          </cell>
          <cell r="B2071" t="str">
            <v>TIRANTES P/PROTENSAO E ANCORAGEM EM SOLO TRECHO LIVRE C/16 FIOS ACO DURO 8MM INCLUSIVE PROTECAO ANTICORROSIVA.</v>
          </cell>
          <cell r="C2071" t="str">
            <v>M</v>
          </cell>
          <cell r="D2071">
            <v>83.61</v>
          </cell>
          <cell r="E2071">
            <v>21.44</v>
          </cell>
          <cell r="F2071">
            <v>62.1</v>
          </cell>
          <cell r="G2071">
            <v>7.0000000000000007E-2</v>
          </cell>
          <cell r="H2071">
            <v>0</v>
          </cell>
          <cell r="I2071">
            <v>0</v>
          </cell>
        </row>
        <row r="2072">
          <cell r="A2072" t="str">
            <v>79504/9</v>
          </cell>
          <cell r="B2072" t="str">
            <v>TIRANTES P/PROTENSAO E ANCORAGEM EM SOLO TRECHO ANCOR C/ 6 FIOS ACO DURO 8MM , INCLUSIVE PROTECAO ANTICORROSIVA.</v>
          </cell>
          <cell r="C2072" t="str">
            <v>M</v>
          </cell>
          <cell r="D2072">
            <v>98.52</v>
          </cell>
          <cell r="E2072">
            <v>57.21</v>
          </cell>
          <cell r="F2072">
            <v>41.11</v>
          </cell>
          <cell r="G2072">
            <v>0.2</v>
          </cell>
          <cell r="H2072">
            <v>0</v>
          </cell>
          <cell r="I2072">
            <v>0</v>
          </cell>
        </row>
        <row r="2073">
          <cell r="A2073" t="str">
            <v>79504/10</v>
          </cell>
          <cell r="B2073" t="str">
            <v>TIRANTES P/PROTENSAO E ANCORAGEM EM SOLO TRECHO ANCOR C/ 8 FIOS ACO DURO 8MM , INCLUSIVE PROTECAO ANTICORROSIVA.</v>
          </cell>
          <cell r="C2073" t="str">
            <v>M</v>
          </cell>
          <cell r="D2073">
            <v>105.01</v>
          </cell>
          <cell r="E2073">
            <v>57.21</v>
          </cell>
          <cell r="F2073">
            <v>47.6</v>
          </cell>
          <cell r="G2073">
            <v>0.2</v>
          </cell>
          <cell r="H2073">
            <v>0</v>
          </cell>
          <cell r="I2073">
            <v>0</v>
          </cell>
        </row>
        <row r="2074">
          <cell r="A2074" t="str">
            <v>79504/11</v>
          </cell>
          <cell r="B2074" t="str">
            <v>TIRANTES P/PROTENSAO E ANCORAGEM EM SOLO TRECHO ANCOR C/10 FIOS ACO DURO 8MM .</v>
          </cell>
          <cell r="C2074" t="str">
            <v>M</v>
          </cell>
          <cell r="D2074">
            <v>111.5</v>
          </cell>
          <cell r="E2074">
            <v>57.21</v>
          </cell>
          <cell r="F2074">
            <v>54.09</v>
          </cell>
          <cell r="G2074">
            <v>0.2</v>
          </cell>
          <cell r="H2074">
            <v>0</v>
          </cell>
          <cell r="I2074">
            <v>0</v>
          </cell>
        </row>
        <row r="2075">
          <cell r="A2075" t="str">
            <v>79504/12</v>
          </cell>
          <cell r="B2075" t="str">
            <v>TIRANTES P/PROTENSAO E ANCORAGEM EM SOLO TRECHO ANCOR C/16 FIOS ACO DURO 8MM .</v>
          </cell>
          <cell r="C2075" t="str">
            <v>M</v>
          </cell>
          <cell r="D2075">
            <v>131.78</v>
          </cell>
          <cell r="E2075">
            <v>57.19</v>
          </cell>
          <cell r="F2075">
            <v>74.39</v>
          </cell>
          <cell r="G2075">
            <v>0.2</v>
          </cell>
          <cell r="H2075">
            <v>0</v>
          </cell>
          <cell r="I2075">
            <v>0</v>
          </cell>
        </row>
        <row r="2076">
          <cell r="A2076">
            <v>85662</v>
          </cell>
          <cell r="B2076" t="str">
            <v>ARMACAO EM TELA DE ACO SOLDADA NERVURADA Q-92, ACO CA-60, 4,2MM, MALHA 15X15CM</v>
          </cell>
          <cell r="C2076" t="str">
            <v>M2</v>
          </cell>
          <cell r="D2076">
            <v>10.35</v>
          </cell>
          <cell r="E2076">
            <v>1.02</v>
          </cell>
          <cell r="F2076">
            <v>9.33</v>
          </cell>
          <cell r="G2076">
            <v>0</v>
          </cell>
          <cell r="H2076">
            <v>0</v>
          </cell>
          <cell r="I2076">
            <v>0</v>
          </cell>
        </row>
        <row r="2077">
          <cell r="A2077">
            <v>89996</v>
          </cell>
          <cell r="B2077" t="str">
            <v>ARMAÇÃO VERTICAL DE ALVENARIA ESTRUTURAL; DIÂMETRO DE 10,0 MM. AF_01/2015</v>
          </cell>
          <cell r="C2077" t="str">
            <v>KG</v>
          </cell>
          <cell r="D2077">
            <v>6.17</v>
          </cell>
          <cell r="E2077">
            <v>1.32</v>
          </cell>
          <cell r="F2077">
            <v>4.8499999999999996</v>
          </cell>
          <cell r="G2077">
            <v>0</v>
          </cell>
          <cell r="H2077">
            <v>0</v>
          </cell>
          <cell r="I2077">
            <v>0</v>
          </cell>
        </row>
        <row r="2078">
          <cell r="A2078">
            <v>89997</v>
          </cell>
          <cell r="B2078" t="str">
            <v>ARMAÇÃO VERTICAL DE ALVENARIA ESTRUTURAL; DIÂMETRO DE 12,5 MM. AF_01/2015</v>
          </cell>
          <cell r="C2078" t="str">
            <v>KG</v>
          </cell>
          <cell r="D2078">
            <v>5.34</v>
          </cell>
          <cell r="E2078">
            <v>0.83</v>
          </cell>
          <cell r="F2078">
            <v>4.51</v>
          </cell>
          <cell r="G2078">
            <v>0</v>
          </cell>
          <cell r="H2078">
            <v>0</v>
          </cell>
          <cell r="I2078">
            <v>0</v>
          </cell>
        </row>
        <row r="2079">
          <cell r="A2079">
            <v>89998</v>
          </cell>
          <cell r="B2079" t="str">
            <v>ARMAÇÃO DE CINTA DE ALVENARIA ESTRUTURAL; DIÂMETRO DE 10,0 MM. AF_01/2015</v>
          </cell>
          <cell r="C2079" t="str">
            <v>KG</v>
          </cell>
          <cell r="D2079">
            <v>5.79</v>
          </cell>
          <cell r="E2079">
            <v>1.03</v>
          </cell>
          <cell r="F2079">
            <v>4.76</v>
          </cell>
          <cell r="G2079">
            <v>0</v>
          </cell>
          <cell r="H2079">
            <v>0</v>
          </cell>
          <cell r="I2079">
            <v>0</v>
          </cell>
        </row>
        <row r="2080">
          <cell r="A2080">
            <v>89999</v>
          </cell>
          <cell r="B2080" t="str">
            <v>ARMAÇÃO DE VERGA E CONTRAVERGA DE ALVENARIA ESTRUTURAL; DIÂMETRO DE 8,0 MM. AF_01/2015</v>
          </cell>
          <cell r="C2080" t="str">
            <v>KG</v>
          </cell>
          <cell r="D2080">
            <v>9.4499999999999993</v>
          </cell>
          <cell r="E2080">
            <v>3.22</v>
          </cell>
          <cell r="F2080">
            <v>6.23</v>
          </cell>
          <cell r="G2080">
            <v>0</v>
          </cell>
          <cell r="H2080">
            <v>0</v>
          </cell>
          <cell r="I2080">
            <v>0</v>
          </cell>
        </row>
        <row r="2081">
          <cell r="A2081">
            <v>90000</v>
          </cell>
          <cell r="B2081" t="str">
            <v>ARMAÇÃO DE VERGA E CONTRAVERGA DE ALVENARIA ESTRUTURAL; DIÂMETRO DE 10,0 MM. AF_01/2015</v>
          </cell>
          <cell r="C2081" t="str">
            <v>KG</v>
          </cell>
          <cell r="D2081">
            <v>7.13</v>
          </cell>
          <cell r="E2081">
            <v>2.0699999999999998</v>
          </cell>
          <cell r="F2081">
            <v>5.0599999999999996</v>
          </cell>
          <cell r="G2081">
            <v>0</v>
          </cell>
          <cell r="H2081">
            <v>0</v>
          </cell>
          <cell r="I2081">
            <v>0</v>
          </cell>
        </row>
        <row r="2082">
          <cell r="A2082">
            <v>91593</v>
          </cell>
          <cell r="B2082" t="str">
            <v>ARMAÇÃO DO SISTEMA DE PAREDES DE CONCRETO, EXECUTADA EM PAREDES DE EDIFICAÇÕES DE MÚLTIPLOS PAVIMENTOS, TELA Q-138. AF_06/2015</v>
          </cell>
          <cell r="C2082" t="str">
            <v>KG</v>
          </cell>
          <cell r="D2082">
            <v>7.03</v>
          </cell>
          <cell r="E2082">
            <v>0.48</v>
          </cell>
          <cell r="F2082">
            <v>6.55</v>
          </cell>
          <cell r="G2082">
            <v>0</v>
          </cell>
          <cell r="H2082">
            <v>0</v>
          </cell>
          <cell r="I2082">
            <v>0</v>
          </cell>
        </row>
        <row r="2083">
          <cell r="A2083">
            <v>91594</v>
          </cell>
          <cell r="B2083" t="str">
            <v>ARMAÇÃO DO SISTEMA DE PAREDES DE CONCRETO, EXECUTADA EM PAREDES DE EDIFICAÇÕES TÉRREAS OU DE MÚLTIPLOS PAVIMENTOS, TELA Q-92. AF_06/2015</v>
          </cell>
          <cell r="C2083" t="str">
            <v>KG</v>
          </cell>
          <cell r="D2083">
            <v>7.45</v>
          </cell>
          <cell r="E2083">
            <v>0.73</v>
          </cell>
          <cell r="F2083">
            <v>6.72</v>
          </cell>
          <cell r="G2083">
            <v>0</v>
          </cell>
          <cell r="H2083">
            <v>0</v>
          </cell>
          <cell r="I2083">
            <v>0</v>
          </cell>
        </row>
        <row r="2084">
          <cell r="A2084">
            <v>91595</v>
          </cell>
          <cell r="B2084" t="str">
            <v>ARMAÇÃO DO SISTEMA DE PAREDES DE CONCRETO, EXECUTADA EM PAREDES DE EDIFICAÇÕES TÉRREAS, TELA Q-61. AF_06/2015</v>
          </cell>
          <cell r="C2084" t="str">
            <v>KG</v>
          </cell>
          <cell r="D2084">
            <v>8.2899999999999991</v>
          </cell>
          <cell r="E2084">
            <v>1.1100000000000001</v>
          </cell>
          <cell r="F2084">
            <v>7.18</v>
          </cell>
          <cell r="G2084">
            <v>0</v>
          </cell>
          <cell r="H2084">
            <v>0</v>
          </cell>
          <cell r="I2084">
            <v>0</v>
          </cell>
        </row>
        <row r="2085">
          <cell r="A2085">
            <v>91596</v>
          </cell>
          <cell r="B2085" t="str">
            <v>ARMAÇÃO DO SISTEMA DE PAREDES DE CONCRETO, EXECUTADA COMO ARMADURA POSITIVA DE LAJES, TELA Q-138. AF_06/2015</v>
          </cell>
          <cell r="C2085" t="str">
            <v>KG</v>
          </cell>
          <cell r="D2085">
            <v>7.18</v>
          </cell>
          <cell r="E2085">
            <v>0.57999999999999996</v>
          </cell>
          <cell r="F2085">
            <v>6.6</v>
          </cell>
          <cell r="G2085">
            <v>0</v>
          </cell>
          <cell r="H2085">
            <v>0</v>
          </cell>
          <cell r="I2085">
            <v>0</v>
          </cell>
        </row>
        <row r="2086">
          <cell r="A2086">
            <v>91597</v>
          </cell>
          <cell r="B2086" t="str">
            <v>ARMAÇÃO DO SISTEMA DE PAREDES DE CONCRETO, EXECUTADA COMO ARMADURA NEGATIVA DE LAJES, TELA T-196. AF_06/2015</v>
          </cell>
          <cell r="C2086" t="str">
            <v>KG</v>
          </cell>
          <cell r="D2086">
            <v>5</v>
          </cell>
          <cell r="E2086">
            <v>0.61</v>
          </cell>
          <cell r="F2086">
            <v>4.3899999999999997</v>
          </cell>
          <cell r="G2086">
            <v>0</v>
          </cell>
          <cell r="H2086">
            <v>0</v>
          </cell>
          <cell r="I2086">
            <v>0</v>
          </cell>
        </row>
        <row r="2087">
          <cell r="A2087">
            <v>91598</v>
          </cell>
          <cell r="B2087" t="str">
            <v>ARMAÇÃO DO SISTEMA DE PAREDES DE CONCRETO, EXECUTADA COMO ARMADURA POSITIVA DE LAJES, TELA Q-113. AF_06/2015</v>
          </cell>
          <cell r="C2087" t="str">
            <v>KG</v>
          </cell>
          <cell r="D2087">
            <v>7.13</v>
          </cell>
          <cell r="E2087">
            <v>0.72</v>
          </cell>
          <cell r="F2087">
            <v>6.41</v>
          </cell>
          <cell r="G2087">
            <v>0</v>
          </cell>
          <cell r="H2087">
            <v>0</v>
          </cell>
          <cell r="I2087">
            <v>0</v>
          </cell>
        </row>
        <row r="2088">
          <cell r="A2088">
            <v>91599</v>
          </cell>
          <cell r="B2088" t="str">
            <v>ARMAÇÃO DO SISTEMA DE PAREDES DE CONCRETO, EXECUTADA COMO ARMADURA NEGATIVA DE LAJES, TELA L-159. AF_06/2015</v>
          </cell>
          <cell r="C2088" t="str">
            <v>KG</v>
          </cell>
          <cell r="D2088">
            <v>7.59</v>
          </cell>
          <cell r="E2088">
            <v>0.78</v>
          </cell>
          <cell r="F2088">
            <v>6.81</v>
          </cell>
          <cell r="G2088">
            <v>0</v>
          </cell>
          <cell r="H2088">
            <v>0</v>
          </cell>
          <cell r="I2088">
            <v>0</v>
          </cell>
        </row>
        <row r="2089">
          <cell r="A2089">
            <v>91600</v>
          </cell>
          <cell r="B2089" t="str">
            <v>ARMAÇÃO DO SISTEMA DE PAREDES DE CONCRETO, EXECUTADA EM PLATIBANDAS, TELA Q-92. AF_06/2015</v>
          </cell>
          <cell r="C2089" t="str">
            <v>KG</v>
          </cell>
          <cell r="D2089">
            <v>8.15</v>
          </cell>
          <cell r="E2089">
            <v>1.1599999999999999</v>
          </cell>
          <cell r="F2089">
            <v>6.99</v>
          </cell>
          <cell r="G2089">
            <v>0</v>
          </cell>
          <cell r="H2089">
            <v>0</v>
          </cell>
          <cell r="I2089">
            <v>0</v>
          </cell>
        </row>
        <row r="2090">
          <cell r="A2090">
            <v>91601</v>
          </cell>
          <cell r="B2090" t="str">
            <v>ARMAÇÃO DO SISTEMA DE PAREDES DE CONCRETO, EXECUTADA COMO REFORÇO, VERGALHÃO DE 6,3 MM DE DIÂMETRO. AF_06/2015</v>
          </cell>
          <cell r="C2090" t="str">
            <v>KG</v>
          </cell>
          <cell r="D2090">
            <v>7.97</v>
          </cell>
          <cell r="E2090">
            <v>2.1</v>
          </cell>
          <cell r="F2090">
            <v>5.87</v>
          </cell>
          <cell r="G2090">
            <v>0</v>
          </cell>
          <cell r="H2090">
            <v>0</v>
          </cell>
          <cell r="I2090">
            <v>0</v>
          </cell>
        </row>
        <row r="2091">
          <cell r="A2091">
            <v>91602</v>
          </cell>
          <cell r="B2091" t="str">
            <v>ARMAÇÃO DO SISTEMA DE PAREDES DE CONCRETO, EXECUTADA COMO REFORÇO, VERGALHÃO DE 8,0 MM DE DIÂMETRO. AF_06/2015</v>
          </cell>
          <cell r="C2091" t="str">
            <v>KG</v>
          </cell>
          <cell r="D2091">
            <v>7.53</v>
          </cell>
          <cell r="E2091">
            <v>1.26</v>
          </cell>
          <cell r="F2091">
            <v>6.27</v>
          </cell>
          <cell r="G2091">
            <v>0</v>
          </cell>
          <cell r="H2091">
            <v>0</v>
          </cell>
          <cell r="I2091">
            <v>0</v>
          </cell>
        </row>
        <row r="2092">
          <cell r="A2092">
            <v>91603</v>
          </cell>
          <cell r="B2092" t="str">
            <v>ARMAÇÃO DO SISTEMA DE PAREDES DE CONCRETO, EXECUTADA COMO REFORÇO, VERGALHÃO DE 10,0 MM DE DIÂMETRO. AF_06/2015</v>
          </cell>
          <cell r="C2092" t="str">
            <v>KG</v>
          </cell>
          <cell r="D2092">
            <v>6.04</v>
          </cell>
          <cell r="E2092">
            <v>0.79</v>
          </cell>
          <cell r="F2092">
            <v>5.25</v>
          </cell>
          <cell r="G2092">
            <v>0</v>
          </cell>
          <cell r="H2092">
            <v>0</v>
          </cell>
          <cell r="I2092">
            <v>0</v>
          </cell>
        </row>
        <row r="2093">
          <cell r="A2093">
            <v>92759</v>
          </cell>
          <cell r="B2093" t="str">
            <v>ARMAÇÃO DE PILAR OU VIGA DE UMA ESTRUTURA CONVENCIONAL DE CONCRETO ARMADO EM UM EDIFÍCIO DE MÚLTIPLOS PAVIMENTOS UTILIZANDO AÇO CA-60 DE 5,0 MM - MONTAGEM. AF_12/2015</v>
          </cell>
          <cell r="C2093" t="str">
            <v>KG</v>
          </cell>
          <cell r="D2093">
            <v>9.15</v>
          </cell>
          <cell r="E2093">
            <v>3.11</v>
          </cell>
          <cell r="F2093">
            <v>6.04</v>
          </cell>
          <cell r="G2093">
            <v>0</v>
          </cell>
          <cell r="H2093">
            <v>0</v>
          </cell>
          <cell r="I2093">
            <v>0</v>
          </cell>
        </row>
        <row r="2094">
          <cell r="A2094">
            <v>92760</v>
          </cell>
          <cell r="B2094" t="str">
            <v>ARMAÇÃO DE PILAR OU VIGA DE UMA ESTRUTURA CONVENCIONAL DE CONCRETO ARMADO EM UM EDIFÍCIO DE MÚLTIPLOS PAVIMENTOS UTILIZANDO AÇO CA-50 DE 6,3 MM - MONTAGEM. AF_12/2015</v>
          </cell>
          <cell r="C2094" t="str">
            <v>KG</v>
          </cell>
          <cell r="D2094">
            <v>8.09</v>
          </cell>
          <cell r="E2094">
            <v>2.09</v>
          </cell>
          <cell r="F2094">
            <v>6</v>
          </cell>
          <cell r="G2094">
            <v>0</v>
          </cell>
          <cell r="H2094">
            <v>0</v>
          </cell>
          <cell r="I2094">
            <v>0</v>
          </cell>
        </row>
        <row r="2095">
          <cell r="A2095">
            <v>92761</v>
          </cell>
          <cell r="B2095" t="str">
            <v>ARMAÇÃO DE PILAR OU VIGA DE UMA ESTRUTURA CONVENCIONAL DE CONCRETO ARMADO EM UM EDIFÍCIO DE MÚLTIPLOS PAVIMENTOS UTILIZANDO AÇO CA-50 DE 8,0 MM - MONTAGEM. AF_12/2015</v>
          </cell>
          <cell r="C2095" t="str">
            <v>KG</v>
          </cell>
          <cell r="D2095">
            <v>7.98</v>
          </cell>
          <cell r="E2095">
            <v>1.42</v>
          </cell>
          <cell r="F2095">
            <v>6.56</v>
          </cell>
          <cell r="G2095">
            <v>0</v>
          </cell>
          <cell r="H2095">
            <v>0</v>
          </cell>
          <cell r="I2095">
            <v>0</v>
          </cell>
        </row>
        <row r="2096">
          <cell r="A2096">
            <v>92762</v>
          </cell>
          <cell r="B2096" t="str">
            <v>ARMAÇÃO DE PILAR OU VIGA DE UMA ESTRUTURA CONVENCIONAL DE CONCRETO ARMADO EM UM EDIFÍCIO DE MÚLTIPLOS PAVIMENTOS UTILIZANDO AÇO CA-50 DE 10,0 MM - MONTAGEM. AF_12/2015</v>
          </cell>
          <cell r="C2096" t="str">
            <v>KG</v>
          </cell>
          <cell r="D2096">
            <v>6.52</v>
          </cell>
          <cell r="E2096">
            <v>0.98</v>
          </cell>
          <cell r="F2096">
            <v>5.54</v>
          </cell>
          <cell r="G2096">
            <v>0</v>
          </cell>
          <cell r="H2096">
            <v>0</v>
          </cell>
          <cell r="I2096">
            <v>0</v>
          </cell>
        </row>
        <row r="2097">
          <cell r="A2097">
            <v>92763</v>
          </cell>
          <cell r="B2097" t="str">
            <v>ARMAÇÃO DE PILAR OU VIGA DE UMA ESTRUTURA CONVENCIONAL DE CONCRETO ARMADO EM UM EDIFÍCIO DE MÚLTIPLOS PAVIMENTOS UTILIZANDO AÇO CA-50 DE 12,5 MM - MONTAGEM. AF_12/2015</v>
          </cell>
          <cell r="C2097" t="str">
            <v>KG</v>
          </cell>
          <cell r="D2097">
            <v>5.86</v>
          </cell>
          <cell r="E2097">
            <v>0.69</v>
          </cell>
          <cell r="F2097">
            <v>5.17</v>
          </cell>
          <cell r="G2097">
            <v>0</v>
          </cell>
          <cell r="H2097">
            <v>0</v>
          </cell>
          <cell r="I2097">
            <v>0</v>
          </cell>
        </row>
        <row r="2098">
          <cell r="A2098">
            <v>92764</v>
          </cell>
          <cell r="B2098" t="str">
            <v>ARMAÇÃO DE PILAR OU VIGA DE UMA ESTRUTURA CONVENCIONAL DE CONCRETO ARMADO EM UM EDIFÍCIO DE MÚLTIPLOS PAVIMENTOS UTILIZANDO AÇO CA-50 DE 16,0 MM - MONTAGEM. AF_12/2015</v>
          </cell>
          <cell r="C2098" t="str">
            <v>KG</v>
          </cell>
          <cell r="D2098">
            <v>5.51</v>
          </cell>
          <cell r="E2098">
            <v>0.43</v>
          </cell>
          <cell r="F2098">
            <v>5.08</v>
          </cell>
          <cell r="G2098">
            <v>0</v>
          </cell>
          <cell r="H2098">
            <v>0</v>
          </cell>
          <cell r="I2098">
            <v>0</v>
          </cell>
        </row>
        <row r="2099">
          <cell r="A2099">
            <v>92765</v>
          </cell>
          <cell r="B2099" t="str">
            <v>ARMAÇÃO DE PILAR OU VIGA DE UMA ESTRUTURA CONVENCIONAL DE CONCRETO ARMADO EM UM EDIFÍCIO DE MÚLTIPLOS PAVIMENTOS UTILIZANDO AÇO CA-50 DE 20,0 MM - MONTAGEM. AF_12/2015</v>
          </cell>
          <cell r="C2099" t="str">
            <v>KG</v>
          </cell>
          <cell r="D2099">
            <v>5.09</v>
          </cell>
          <cell r="E2099">
            <v>0.27</v>
          </cell>
          <cell r="F2099">
            <v>4.82</v>
          </cell>
          <cell r="G2099">
            <v>0</v>
          </cell>
          <cell r="H2099">
            <v>0</v>
          </cell>
          <cell r="I2099">
            <v>0</v>
          </cell>
        </row>
        <row r="2100">
          <cell r="A2100">
            <v>92766</v>
          </cell>
          <cell r="B2100" t="str">
            <v>ARMAÇÃO DE PILAR OU VIGA DE UMA ESTRUTURA CONVENCIONAL DE CONCRETO ARMADO EM UM EDIFÍCIO DE MÚLTIPLOS PAVIMENTOS UTILIZANDO AÇO CA-50 DE 25,0 MM - MONTAGEM. AF_12/2015</v>
          </cell>
          <cell r="C2100" t="str">
            <v>KG</v>
          </cell>
          <cell r="D2100">
            <v>5.6</v>
          </cell>
          <cell r="E2100">
            <v>0.15</v>
          </cell>
          <cell r="F2100">
            <v>5.45</v>
          </cell>
          <cell r="G2100">
            <v>0</v>
          </cell>
          <cell r="H2100">
            <v>0</v>
          </cell>
          <cell r="I2100">
            <v>0</v>
          </cell>
        </row>
        <row r="2101">
          <cell r="A2101">
            <v>92767</v>
          </cell>
          <cell r="B2101" t="str">
            <v>ARMAÇÃO DE LAJE DE UMA ESTRUTURA CONVENCIONAL DE CONCRETO ARMADO EM UM EDIFÍCIO DE MÚLTIPLOS PAVIMENTOS UTILIZANDO AÇO CA-60 DE 4,2 MM - MONTAGEM. AF_12/2015</v>
          </cell>
          <cell r="C2101" t="str">
            <v>KG</v>
          </cell>
          <cell r="D2101">
            <v>9.43</v>
          </cell>
          <cell r="E2101">
            <v>3.05</v>
          </cell>
          <cell r="F2101">
            <v>6.38</v>
          </cell>
          <cell r="G2101">
            <v>0</v>
          </cell>
          <cell r="H2101">
            <v>0</v>
          </cell>
          <cell r="I2101">
            <v>0</v>
          </cell>
        </row>
        <row r="2102">
          <cell r="A2102">
            <v>92768</v>
          </cell>
          <cell r="B2102" t="str">
            <v>ARMAÇÃO DE LAJE DE UMA ESTRUTURA CONVENCIONAL DE CONCRETO ARMADO EM UM EDIFÍCIO DE MÚLTIPLOS PAVIMENTOS UTILIZANDO AÇO CA-60 DE 5,0 MM - MONTAGEM. AF_12/2015</v>
          </cell>
          <cell r="C2102" t="str">
            <v>KG</v>
          </cell>
          <cell r="D2102">
            <v>8.1999999999999993</v>
          </cell>
          <cell r="E2102">
            <v>2.21</v>
          </cell>
          <cell r="F2102">
            <v>5.99</v>
          </cell>
          <cell r="G2102">
            <v>0</v>
          </cell>
          <cell r="H2102">
            <v>0</v>
          </cell>
          <cell r="I2102">
            <v>0</v>
          </cell>
        </row>
        <row r="2103">
          <cell r="A2103">
            <v>92769</v>
          </cell>
          <cell r="B2103" t="str">
            <v>ARMAÇÃO DE LAJE DE UMA ESTRUTURA CONVENCIONAL DE CONCRETO ARMADO EM UM EDIFÍCIO DE MÚLTIPLOS PAVIMENTOS UTILIZANDO AÇO CA-50 DE 6,3 MM - MONTAGEM. AF_12/2015</v>
          </cell>
          <cell r="C2103" t="str">
            <v>KG</v>
          </cell>
          <cell r="D2103">
            <v>7.34</v>
          </cell>
          <cell r="E2103">
            <v>1.45</v>
          </cell>
          <cell r="F2103">
            <v>5.89</v>
          </cell>
          <cell r="G2103">
            <v>0</v>
          </cell>
          <cell r="H2103">
            <v>0</v>
          </cell>
          <cell r="I2103">
            <v>0</v>
          </cell>
        </row>
        <row r="2104">
          <cell r="A2104">
            <v>92770</v>
          </cell>
          <cell r="B2104" t="str">
            <v>ARMAÇÃO DE LAJE DE UMA ESTRUTURA CONVENCIONAL DE CONCRETO ARMADO EM UM EDIFÍCIO DE MÚLTIPLOS PAVIMENTOS UTILIZANDO AÇO CA-50 DE 8,0 MM - MONTAGEM. AF_12/2015</v>
          </cell>
          <cell r="C2104" t="str">
            <v>KG</v>
          </cell>
          <cell r="D2104">
            <v>7.4</v>
          </cell>
          <cell r="E2104">
            <v>0.96</v>
          </cell>
          <cell r="F2104">
            <v>6.44</v>
          </cell>
          <cell r="G2104">
            <v>0</v>
          </cell>
          <cell r="H2104">
            <v>0</v>
          </cell>
          <cell r="I2104">
            <v>0</v>
          </cell>
        </row>
        <row r="2105">
          <cell r="A2105">
            <v>92771</v>
          </cell>
          <cell r="B2105" t="str">
            <v>ARMAÇÃO DE LAJE DE UMA ESTRUTURA CONVENCIONAL DE CONCRETO ARMADO EM UM EDIFÍCIO DE MÚLTIPLOS PAVIMENTOS UTILIZANDO AÇO CA-50 DE 10,0 MM - MONTAGEM. AF_12/2015</v>
          </cell>
          <cell r="C2105" t="str">
            <v>KG</v>
          </cell>
          <cell r="D2105">
            <v>6.04</v>
          </cell>
          <cell r="E2105">
            <v>0.64</v>
          </cell>
          <cell r="F2105">
            <v>5.4</v>
          </cell>
          <cell r="G2105">
            <v>0</v>
          </cell>
          <cell r="H2105">
            <v>0</v>
          </cell>
          <cell r="I2105">
            <v>0</v>
          </cell>
        </row>
        <row r="2106">
          <cell r="A2106">
            <v>92772</v>
          </cell>
          <cell r="B2106" t="str">
            <v>ARMAÇÃO DE LAJE DE UMA ESTRUTURA CONVENCIONAL DE CONCRETO ARMADO EM UM EDIFÍCIO DE MÚLTIPLOS PAVIMENTOS UTILIZANDO AÇO CA-50 DE 12,5 MM - MONTAGEM. AF_12/2015</v>
          </cell>
          <cell r="C2106" t="str">
            <v>KG</v>
          </cell>
          <cell r="D2106">
            <v>5.49</v>
          </cell>
          <cell r="E2106">
            <v>0.43</v>
          </cell>
          <cell r="F2106">
            <v>5.0599999999999996</v>
          </cell>
          <cell r="G2106">
            <v>0</v>
          </cell>
          <cell r="H2106">
            <v>0</v>
          </cell>
          <cell r="I2106">
            <v>0</v>
          </cell>
        </row>
        <row r="2107">
          <cell r="A2107">
            <v>92773</v>
          </cell>
          <cell r="B2107" t="str">
            <v>ARMAÇÃO DE LAJE DE UMA ESTRUTURA CONVENCIONAL DE CONCRETO ARMADO EM UM EDIFÍCIO DE MÚLTIPLOS PAVIMENTOS UTILIZANDO AÇO CA-50 DE 16,0 MM - MONTAGEM. AF_12/2015</v>
          </cell>
          <cell r="C2107" t="str">
            <v>KG</v>
          </cell>
          <cell r="D2107">
            <v>5.24</v>
          </cell>
          <cell r="E2107">
            <v>0.26</v>
          </cell>
          <cell r="F2107">
            <v>4.9800000000000004</v>
          </cell>
          <cell r="G2107">
            <v>0</v>
          </cell>
          <cell r="H2107">
            <v>0</v>
          </cell>
          <cell r="I2107">
            <v>0</v>
          </cell>
        </row>
        <row r="2108">
          <cell r="A2108">
            <v>92774</v>
          </cell>
          <cell r="B2108" t="str">
            <v>ARMAÇÃO DE LAJE DE UMA ESTRUTURA CONVENCIONAL DE CONCRETO ARMADO EM UM EDIFÍCIO DE MÚLTIPLOS PAVIMENTOS UTILIZANDO AÇO CA-50 DE 20,0 MM - MONTAGEM. AF_12/2015</v>
          </cell>
          <cell r="C2108" t="str">
            <v>KG</v>
          </cell>
          <cell r="D2108">
            <v>4.9000000000000004</v>
          </cell>
          <cell r="E2108">
            <v>0.14000000000000001</v>
          </cell>
          <cell r="F2108">
            <v>4.76</v>
          </cell>
          <cell r="G2108">
            <v>0</v>
          </cell>
          <cell r="H2108">
            <v>0</v>
          </cell>
          <cell r="I2108">
            <v>0</v>
          </cell>
        </row>
        <row r="2109">
          <cell r="A2109">
            <v>92775</v>
          </cell>
          <cell r="B2109" t="str">
            <v>ARMAÇÃO DE PILAR OU VIGA DE UMA ESTRUTURA CONVENCIONAL DE CONCRETO ARMADO EM UMA EDIFICAÇÃO TÉRREA OU SOBRADO UTILIZANDO AÇO CA-60 DE 5,0 MM - MONTAGEM. AF_12/2015</v>
          </cell>
          <cell r="C2109" t="str">
            <v>KG</v>
          </cell>
          <cell r="D2109">
            <v>11.16</v>
          </cell>
          <cell r="E2109">
            <v>4.68</v>
          </cell>
          <cell r="F2109">
            <v>6.48</v>
          </cell>
          <cell r="G2109">
            <v>0</v>
          </cell>
          <cell r="H2109">
            <v>0</v>
          </cell>
          <cell r="I2109">
            <v>0</v>
          </cell>
        </row>
        <row r="2110">
          <cell r="A2110">
            <v>92776</v>
          </cell>
          <cell r="B2110" t="str">
            <v>ARMAÇÃO DE PILAR OU VIGA DE UMA ESTRUTURA CONVENCIONAL DE CONCRETO ARMADO EM UMA EDIFICAÇÃO TÉRREA OU SOBRADO UTILIZANDO AÇO CA-50 DE 6,3 MM - MONTAGEM. AF_12/2015</v>
          </cell>
          <cell r="C2110" t="str">
            <v>KG</v>
          </cell>
          <cell r="D2110">
            <v>9.6300000000000008</v>
          </cell>
          <cell r="E2110">
            <v>3.29</v>
          </cell>
          <cell r="F2110">
            <v>6.34</v>
          </cell>
          <cell r="G2110">
            <v>0</v>
          </cell>
          <cell r="H2110">
            <v>0</v>
          </cell>
          <cell r="I2110">
            <v>0</v>
          </cell>
        </row>
        <row r="2111">
          <cell r="A2111">
            <v>92777</v>
          </cell>
          <cell r="B2111" t="str">
            <v>ARMAÇÃO DE PILAR OU VIGA DE UMA ESTRUTURA CONVENCIONAL DE CONCRETO ARMADO EM UMA EDIFICAÇÃO TÉRREA OU SOBRADO UTILIZANDO AÇO CA-50 DE 8,0 MM - MONTAGEM. AF_12/2015</v>
          </cell>
          <cell r="C2111" t="str">
            <v>KG</v>
          </cell>
          <cell r="D2111">
            <v>9.1300000000000008</v>
          </cell>
          <cell r="E2111">
            <v>2.3199999999999998</v>
          </cell>
          <cell r="F2111">
            <v>6.81</v>
          </cell>
          <cell r="G2111">
            <v>0</v>
          </cell>
          <cell r="H2111">
            <v>0</v>
          </cell>
          <cell r="I2111">
            <v>0</v>
          </cell>
        </row>
        <row r="2112">
          <cell r="A2112">
            <v>92778</v>
          </cell>
          <cell r="B2112" t="str">
            <v>ARMAÇÃO DE PILAR OU VIGA DE UMA ESTRUTURA CONVENCIONAL DE CONCRETO ARMADO EM UMA EDIFICAÇÃO TÉRREA OU SOBRADO UTILIZANDO AÇO CA-50 DE 10,0 MM - MONTAGEM. AF_12/2015</v>
          </cell>
          <cell r="C2112" t="str">
            <v>KG</v>
          </cell>
          <cell r="D2112">
            <v>7.38</v>
          </cell>
          <cell r="E2112">
            <v>1.64</v>
          </cell>
          <cell r="F2112">
            <v>5.74</v>
          </cell>
          <cell r="G2112">
            <v>0</v>
          </cell>
          <cell r="H2112">
            <v>0</v>
          </cell>
          <cell r="I2112">
            <v>0</v>
          </cell>
        </row>
        <row r="2113">
          <cell r="A2113">
            <v>92779</v>
          </cell>
          <cell r="B2113" t="str">
            <v>ARMAÇÃO DE PILAR OU VIGA DE UMA ESTRUTURA CONVENCIONAL DE CONCRETO ARMADO EM UMA EDIFICAÇÃO TÉRREA OU SOBRADO UTILIZANDO AÇO CA-50 DE 12,5 MM - MONTAGEM. AF_12/2015</v>
          </cell>
          <cell r="C2113" t="str">
            <v>KG</v>
          </cell>
          <cell r="D2113">
            <v>6.48</v>
          </cell>
          <cell r="E2113">
            <v>1.17</v>
          </cell>
          <cell r="F2113">
            <v>5.31</v>
          </cell>
          <cell r="G2113">
            <v>0</v>
          </cell>
          <cell r="H2113">
            <v>0</v>
          </cell>
          <cell r="I2113">
            <v>0</v>
          </cell>
        </row>
        <row r="2114">
          <cell r="A2114">
            <v>92780</v>
          </cell>
          <cell r="B2114" t="str">
            <v>ARMAÇÃO DE PILAR OU VIGA DE UMA ESTRUTURA CONVENCIONAL DE CONCRETO ARMADO EM UMA EDIFICAÇÃO TÉRREA OU SOBRADO UTILIZANDO AÇO CA-50 DE 16,0 MM - MONTAGEM. AF_12/2015</v>
          </cell>
          <cell r="C2114" t="str">
            <v>KG</v>
          </cell>
          <cell r="D2114">
            <v>5.94</v>
          </cell>
          <cell r="E2114">
            <v>0.75</v>
          </cell>
          <cell r="F2114">
            <v>5.19</v>
          </cell>
          <cell r="G2114">
            <v>0</v>
          </cell>
          <cell r="H2114">
            <v>0</v>
          </cell>
          <cell r="I2114">
            <v>0</v>
          </cell>
        </row>
        <row r="2115">
          <cell r="A2115">
            <v>92781</v>
          </cell>
          <cell r="B2115" t="str">
            <v>ARMAÇÃO DE PILAR OU VIGA DE UMA ESTRUTURA CONVENCIONAL DE CONCRETO ARMADO EM UMA EDIFICAÇÃO TÉRREA OU SOBRADO UTILIZANDO AÇO CA-50 DE 20,0 MM - MONTAGEM. AF_12/2015</v>
          </cell>
          <cell r="C2115" t="str">
            <v>KG</v>
          </cell>
          <cell r="D2115">
            <v>5.37</v>
          </cell>
          <cell r="E2115">
            <v>0.49</v>
          </cell>
          <cell r="F2115">
            <v>4.88</v>
          </cell>
          <cell r="G2115">
            <v>0</v>
          </cell>
          <cell r="H2115">
            <v>0</v>
          </cell>
          <cell r="I2115">
            <v>0</v>
          </cell>
        </row>
        <row r="2116">
          <cell r="A2116">
            <v>92782</v>
          </cell>
          <cell r="B2116" t="str">
            <v>ARMAÇÃO DE PILAR OU VIGA DE UMA ESTRUTURA CONVENCIONAL DE CONCRETO ARMADO EM UMA EDIFICAÇÃO TÉRREA OU SOBRADO UTILIZANDO AÇO CA-50 DE 25,0 MM - MONTAGEM. AF_12/2015</v>
          </cell>
          <cell r="C2116" t="str">
            <v>KG</v>
          </cell>
          <cell r="D2116">
            <v>5.77</v>
          </cell>
          <cell r="E2116">
            <v>0.28000000000000003</v>
          </cell>
          <cell r="F2116">
            <v>5.49</v>
          </cell>
          <cell r="G2116">
            <v>0</v>
          </cell>
          <cell r="H2116">
            <v>0</v>
          </cell>
          <cell r="I2116">
            <v>0</v>
          </cell>
        </row>
        <row r="2117">
          <cell r="A2117">
            <v>92783</v>
          </cell>
          <cell r="B2117" t="str">
            <v>ARMAÇÃO DE LAJE DE UMA ESTRUTURA CONVENCIONAL DE CONCRETO ARMADO EM UMA EDIFICAÇÃO TÉRREA OU SOBRADO UTILIZANDO AÇO CA-60 DE 4,2 MM - MONTAGEM. AF_12/2015</v>
          </cell>
          <cell r="C2117" t="str">
            <v>KG</v>
          </cell>
          <cell r="D2117">
            <v>11.13</v>
          </cell>
          <cell r="E2117">
            <v>4.3600000000000003</v>
          </cell>
          <cell r="F2117">
            <v>6.77</v>
          </cell>
          <cell r="G2117">
            <v>0</v>
          </cell>
          <cell r="H2117">
            <v>0</v>
          </cell>
          <cell r="I2117">
            <v>0</v>
          </cell>
        </row>
        <row r="2118">
          <cell r="A2118">
            <v>92784</v>
          </cell>
          <cell r="B2118" t="str">
            <v>ARMAÇÃO DE LAJE DE UMA ESTRUTURA CONVENCIONAL DE CONCRETO ARMADO EM UMA EDIFICAÇÃO TÉRREA OU SOBRADO UTILIZANDO AÇO CA-60 DE 5,0 MM - MONTAGEM. AF_12/2015</v>
          </cell>
          <cell r="C2118" t="str">
            <v>KG</v>
          </cell>
          <cell r="D2118">
            <v>9.59</v>
          </cell>
          <cell r="E2118">
            <v>3.28</v>
          </cell>
          <cell r="F2118">
            <v>6.31</v>
          </cell>
          <cell r="G2118">
            <v>0</v>
          </cell>
          <cell r="H2118">
            <v>0</v>
          </cell>
          <cell r="I2118">
            <v>0</v>
          </cell>
        </row>
        <row r="2119">
          <cell r="A2119">
            <v>92785</v>
          </cell>
          <cell r="B2119" t="str">
            <v>ARMAÇÃO DE LAJE DE UMA ESTRUTURA CONVENCIONAL DE CONCRETO ARMADO EM UMA EDIFICAÇÃO TÉRREA OU SOBRADO UTILIZANDO AÇO CA-50 DE 6,3 MM - MONTAGEM. AF_12/2015</v>
          </cell>
          <cell r="C2119" t="str">
            <v>KG</v>
          </cell>
          <cell r="D2119">
            <v>8.39</v>
          </cell>
          <cell r="E2119">
            <v>2.2799999999999998</v>
          </cell>
          <cell r="F2119">
            <v>6.11</v>
          </cell>
          <cell r="G2119">
            <v>0</v>
          </cell>
          <cell r="H2119">
            <v>0</v>
          </cell>
          <cell r="I2119">
            <v>0</v>
          </cell>
        </row>
        <row r="2120">
          <cell r="A2120">
            <v>92786</v>
          </cell>
          <cell r="B2120" t="str">
            <v>ARMAÇÃO DE LAJE DE UMA ESTRUTURA CONVENCIONAL DE CONCRETO ARMADO EM UMA EDIFICAÇÃO TÉRREA OU SOBRADO UTILIZANDO AÇO CA-50 DE 8,0 MM - MONTAGEM. AF_12/2015</v>
          </cell>
          <cell r="C2120" t="str">
            <v>KG</v>
          </cell>
          <cell r="D2120">
            <v>8.17</v>
          </cell>
          <cell r="E2120">
            <v>1.56</v>
          </cell>
          <cell r="F2120">
            <v>6.61</v>
          </cell>
          <cell r="G2120">
            <v>0</v>
          </cell>
          <cell r="H2120">
            <v>0</v>
          </cell>
          <cell r="I2120">
            <v>0</v>
          </cell>
        </row>
        <row r="2121">
          <cell r="A2121">
            <v>92787</v>
          </cell>
          <cell r="B2121" t="str">
            <v>ARMAÇÃO DE LAJE DE UMA ESTRUTURA CONVENCIONAL DE CONCRETO ARMADO EM UMA EDIFICAÇÃO TÉRREA OU SOBRADO UTILIZANDO AÇO CA-50 DE 10,0 MM - MONTAGEM. AF_12/2015</v>
          </cell>
          <cell r="C2121" t="str">
            <v>KG</v>
          </cell>
          <cell r="D2121">
            <v>6.6</v>
          </cell>
          <cell r="E2121">
            <v>1.08</v>
          </cell>
          <cell r="F2121">
            <v>5.52</v>
          </cell>
          <cell r="G2121">
            <v>0</v>
          </cell>
          <cell r="H2121">
            <v>0</v>
          </cell>
          <cell r="I2121">
            <v>0</v>
          </cell>
        </row>
        <row r="2122">
          <cell r="A2122">
            <v>92788</v>
          </cell>
          <cell r="B2122" t="str">
            <v>ARMAÇÃO DE LAJE DE UMA ESTRUTURA CONVENCIONAL DE CONCRETO ARMADO EM UMA EDIFICAÇÃO TÉRREA OU SOBRADO UTILIZANDO AÇO CA-50 DE 12,5 MM - MONTAGEM. AF_12/2015</v>
          </cell>
          <cell r="C2122" t="str">
            <v>KG</v>
          </cell>
          <cell r="D2122">
            <v>5.9</v>
          </cell>
          <cell r="E2122">
            <v>0.74</v>
          </cell>
          <cell r="F2122">
            <v>5.16</v>
          </cell>
          <cell r="G2122">
            <v>0</v>
          </cell>
          <cell r="H2122">
            <v>0</v>
          </cell>
          <cell r="I2122">
            <v>0</v>
          </cell>
        </row>
        <row r="2123">
          <cell r="A2123">
            <v>92789</v>
          </cell>
          <cell r="B2123" t="str">
            <v>ARMAÇÃO DE LAJE DE UMA ESTRUTURA CONVENCIONAL DE CONCRETO ARMADO EM UMA EDIFICAÇÃO TÉRREA OU SOBRADO UTILIZANDO AÇO CA-50 DE 16,0 MM - MONTAGEM. AF_12/2015</v>
          </cell>
          <cell r="C2123" t="str">
            <v>KG</v>
          </cell>
          <cell r="D2123">
            <v>5.49</v>
          </cell>
          <cell r="E2123">
            <v>0.45</v>
          </cell>
          <cell r="F2123">
            <v>5.04</v>
          </cell>
          <cell r="G2123">
            <v>0</v>
          </cell>
          <cell r="H2123">
            <v>0</v>
          </cell>
          <cell r="I2123">
            <v>0</v>
          </cell>
        </row>
        <row r="2124">
          <cell r="A2124">
            <v>92790</v>
          </cell>
          <cell r="B2124" t="str">
            <v>ARMAÇÃO DE LAJE DE UMA ESTRUTURA CONVENCIONAL DE CONCRETO ARMADO EM UMA EDIFICAÇÃO TÉRREA OU SOBRADO UTILIZANDO AÇO CA-50 DE 20,0 MM - MONTAGEM. AF_12/2015</v>
          </cell>
          <cell r="C2124" t="str">
            <v>KG</v>
          </cell>
          <cell r="D2124">
            <v>5.0599999999999996</v>
          </cell>
          <cell r="E2124">
            <v>0.26</v>
          </cell>
          <cell r="F2124">
            <v>4.8</v>
          </cell>
          <cell r="G2124">
            <v>0</v>
          </cell>
          <cell r="H2124">
            <v>0</v>
          </cell>
          <cell r="I2124">
            <v>0</v>
          </cell>
        </row>
        <row r="2125">
          <cell r="A2125">
            <v>92791</v>
          </cell>
          <cell r="B2125" t="str">
            <v>CORTE E DOBRA DE AÇO CA-60, DIÂMETRO DE 5,0 MM, UTILIZADO EM ESTRUTURAS DIVERSAS, EXCETO LAJES. AF_12/2015</v>
          </cell>
          <cell r="C2125" t="str">
            <v>KG</v>
          </cell>
          <cell r="D2125">
            <v>6.2</v>
          </cell>
          <cell r="E2125">
            <v>1.1499999999999999</v>
          </cell>
          <cell r="F2125">
            <v>5.05</v>
          </cell>
          <cell r="G2125">
            <v>0</v>
          </cell>
          <cell r="H2125">
            <v>0</v>
          </cell>
          <cell r="I2125">
            <v>0</v>
          </cell>
        </row>
        <row r="2126">
          <cell r="A2126">
            <v>92792</v>
          </cell>
          <cell r="B2126" t="str">
            <v>CORTE E DOBRA DE AÇO CA-50, DIÂMETRO DE 6,3 MM, UTILIZADO EM ESTRUTURAS DIVERSAS, EXCETO LAJES. AF_12/2015</v>
          </cell>
          <cell r="C2126" t="str">
            <v>KG</v>
          </cell>
          <cell r="D2126">
            <v>5.77</v>
          </cell>
          <cell r="E2126">
            <v>0.61</v>
          </cell>
          <cell r="F2126">
            <v>5.16</v>
          </cell>
          <cell r="G2126">
            <v>0</v>
          </cell>
          <cell r="H2126">
            <v>0</v>
          </cell>
          <cell r="I2126">
            <v>0</v>
          </cell>
        </row>
        <row r="2127">
          <cell r="A2127">
            <v>92793</v>
          </cell>
          <cell r="B2127" t="str">
            <v>CORTE E DOBRA DE AÇO CA-50, DIÂMETRO DE 8,0 MM, UTILIZADO EM ESTRUTURAS DIVERSAS, EXCETO LAJES. AF_12/2015</v>
          </cell>
          <cell r="C2127" t="str">
            <v>KG</v>
          </cell>
          <cell r="D2127">
            <v>6.2</v>
          </cell>
          <cell r="E2127">
            <v>0.33</v>
          </cell>
          <cell r="F2127">
            <v>5.87</v>
          </cell>
          <cell r="G2127">
            <v>0</v>
          </cell>
          <cell r="H2127">
            <v>0</v>
          </cell>
          <cell r="I2127">
            <v>0</v>
          </cell>
        </row>
        <row r="2128">
          <cell r="A2128">
            <v>92794</v>
          </cell>
          <cell r="B2128" t="str">
            <v>CORTE E DOBRA DE AÇO CA-50, DIÂMETRO DE 10,0 MM, UTILIZADO EM ESTRUTURAS DIVERSAS, EXCETO LAJES. AF_12/2015</v>
          </cell>
          <cell r="C2128" t="str">
            <v>KG</v>
          </cell>
          <cell r="D2128">
            <v>5.14</v>
          </cell>
          <cell r="E2128">
            <v>0.17</v>
          </cell>
          <cell r="F2128">
            <v>4.97</v>
          </cell>
          <cell r="G2128">
            <v>0</v>
          </cell>
          <cell r="H2128">
            <v>0</v>
          </cell>
          <cell r="I2128">
            <v>0</v>
          </cell>
        </row>
        <row r="2129">
          <cell r="A2129">
            <v>92795</v>
          </cell>
          <cell r="B2129" t="str">
            <v>CORTE E DOBRA DE AÇO CA-50, DIÂMETRO DE 12,5 MM, UTILIZADO EM ESTRUTURAS DIVERSAS, EXCETO LAJES. AF_12/2015</v>
          </cell>
          <cell r="C2129" t="str">
            <v>KG</v>
          </cell>
          <cell r="D2129">
            <v>4.8</v>
          </cell>
          <cell r="E2129">
            <v>0.1</v>
          </cell>
          <cell r="F2129">
            <v>4.7</v>
          </cell>
          <cell r="G2129">
            <v>0</v>
          </cell>
          <cell r="H2129">
            <v>0</v>
          </cell>
          <cell r="I2129">
            <v>0</v>
          </cell>
        </row>
        <row r="2130">
          <cell r="A2130">
            <v>92796</v>
          </cell>
          <cell r="B2130" t="str">
            <v>CORTE E DOBRA DE AÇO CA-50, DIÂMETRO DE 16,0 MM, UTILIZADO EM ESTRUTURAS DIVERSAS, EXCETO LAJES. AF_12/2015</v>
          </cell>
          <cell r="C2130" t="str">
            <v>KG</v>
          </cell>
          <cell r="D2130">
            <v>4.7300000000000004</v>
          </cell>
          <cell r="E2130">
            <v>0.04</v>
          </cell>
          <cell r="F2130">
            <v>4.6900000000000004</v>
          </cell>
          <cell r="G2130">
            <v>0</v>
          </cell>
          <cell r="H2130">
            <v>0</v>
          </cell>
          <cell r="I2130">
            <v>0</v>
          </cell>
        </row>
        <row r="2131">
          <cell r="A2131">
            <v>92797</v>
          </cell>
          <cell r="B2131" t="str">
            <v>CORTE E DOBRA DE AÇO CA-50, DIÂMETRO DE 20,0 MM, UTILIZADO EM ESTRUTURAS DIVERSAS, EXCETO LAJES. AF_12/2015</v>
          </cell>
          <cell r="C2131" t="str">
            <v>KG</v>
          </cell>
          <cell r="D2131">
            <v>4.51</v>
          </cell>
          <cell r="E2131">
            <v>0.02</v>
          </cell>
          <cell r="F2131">
            <v>4.49</v>
          </cell>
          <cell r="G2131">
            <v>0</v>
          </cell>
          <cell r="H2131">
            <v>0</v>
          </cell>
          <cell r="I2131">
            <v>0</v>
          </cell>
        </row>
        <row r="2132">
          <cell r="A2132">
            <v>92798</v>
          </cell>
          <cell r="B2132" t="str">
            <v>CORTE E DOBRA DE AÇO CA-50, DIÂMETRO DE 25,0 MM, UTILIZADO EM ESTRUTURAS DIVERSAS, EXCETO LAJES. AF_12/2015</v>
          </cell>
          <cell r="C2132" t="str">
            <v>KG</v>
          </cell>
          <cell r="D2132">
            <v>5.19</v>
          </cell>
          <cell r="E2132">
            <v>0.01</v>
          </cell>
          <cell r="F2132">
            <v>5.18</v>
          </cell>
          <cell r="G2132">
            <v>0</v>
          </cell>
          <cell r="H2132">
            <v>0</v>
          </cell>
          <cell r="I2132">
            <v>0</v>
          </cell>
        </row>
        <row r="2133">
          <cell r="A2133">
            <v>92799</v>
          </cell>
          <cell r="B2133" t="str">
            <v>CORTE E DOBRA DE AÇO CA-60, DIÂMETRO DE 4,2 MM, UTILIZADO EM LAJE. AF_12/2015</v>
          </cell>
          <cell r="C2133" t="str">
            <v>KG</v>
          </cell>
          <cell r="D2133">
            <v>6.52</v>
          </cell>
          <cell r="E2133">
            <v>1.41</v>
          </cell>
          <cell r="F2133">
            <v>5.1100000000000003</v>
          </cell>
          <cell r="G2133">
            <v>0</v>
          </cell>
          <cell r="H2133">
            <v>0</v>
          </cell>
          <cell r="I2133">
            <v>0</v>
          </cell>
        </row>
        <row r="2134">
          <cell r="A2134">
            <v>92800</v>
          </cell>
          <cell r="B2134" t="str">
            <v>CORTE E DOBRA DE AÇO CA-60, DIÂMETRO DE 5,0 MM, UTILIZADO EM LAJE. AF_12/2015</v>
          </cell>
          <cell r="C2134" t="str">
            <v>KG</v>
          </cell>
          <cell r="D2134">
            <v>5.83</v>
          </cell>
          <cell r="E2134">
            <v>0.87</v>
          </cell>
          <cell r="F2134">
            <v>4.96</v>
          </cell>
          <cell r="G2134">
            <v>0</v>
          </cell>
          <cell r="H2134">
            <v>0</v>
          </cell>
          <cell r="I2134">
            <v>0</v>
          </cell>
        </row>
        <row r="2135">
          <cell r="A2135">
            <v>92801</v>
          </cell>
          <cell r="B2135" t="str">
            <v>CORTE E DOBRA DE AÇO CA-50, DIÂMETRO DE 6,3 MM, UTILIZADO EM LAJE. AF_12/2015</v>
          </cell>
          <cell r="C2135" t="str">
            <v>KG</v>
          </cell>
          <cell r="D2135">
            <v>5.56</v>
          </cell>
          <cell r="E2135">
            <v>0.45</v>
          </cell>
          <cell r="F2135">
            <v>5.1100000000000003</v>
          </cell>
          <cell r="G2135">
            <v>0</v>
          </cell>
          <cell r="H2135">
            <v>0</v>
          </cell>
          <cell r="I2135">
            <v>0</v>
          </cell>
        </row>
        <row r="2136">
          <cell r="A2136">
            <v>92802</v>
          </cell>
          <cell r="B2136" t="str">
            <v>CORTE E DOBRA DE AÇO CA-50, DIÂMETRO DE 8,0 MM, UTILIZADO EM LAJE. AF_12/2015</v>
          </cell>
          <cell r="C2136" t="str">
            <v>KG</v>
          </cell>
          <cell r="D2136">
            <v>6.08</v>
          </cell>
          <cell r="E2136">
            <v>0.23</v>
          </cell>
          <cell r="F2136">
            <v>5.85</v>
          </cell>
          <cell r="G2136">
            <v>0</v>
          </cell>
          <cell r="H2136">
            <v>0</v>
          </cell>
          <cell r="I2136">
            <v>0</v>
          </cell>
        </row>
        <row r="2137">
          <cell r="A2137">
            <v>92803</v>
          </cell>
          <cell r="B2137" t="str">
            <v>CORTE E DOBRA DE AÇO CA-50, DIÂMETRO DE 10,0 MM, UTILIZADO EM LAJE. AF_12/2015</v>
          </cell>
          <cell r="C2137" t="str">
            <v>KG</v>
          </cell>
          <cell r="D2137">
            <v>5.0599999999999996</v>
          </cell>
          <cell r="E2137">
            <v>0.12</v>
          </cell>
          <cell r="F2137">
            <v>4.9400000000000004</v>
          </cell>
          <cell r="G2137">
            <v>0</v>
          </cell>
          <cell r="H2137">
            <v>0</v>
          </cell>
          <cell r="I2137">
            <v>0</v>
          </cell>
        </row>
        <row r="2138">
          <cell r="A2138">
            <v>92804</v>
          </cell>
          <cell r="B2138" t="str">
            <v>CORTE E DOBRA DE AÇO CA-50, DIÂMETRO DE 12,5 MM, UTILIZADO EM LAJE. AF_12/2015</v>
          </cell>
          <cell r="C2138" t="str">
            <v>KG</v>
          </cell>
          <cell r="D2138">
            <v>4.76</v>
          </cell>
          <cell r="E2138">
            <v>0.06</v>
          </cell>
          <cell r="F2138">
            <v>4.7</v>
          </cell>
          <cell r="G2138">
            <v>0</v>
          </cell>
          <cell r="H2138">
            <v>0</v>
          </cell>
          <cell r="I2138">
            <v>0</v>
          </cell>
        </row>
        <row r="2139">
          <cell r="A2139">
            <v>92805</v>
          </cell>
          <cell r="B2139" t="str">
            <v>CORTE E DOBRA DE AÇO CA-50, DIÂMETRO DE 16,0 MM, UTILIZADO EM LAJE. AF_12/2015</v>
          </cell>
          <cell r="C2139" t="str">
            <v>KG</v>
          </cell>
          <cell r="D2139">
            <v>4.71</v>
          </cell>
          <cell r="E2139">
            <v>0.03</v>
          </cell>
          <cell r="F2139">
            <v>4.68</v>
          </cell>
          <cell r="G2139">
            <v>0</v>
          </cell>
          <cell r="H2139">
            <v>0</v>
          </cell>
          <cell r="I2139">
            <v>0</v>
          </cell>
        </row>
        <row r="2140">
          <cell r="A2140">
            <v>92806</v>
          </cell>
          <cell r="B2140" t="str">
            <v>CORTE E DOBRA DE AÇO CA-50, DIÂMETRO DE 20,0 MM, UTILIZADO EM LAJE. AF_12/2015</v>
          </cell>
          <cell r="C2140" t="str">
            <v>KG</v>
          </cell>
          <cell r="D2140">
            <v>4.5</v>
          </cell>
          <cell r="E2140">
            <v>0.01</v>
          </cell>
          <cell r="F2140">
            <v>4.49</v>
          </cell>
          <cell r="G2140">
            <v>0</v>
          </cell>
          <cell r="H2140">
            <v>0</v>
          </cell>
          <cell r="I2140">
            <v>0</v>
          </cell>
        </row>
        <row r="2141">
          <cell r="A2141">
            <v>92875</v>
          </cell>
          <cell r="B2141" t="str">
            <v>CORTE E DOBRA DE AÇO CA-25, DIÂMETRO DE 6,3 MM. AF_12/2015</v>
          </cell>
          <cell r="C2141" t="str">
            <v>KG</v>
          </cell>
          <cell r="D2141">
            <v>5.87</v>
          </cell>
          <cell r="E2141">
            <v>0.61</v>
          </cell>
          <cell r="F2141">
            <v>5.26</v>
          </cell>
          <cell r="G2141">
            <v>0</v>
          </cell>
          <cell r="H2141">
            <v>0</v>
          </cell>
          <cell r="I2141">
            <v>0</v>
          </cell>
        </row>
        <row r="2142">
          <cell r="A2142">
            <v>92876</v>
          </cell>
          <cell r="B2142" t="str">
            <v>CORTE E DOBRA DE AÇO CA-25, DIÂMETRO DE 8,0 MM. AF_12/2015</v>
          </cell>
          <cell r="C2142" t="str">
            <v>KG</v>
          </cell>
          <cell r="D2142">
            <v>5.62</v>
          </cell>
          <cell r="E2142">
            <v>0.33</v>
          </cell>
          <cell r="F2142">
            <v>5.29</v>
          </cell>
          <cell r="G2142">
            <v>0</v>
          </cell>
          <cell r="H2142">
            <v>0</v>
          </cell>
          <cell r="I2142">
            <v>0</v>
          </cell>
        </row>
        <row r="2143">
          <cell r="A2143">
            <v>92877</v>
          </cell>
          <cell r="B2143" t="str">
            <v>CORTE E DOBRA DE AÇO CA-25, DIÂMETRO DE 10,0 MM. AF_12/2015</v>
          </cell>
          <cell r="C2143" t="str">
            <v>KG</v>
          </cell>
          <cell r="D2143">
            <v>5.0999999999999996</v>
          </cell>
          <cell r="E2143">
            <v>0.17</v>
          </cell>
          <cell r="F2143">
            <v>4.93</v>
          </cell>
          <cell r="G2143">
            <v>0</v>
          </cell>
          <cell r="H2143">
            <v>0</v>
          </cell>
          <cell r="I2143">
            <v>0</v>
          </cell>
        </row>
        <row r="2144">
          <cell r="A2144">
            <v>92878</v>
          </cell>
          <cell r="B2144" t="str">
            <v>CORTE E DOBRA DE AÇO CA-25, DIÂMETRO DE 12,5 MM. AF_12/2015</v>
          </cell>
          <cell r="C2144" t="str">
            <v>KG</v>
          </cell>
          <cell r="D2144">
            <v>5.0199999999999996</v>
          </cell>
          <cell r="E2144">
            <v>0.1</v>
          </cell>
          <cell r="F2144">
            <v>4.92</v>
          </cell>
          <cell r="G2144">
            <v>0</v>
          </cell>
          <cell r="H2144">
            <v>0</v>
          </cell>
          <cell r="I2144">
            <v>0</v>
          </cell>
        </row>
        <row r="2145">
          <cell r="A2145">
            <v>92879</v>
          </cell>
          <cell r="B2145" t="str">
            <v>CORTE E DOBRA DE AÇO CA-25, DIÂMETRO DE 16,0 MM. AF_12/2015</v>
          </cell>
          <cell r="C2145" t="str">
            <v>KG</v>
          </cell>
          <cell r="D2145">
            <v>4.95</v>
          </cell>
          <cell r="E2145">
            <v>0.04</v>
          </cell>
          <cell r="F2145">
            <v>4.91</v>
          </cell>
          <cell r="G2145">
            <v>0</v>
          </cell>
          <cell r="H2145">
            <v>0</v>
          </cell>
          <cell r="I2145">
            <v>0</v>
          </cell>
        </row>
        <row r="2146">
          <cell r="A2146">
            <v>92880</v>
          </cell>
          <cell r="B2146" t="str">
            <v>CORTE E DOBRA DE AÇO CA-25, DIÂMETRO DE 20,0 MM. AF_12/2015</v>
          </cell>
          <cell r="C2146" t="str">
            <v>KG</v>
          </cell>
          <cell r="D2146">
            <v>5.05</v>
          </cell>
          <cell r="E2146">
            <v>0.02</v>
          </cell>
          <cell r="F2146">
            <v>5.03</v>
          </cell>
          <cell r="G2146">
            <v>0</v>
          </cell>
          <cell r="H2146">
            <v>0</v>
          </cell>
          <cell r="I2146">
            <v>0</v>
          </cell>
        </row>
        <row r="2147">
          <cell r="A2147">
            <v>92881</v>
          </cell>
          <cell r="B2147" t="str">
            <v>CORTE E DOBRA DE AÇO CA-25, DIÂMETRO DE 25,0 MM. AF_12/2015</v>
          </cell>
          <cell r="C2147" t="str">
            <v>KG</v>
          </cell>
          <cell r="D2147">
            <v>5.03</v>
          </cell>
          <cell r="E2147">
            <v>0.01</v>
          </cell>
          <cell r="F2147">
            <v>5.0199999999999996</v>
          </cell>
          <cell r="G2147">
            <v>0</v>
          </cell>
          <cell r="H2147">
            <v>0</v>
          </cell>
          <cell r="I2147">
            <v>0</v>
          </cell>
        </row>
        <row r="2148">
          <cell r="A2148">
            <v>92882</v>
          </cell>
          <cell r="B2148" t="str">
            <v>ARMAÇÃO UTILIZANDO AÇO CA-25 DE 6,3 MM - MONTAGEM. AF_12/2015</v>
          </cell>
          <cell r="C2148" t="str">
            <v>KG</v>
          </cell>
          <cell r="D2148">
            <v>8.19</v>
          </cell>
          <cell r="E2148">
            <v>2.09</v>
          </cell>
          <cell r="F2148">
            <v>6.1</v>
          </cell>
          <cell r="G2148">
            <v>0</v>
          </cell>
          <cell r="H2148">
            <v>0</v>
          </cell>
          <cell r="I2148">
            <v>0</v>
          </cell>
        </row>
        <row r="2149">
          <cell r="A2149">
            <v>92883</v>
          </cell>
          <cell r="B2149" t="str">
            <v>ARMAÇÃO UTILIZANDO AÇO CA-25 DE 8,0 MM - MONTAGEM. AF_12/2015</v>
          </cell>
          <cell r="C2149" t="str">
            <v>KG</v>
          </cell>
          <cell r="D2149">
            <v>7.4</v>
          </cell>
          <cell r="E2149">
            <v>1.42</v>
          </cell>
          <cell r="F2149">
            <v>5.98</v>
          </cell>
          <cell r="G2149">
            <v>0</v>
          </cell>
          <cell r="H2149">
            <v>0</v>
          </cell>
          <cell r="I2149">
            <v>0</v>
          </cell>
        </row>
        <row r="2150">
          <cell r="A2150">
            <v>92884</v>
          </cell>
          <cell r="B2150" t="str">
            <v>ARMAÇÃO UTILIZANDO AÇO CA-25 DE 10,0 MM - MONTAGEM. AF_12/2015</v>
          </cell>
          <cell r="C2150" t="str">
            <v>KG</v>
          </cell>
          <cell r="D2150">
            <v>6.48</v>
          </cell>
          <cell r="E2150">
            <v>0.98</v>
          </cell>
          <cell r="F2150">
            <v>5.5</v>
          </cell>
          <cell r="G2150">
            <v>0</v>
          </cell>
          <cell r="H2150">
            <v>0</v>
          </cell>
          <cell r="I2150">
            <v>0</v>
          </cell>
        </row>
        <row r="2151">
          <cell r="A2151">
            <v>92885</v>
          </cell>
          <cell r="B2151" t="str">
            <v>ARMAÇÃO UTILIZANDO AÇO CA-25 DE 12,5 MM - MONTAGEM. AF_12/2015</v>
          </cell>
          <cell r="C2151" t="str">
            <v>KG</v>
          </cell>
          <cell r="D2151">
            <v>6.08</v>
          </cell>
          <cell r="E2151">
            <v>0.69</v>
          </cell>
          <cell r="F2151">
            <v>5.39</v>
          </cell>
          <cell r="G2151">
            <v>0</v>
          </cell>
          <cell r="H2151">
            <v>0</v>
          </cell>
          <cell r="I2151">
            <v>0</v>
          </cell>
        </row>
        <row r="2152">
          <cell r="A2152">
            <v>92886</v>
          </cell>
          <cell r="B2152" t="str">
            <v>ARMAÇÃO UTILIZANDO AÇO CA-25 DE 16,0 MM - MONTAGEM. AF_12/2015</v>
          </cell>
          <cell r="C2152" t="str">
            <v>KG</v>
          </cell>
          <cell r="D2152">
            <v>5.73</v>
          </cell>
          <cell r="E2152">
            <v>0.43</v>
          </cell>
          <cell r="F2152">
            <v>5.3</v>
          </cell>
          <cell r="G2152">
            <v>0</v>
          </cell>
          <cell r="H2152">
            <v>0</v>
          </cell>
          <cell r="I2152">
            <v>0</v>
          </cell>
        </row>
        <row r="2153">
          <cell r="A2153">
            <v>92887</v>
          </cell>
          <cell r="B2153" t="str">
            <v>ARMAÇÃO UTILIZANDO AÇO CA-25 DE 20,0 MM - MONTAGEM. AF_12/2015</v>
          </cell>
          <cell r="C2153" t="str">
            <v>KG</v>
          </cell>
          <cell r="D2153">
            <v>5.63</v>
          </cell>
          <cell r="E2153">
            <v>0.27</v>
          </cell>
          <cell r="F2153">
            <v>5.36</v>
          </cell>
          <cell r="G2153">
            <v>0</v>
          </cell>
          <cell r="H2153">
            <v>0</v>
          </cell>
          <cell r="I2153">
            <v>0</v>
          </cell>
        </row>
        <row r="2154">
          <cell r="A2154">
            <v>92888</v>
          </cell>
          <cell r="B2154" t="str">
            <v>ARMAÇÃO UTILIZANDO AÇO CA-25 DE 25,0 MM - MONTAGEM. AF_12/2015</v>
          </cell>
          <cell r="C2154" t="str">
            <v>KG</v>
          </cell>
          <cell r="D2154">
            <v>5.44</v>
          </cell>
          <cell r="E2154">
            <v>0.15</v>
          </cell>
          <cell r="F2154">
            <v>5.29</v>
          </cell>
          <cell r="G2154">
            <v>0</v>
          </cell>
          <cell r="H2154">
            <v>0</v>
          </cell>
          <cell r="I2154">
            <v>0</v>
          </cell>
        </row>
        <row r="2155">
          <cell r="A2155">
            <v>92915</v>
          </cell>
          <cell r="B2155" t="str">
            <v>ARMAÇÃO DE ESTRUTURAS DE CONCRETO ARMADO, EXCETO VIGAS, PILARES, LAJES E FUNDAÇÕES, UTILIZANDO AÇO CA-60 DE 5,0 MM - MONTAGEM. AF_12/2015</v>
          </cell>
          <cell r="C2155" t="str">
            <v>KG</v>
          </cell>
          <cell r="D2155">
            <v>10.15</v>
          </cell>
          <cell r="E2155">
            <v>3.88</v>
          </cell>
          <cell r="F2155">
            <v>6.27</v>
          </cell>
          <cell r="G2155">
            <v>0</v>
          </cell>
          <cell r="H2155">
            <v>0</v>
          </cell>
          <cell r="I2155">
            <v>0</v>
          </cell>
        </row>
        <row r="2156">
          <cell r="A2156">
            <v>92916</v>
          </cell>
          <cell r="B2156" t="str">
            <v>ARMAÇÃO DE ESTRUTURAS DE CONCRETO ARMADO, EXCETO VIGAS, PILARES, LAJES E FUNDAÇÕES, UTILIZANDO AÇO CA-50 DE 6,3 MM - MONTAGEM. AF_12/2015</v>
          </cell>
          <cell r="C2156" t="str">
            <v>KG</v>
          </cell>
          <cell r="D2156">
            <v>8.86</v>
          </cell>
          <cell r="E2156">
            <v>2.71</v>
          </cell>
          <cell r="F2156">
            <v>6.15</v>
          </cell>
          <cell r="G2156">
            <v>0</v>
          </cell>
          <cell r="H2156">
            <v>0</v>
          </cell>
          <cell r="I2156">
            <v>0</v>
          </cell>
        </row>
        <row r="2157">
          <cell r="A2157">
            <v>92917</v>
          </cell>
          <cell r="B2157" t="str">
            <v>ARMAÇÃO DE ESTRUTURAS DE CONCRETO ARMADO, EXCETO VIGAS, PILARES, LAJES E FUNDAÇÕES, UTILIZANDO AÇO CA-50 DE 8,0 MM - MONTAGEM. AF_12/2015</v>
          </cell>
          <cell r="C2157" t="str">
            <v>KG</v>
          </cell>
          <cell r="D2157">
            <v>8.56</v>
          </cell>
          <cell r="E2157">
            <v>1.87</v>
          </cell>
          <cell r="F2157">
            <v>6.69</v>
          </cell>
          <cell r="G2157">
            <v>0</v>
          </cell>
          <cell r="H2157">
            <v>0</v>
          </cell>
          <cell r="I2157">
            <v>0</v>
          </cell>
        </row>
        <row r="2158">
          <cell r="A2158">
            <v>92919</v>
          </cell>
          <cell r="B2158" t="str">
            <v>ARMAÇÃO DE ESTRUTURAS DE CONCRETO ARMADO, EXCETO VIGAS, PILARES, LAJES E FUNDAÇÕES, UTILIZANDO AÇO CA-50 DE 10,0 MM - MONTAGEM. AF_12/2015</v>
          </cell>
          <cell r="C2158" t="str">
            <v>KG</v>
          </cell>
          <cell r="D2158">
            <v>6.95</v>
          </cell>
          <cell r="E2158">
            <v>1.32</v>
          </cell>
          <cell r="F2158">
            <v>5.63</v>
          </cell>
          <cell r="G2158">
            <v>0</v>
          </cell>
          <cell r="H2158">
            <v>0</v>
          </cell>
          <cell r="I2158">
            <v>0</v>
          </cell>
        </row>
        <row r="2159">
          <cell r="A2159">
            <v>92921</v>
          </cell>
          <cell r="B2159" t="str">
            <v>ARMAÇÃO DE ESTRUTURAS DE CONCRETO ARMADO, EXCETO VIGAS, PILARES, LAJES E FUNDAÇÕES, UTILIZANDO AÇO CA-50 DE 12,5 MM - MONTAGEM. AF_12/2015</v>
          </cell>
          <cell r="C2159" t="str">
            <v>KG</v>
          </cell>
          <cell r="D2159">
            <v>6.17</v>
          </cell>
          <cell r="E2159">
            <v>0.93</v>
          </cell>
          <cell r="F2159">
            <v>5.24</v>
          </cell>
          <cell r="G2159">
            <v>0</v>
          </cell>
          <cell r="H2159">
            <v>0</v>
          </cell>
          <cell r="I2159">
            <v>0</v>
          </cell>
        </row>
        <row r="2160">
          <cell r="A2160">
            <v>92922</v>
          </cell>
          <cell r="B2160" t="str">
            <v>ARMAÇÃO DE ESTRUTURAS DE CONCRETO ARMADO, EXCETO VIGAS, PILARES, LAJES E FUNDAÇÕES, UTILIZANDO AÇO CA-50 DE 16,0 MM - MONTAGEM. AF_12/2015</v>
          </cell>
          <cell r="C2160" t="str">
            <v>KG</v>
          </cell>
          <cell r="D2160">
            <v>5.72</v>
          </cell>
          <cell r="E2160">
            <v>0.6</v>
          </cell>
          <cell r="F2160">
            <v>5.12</v>
          </cell>
          <cell r="G2160">
            <v>0</v>
          </cell>
          <cell r="H2160">
            <v>0</v>
          </cell>
          <cell r="I2160">
            <v>0</v>
          </cell>
        </row>
        <row r="2161">
          <cell r="A2161">
            <v>92923</v>
          </cell>
          <cell r="B2161" t="str">
            <v>ARMAÇÃO DE ESTRUTURAS DE CONCRETO ARMADO, EXCETO VIGAS, PILARES, LAJES E FUNDAÇÕES, UTILIZANDO AÇO CA-50 DE 20,0 MM - MONTAGEM. AF_12/2015</v>
          </cell>
          <cell r="C2161" t="str">
            <v>KG</v>
          </cell>
          <cell r="D2161">
            <v>5.22</v>
          </cell>
          <cell r="E2161">
            <v>0.38</v>
          </cell>
          <cell r="F2161">
            <v>4.84</v>
          </cell>
          <cell r="G2161">
            <v>0</v>
          </cell>
          <cell r="H2161">
            <v>0</v>
          </cell>
          <cell r="I2161">
            <v>0</v>
          </cell>
        </row>
        <row r="2162">
          <cell r="A2162">
            <v>92924</v>
          </cell>
          <cell r="B2162" t="str">
            <v>ARMAÇÃO DE ESTRUTURAS DE CONCRETO ARMADO, EXCETO VIGAS, PILARES, LAJES E FUNDAÇÕES, UTILIZANDO AÇO CA-50 DE 25,0 MM - MONTAGEM. AF_12/2015</v>
          </cell>
          <cell r="C2162" t="str">
            <v>KG</v>
          </cell>
          <cell r="D2162">
            <v>5.69</v>
          </cell>
          <cell r="E2162">
            <v>0.22</v>
          </cell>
          <cell r="F2162">
            <v>5.47</v>
          </cell>
          <cell r="G2162">
            <v>0</v>
          </cell>
          <cell r="H2162">
            <v>0</v>
          </cell>
          <cell r="I2162">
            <v>0</v>
          </cell>
        </row>
        <row r="2163">
          <cell r="A2163">
            <v>95445</v>
          </cell>
          <cell r="B2163" t="str">
            <v>CORTE E DOBRA DE AÇO CA-60, DIÂMETRO DE 5,0 MM, UTILIZADO EM ESTRIBO CONTÍNUO HELICOIDAL. AF_10/2016</v>
          </cell>
          <cell r="C2163" t="str">
            <v>KG</v>
          </cell>
          <cell r="D2163">
            <v>4.8899999999999997</v>
          </cell>
          <cell r="E2163">
            <v>0.38</v>
          </cell>
          <cell r="F2163">
            <v>4.51</v>
          </cell>
          <cell r="G2163">
            <v>0</v>
          </cell>
          <cell r="H2163">
            <v>0</v>
          </cell>
          <cell r="I2163">
            <v>0</v>
          </cell>
        </row>
        <row r="2164">
          <cell r="A2164">
            <v>95446</v>
          </cell>
          <cell r="B2164" t="str">
            <v>CORTE E DOBRA DE AÇO CA-50, DIÂMETRO DE 6,3 MM, UTILIZADO EM ESTRIBO CONTÍNUO HELICOIDAL. AF_10/2016</v>
          </cell>
          <cell r="C2164" t="str">
            <v>KG</v>
          </cell>
          <cell r="D2164">
            <v>4.99</v>
          </cell>
          <cell r="E2164">
            <v>0.28000000000000003</v>
          </cell>
          <cell r="F2164">
            <v>4.71</v>
          </cell>
          <cell r="G2164">
            <v>0</v>
          </cell>
          <cell r="H2164">
            <v>0</v>
          </cell>
          <cell r="I2164">
            <v>0</v>
          </cell>
        </row>
        <row r="2165">
          <cell r="A2165">
            <v>95576</v>
          </cell>
          <cell r="B2165" t="str">
            <v>MONTAGEM DE ARMADURA LONGITUDINAL/TRANSVERSAL DE ESTACAS DE SEÇÃO CIRCULAR, DIÂMETRO = 8,0 MM. AF_11/2016</v>
          </cell>
          <cell r="C2165" t="str">
            <v>KG</v>
          </cell>
          <cell r="D2165">
            <v>8.0500000000000007</v>
          </cell>
          <cell r="E2165">
            <v>1.64</v>
          </cell>
          <cell r="F2165">
            <v>6.41</v>
          </cell>
          <cell r="G2165">
            <v>0</v>
          </cell>
          <cell r="H2165">
            <v>0</v>
          </cell>
          <cell r="I2165">
            <v>0</v>
          </cell>
        </row>
        <row r="2166">
          <cell r="A2166">
            <v>95577</v>
          </cell>
          <cell r="B2166" t="str">
            <v>MONTAGEM DE ARMADURA LONGITUDINAL DE ESTACAS DE SEÇÃO CIRCULAR, DIÂMETRO = 10,0 MM. AF_11/2016</v>
          </cell>
          <cell r="C2166" t="str">
            <v>KG</v>
          </cell>
          <cell r="D2166">
            <v>6.66</v>
          </cell>
          <cell r="E2166">
            <v>1.21</v>
          </cell>
          <cell r="F2166">
            <v>5.45</v>
          </cell>
          <cell r="G2166">
            <v>0</v>
          </cell>
          <cell r="H2166">
            <v>0</v>
          </cell>
          <cell r="I2166">
            <v>0</v>
          </cell>
        </row>
        <row r="2167">
          <cell r="A2167">
            <v>95578</v>
          </cell>
          <cell r="B2167" t="str">
            <v>MONTAGEM DE ARMADURA LONGITUDINAL/TRANSVERSAL DE ESTACAS DE SEÇÃO CIRCULAR, DIÂMETRO = 12,5 MM. AF_11/2016</v>
          </cell>
          <cell r="C2167" t="str">
            <v>KG</v>
          </cell>
          <cell r="D2167">
            <v>6.06</v>
          </cell>
          <cell r="E2167">
            <v>0.93</v>
          </cell>
          <cell r="F2167">
            <v>5.13</v>
          </cell>
          <cell r="G2167">
            <v>0</v>
          </cell>
          <cell r="H2167">
            <v>0</v>
          </cell>
          <cell r="I2167">
            <v>0</v>
          </cell>
        </row>
        <row r="2168">
          <cell r="A2168">
            <v>95579</v>
          </cell>
          <cell r="B2168" t="str">
            <v>MONTAGEM DE ARMADURA LONGITUDINAL DE ESTACAS DE SEÇÃO CIRCULAR, DIÂMETRO = 16,0 MM. AF_11/2016</v>
          </cell>
          <cell r="C2168" t="str">
            <v>KG</v>
          </cell>
          <cell r="D2168">
            <v>5.75</v>
          </cell>
          <cell r="E2168">
            <v>0.69</v>
          </cell>
          <cell r="F2168">
            <v>5.0599999999999996</v>
          </cell>
          <cell r="G2168">
            <v>0</v>
          </cell>
          <cell r="H2168">
            <v>0</v>
          </cell>
          <cell r="I2168">
            <v>0</v>
          </cell>
        </row>
        <row r="2169">
          <cell r="A2169">
            <v>95580</v>
          </cell>
          <cell r="B2169" t="str">
            <v>MONTAGEM DE ARMADURA LONGITUDINAL DE ESTACAS DE SEÇÃO CIRCULAR, DIÂMETRO = 20,0 MM. AF_11/2016</v>
          </cell>
          <cell r="C2169" t="str">
            <v>KG</v>
          </cell>
          <cell r="D2169">
            <v>5.36</v>
          </cell>
          <cell r="E2169">
            <v>0.54</v>
          </cell>
          <cell r="F2169">
            <v>4.82</v>
          </cell>
          <cell r="G2169">
            <v>0</v>
          </cell>
          <cell r="H2169">
            <v>0</v>
          </cell>
          <cell r="I2169">
            <v>0</v>
          </cell>
        </row>
        <row r="2170">
          <cell r="A2170">
            <v>95581</v>
          </cell>
          <cell r="B2170" t="str">
            <v>MONTAGEM DE ARMADURA LONGITUDINAL DE ESTACAS DE SEÇÃO CIRCULAR, DIÂMETRO = 25,0 MM. AF_11/2016</v>
          </cell>
          <cell r="C2170" t="str">
            <v>KG</v>
          </cell>
          <cell r="D2170">
            <v>5.91</v>
          </cell>
          <cell r="E2170">
            <v>0.43</v>
          </cell>
          <cell r="F2170">
            <v>5.48</v>
          </cell>
          <cell r="G2170">
            <v>0</v>
          </cell>
          <cell r="H2170">
            <v>0</v>
          </cell>
          <cell r="I2170">
            <v>0</v>
          </cell>
        </row>
        <row r="2171">
          <cell r="A2171">
            <v>95583</v>
          </cell>
          <cell r="B2171" t="str">
            <v>MONTAGEM DE ARMADURA TRANSVERSAL DE ESTACAS DE SEÇÃO CIRCULAR, DIÂMETRO = 5,0 MM. AF_11/2016</v>
          </cell>
          <cell r="C2171" t="str">
            <v>KG</v>
          </cell>
          <cell r="D2171">
            <v>10.45</v>
          </cell>
          <cell r="E2171">
            <v>4.58</v>
          </cell>
          <cell r="F2171">
            <v>5.87</v>
          </cell>
          <cell r="G2171">
            <v>0</v>
          </cell>
          <cell r="H2171">
            <v>0</v>
          </cell>
          <cell r="I2171">
            <v>0</v>
          </cell>
        </row>
        <row r="2172">
          <cell r="A2172">
            <v>95584</v>
          </cell>
          <cell r="B2172" t="str">
            <v>MONTAGEM DE ARMADURA TRANSVERSAL DE ESTACAS DE SEÇÃO CIRCULAR, DIÂMETRO = 6,3 MM. AF_11/2016</v>
          </cell>
          <cell r="C2172" t="str">
            <v>KG</v>
          </cell>
          <cell r="D2172">
            <v>8.52</v>
          </cell>
          <cell r="E2172">
            <v>2.89</v>
          </cell>
          <cell r="F2172">
            <v>5.63</v>
          </cell>
          <cell r="G2172">
            <v>0</v>
          </cell>
          <cell r="H2172">
            <v>0</v>
          </cell>
          <cell r="I2172">
            <v>0</v>
          </cell>
        </row>
        <row r="2173">
          <cell r="A2173">
            <v>95585</v>
          </cell>
          <cell r="B2173" t="str">
            <v>MONTAGEM DE ARMADURA LONGITUDINAL/TRANSVERSAL DE ESTACAS DE SEÇÃO RETANGULAR (BARRETE), DIÂMETRO = 8,0 MM. AF_11/2016</v>
          </cell>
          <cell r="C2173" t="str">
            <v>KG</v>
          </cell>
          <cell r="D2173">
            <v>8.4</v>
          </cell>
          <cell r="E2173">
            <v>1.91</v>
          </cell>
          <cell r="F2173">
            <v>6.49</v>
          </cell>
          <cell r="G2173">
            <v>0</v>
          </cell>
          <cell r="H2173">
            <v>0</v>
          </cell>
          <cell r="I2173">
            <v>0</v>
          </cell>
        </row>
        <row r="2174">
          <cell r="A2174">
            <v>95586</v>
          </cell>
          <cell r="B2174" t="str">
            <v>MONTAGEM DE ARMADURA LONGITUDINAL DE ESTACAS DE SEÇÃO RETANGULAR (BARRETE), DIÂMETRO = 10,0 MM. AF_11/2016</v>
          </cell>
          <cell r="C2174" t="str">
            <v>KG</v>
          </cell>
          <cell r="D2174">
            <v>6.92</v>
          </cell>
          <cell r="E2174">
            <v>1.43</v>
          </cell>
          <cell r="F2174">
            <v>5.49</v>
          </cell>
          <cell r="G2174">
            <v>0</v>
          </cell>
          <cell r="H2174">
            <v>0</v>
          </cell>
          <cell r="I2174">
            <v>0</v>
          </cell>
        </row>
        <row r="2175">
          <cell r="A2175">
            <v>95587</v>
          </cell>
          <cell r="B2175" t="str">
            <v>MONTAGEM DE ARMADURA LONGITUDINAL/TRANSVERSAL DE ESTACAS DE SEÇÃO RETANGULAR (BARRETE), DIÂMETRO = 12,5 MM. AF_11/2016</v>
          </cell>
          <cell r="C2175" t="str">
            <v>KG</v>
          </cell>
          <cell r="D2175">
            <v>6.28</v>
          </cell>
          <cell r="E2175">
            <v>1.1100000000000001</v>
          </cell>
          <cell r="F2175">
            <v>5.17</v>
          </cell>
          <cell r="G2175">
            <v>0</v>
          </cell>
          <cell r="H2175">
            <v>0</v>
          </cell>
          <cell r="I2175">
            <v>0</v>
          </cell>
        </row>
        <row r="2176">
          <cell r="A2176">
            <v>95588</v>
          </cell>
          <cell r="B2176" t="str">
            <v>MONTAGEM DE ARMADURA LONGITUDINAL DE ESTACAS DE SEÇÃO RETANGULAR (BARRETE), DIÂMETRO = 16,0 MM. AF_11/2016</v>
          </cell>
          <cell r="C2176" t="str">
            <v>KG</v>
          </cell>
          <cell r="D2176">
            <v>5.92</v>
          </cell>
          <cell r="E2176">
            <v>0.82</v>
          </cell>
          <cell r="F2176">
            <v>5.0999999999999996</v>
          </cell>
          <cell r="G2176">
            <v>0</v>
          </cell>
          <cell r="H2176">
            <v>0</v>
          </cell>
          <cell r="I2176">
            <v>0</v>
          </cell>
        </row>
        <row r="2177">
          <cell r="A2177">
            <v>95589</v>
          </cell>
          <cell r="B2177" t="str">
            <v>MONTAGEM DE ARMADURA LONGITUDINAL DE ESTACAS DE SEÇÃO RETANGULAR (BARRETE), DIÂMETRO = 20,0 MM. AF_11/2016</v>
          </cell>
          <cell r="C2177" t="str">
            <v>KG</v>
          </cell>
          <cell r="D2177">
            <v>5.51</v>
          </cell>
          <cell r="E2177">
            <v>0.66</v>
          </cell>
          <cell r="F2177">
            <v>4.8499999999999996</v>
          </cell>
          <cell r="G2177">
            <v>0</v>
          </cell>
          <cell r="H2177">
            <v>0</v>
          </cell>
          <cell r="I2177">
            <v>0</v>
          </cell>
        </row>
        <row r="2178">
          <cell r="A2178">
            <v>95590</v>
          </cell>
          <cell r="B2178" t="str">
            <v>MONTAGEM DE ARMADURA LONGITUDINAL DE ESTACAS DE SEÇÃO RETANGULAR (BARRETE), DIÂMETRO = 25,0 MM. AF_11/2016</v>
          </cell>
          <cell r="C2178" t="str">
            <v>KG</v>
          </cell>
          <cell r="D2178">
            <v>6.03</v>
          </cell>
          <cell r="E2178">
            <v>0.52</v>
          </cell>
          <cell r="F2178">
            <v>5.51</v>
          </cell>
          <cell r="G2178">
            <v>0</v>
          </cell>
          <cell r="H2178">
            <v>0</v>
          </cell>
          <cell r="I2178">
            <v>0</v>
          </cell>
        </row>
        <row r="2179">
          <cell r="A2179">
            <v>95592</v>
          </cell>
          <cell r="B2179" t="str">
            <v>MONTAGEM DE ARMADURA TRANSVERSAL DE ESTACAS DE SEÇÃO RETANGULAR (BARRETE), DIÂMETRO = 5,0 MM. AF_11/2016</v>
          </cell>
          <cell r="C2179" t="str">
            <v>KG</v>
          </cell>
          <cell r="D2179">
            <v>12.84</v>
          </cell>
          <cell r="E2179">
            <v>6.2</v>
          </cell>
          <cell r="F2179">
            <v>6.63</v>
          </cell>
          <cell r="G2179">
            <v>0.01</v>
          </cell>
          <cell r="H2179">
            <v>0</v>
          </cell>
          <cell r="I2179">
            <v>0</v>
          </cell>
        </row>
        <row r="2180">
          <cell r="A2180">
            <v>95593</v>
          </cell>
          <cell r="B2180" t="str">
            <v>MONTAGEM DE ARMADURA TRANSVERSAL DE ESTACAS DE SEÇÃO RETANGULAR (BARRETE), DIÂMETRO = 6,3 MM. AF_11/2016</v>
          </cell>
          <cell r="C2180" t="str">
            <v>KG</v>
          </cell>
          <cell r="D2180">
            <v>9.9600000000000009</v>
          </cell>
          <cell r="E2180">
            <v>3.75</v>
          </cell>
          <cell r="F2180">
            <v>6.21</v>
          </cell>
          <cell r="G2180">
            <v>0</v>
          </cell>
          <cell r="H2180">
            <v>0</v>
          </cell>
          <cell r="I2180">
            <v>0</v>
          </cell>
        </row>
        <row r="2181">
          <cell r="A2181">
            <v>95943</v>
          </cell>
          <cell r="B2181" t="str">
            <v>ARMAÇÃO DE ESCADA, COM 2 LANCES, DE UMA ESTRUTURA CONVENCIONAL DE CONCRETO ARMADO UTILIZANDO AÇO CA-60 DE 5,0 MM - MONTAGEM. AF_01/2017</v>
          </cell>
          <cell r="C2181" t="str">
            <v>KG</v>
          </cell>
          <cell r="D2181">
            <v>13.59</v>
          </cell>
          <cell r="E2181">
            <v>6.54</v>
          </cell>
          <cell r="F2181">
            <v>7.04</v>
          </cell>
          <cell r="G2181">
            <v>0.01</v>
          </cell>
          <cell r="H2181">
            <v>0</v>
          </cell>
          <cell r="I2181">
            <v>0</v>
          </cell>
        </row>
        <row r="2182">
          <cell r="A2182">
            <v>95944</v>
          </cell>
          <cell r="B2182" t="str">
            <v>ARMAÇÃO DE ESCADA, COM 2 LANCES, DE UMA ESTRUTURA CONVENCIONAL DE CONCRETO ARMADO UTILIZANDO AÇO CA-50 DE 6,3 MM - MONTAGEM. AF_01/2017</v>
          </cell>
          <cell r="C2182" t="str">
            <v>KG</v>
          </cell>
          <cell r="D2182">
            <v>11.89</v>
          </cell>
          <cell r="E2182">
            <v>5.07</v>
          </cell>
          <cell r="F2182">
            <v>6.82</v>
          </cell>
          <cell r="G2182">
            <v>0</v>
          </cell>
          <cell r="H2182">
            <v>0</v>
          </cell>
          <cell r="I2182">
            <v>0</v>
          </cell>
        </row>
        <row r="2183">
          <cell r="A2183">
            <v>95945</v>
          </cell>
          <cell r="B2183" t="str">
            <v>ARMAÇÃO DE ESCADA, COM 2 LANCES, DE UMA ESTRUTURA CONVENCIONAL DE CONCRETO ARMADO UTILIZANDO AÇO CA-50 DE 8,0 MM - MONTAGEM. AF_01/2017</v>
          </cell>
          <cell r="C2183" t="str">
            <v>KG</v>
          </cell>
          <cell r="D2183">
            <v>9.92</v>
          </cell>
          <cell r="E2183">
            <v>2.94</v>
          </cell>
          <cell r="F2183">
            <v>6.98</v>
          </cell>
          <cell r="G2183">
            <v>0</v>
          </cell>
          <cell r="H2183">
            <v>0</v>
          </cell>
          <cell r="I2183">
            <v>0</v>
          </cell>
        </row>
        <row r="2184">
          <cell r="A2184">
            <v>95946</v>
          </cell>
          <cell r="B2184" t="str">
            <v>ARMAÇÃO DE ESCADA, COM 2 LANCES, DE UMA ESTRUTURA CONVENCIONAL DE CONCRETO ARMADO UTILIZANDO AÇO CA-50 DE 10,0 MM - MONTAGEM. AF_01/2017</v>
          </cell>
          <cell r="C2184" t="str">
            <v>KG</v>
          </cell>
          <cell r="D2184">
            <v>7.24</v>
          </cell>
          <cell r="E2184">
            <v>1.57</v>
          </cell>
          <cell r="F2184">
            <v>5.67</v>
          </cell>
          <cell r="G2184">
            <v>0</v>
          </cell>
          <cell r="H2184">
            <v>0</v>
          </cell>
          <cell r="I2184">
            <v>0</v>
          </cell>
        </row>
        <row r="2185">
          <cell r="A2185">
            <v>95947</v>
          </cell>
          <cell r="B2185" t="str">
            <v>ARMAÇÃO DE ESCADA, COM 2 LANCES, DE UMA ESTRUTURA CONVENCIONAL DE CONCRETO ARMADO UTILIZANDO AÇO CA-50 DE 12,5 MM - MONTAGEM. AF_01/2017</v>
          </cell>
          <cell r="C2185" t="str">
            <v>KG</v>
          </cell>
          <cell r="D2185">
            <v>5.87</v>
          </cell>
          <cell r="E2185">
            <v>0.7</v>
          </cell>
          <cell r="F2185">
            <v>5.17</v>
          </cell>
          <cell r="G2185">
            <v>0</v>
          </cell>
          <cell r="H2185">
            <v>0</v>
          </cell>
          <cell r="I2185">
            <v>0</v>
          </cell>
        </row>
        <row r="2186">
          <cell r="A2186">
            <v>95948</v>
          </cell>
          <cell r="B2186" t="str">
            <v>ARMAÇÃO DE ESCADA, COM 2 LANCES, DE UMA ESTRUTURA CONVENCIONAL DE CONCRETO ARMADO UTILIZANDO AÇO CA-50 DE 16,0 MM - MONTAGEM. AF_01/2017</v>
          </cell>
          <cell r="C2186" t="str">
            <v>KG</v>
          </cell>
          <cell r="D2186">
            <v>5.09</v>
          </cell>
          <cell r="E2186">
            <v>0.13</v>
          </cell>
          <cell r="F2186">
            <v>4.96</v>
          </cell>
          <cell r="G2186">
            <v>0</v>
          </cell>
          <cell r="H2186">
            <v>0</v>
          </cell>
          <cell r="I2186">
            <v>0</v>
          </cell>
        </row>
        <row r="2187">
          <cell r="A2187">
            <v>96544</v>
          </cell>
          <cell r="B2187" t="str">
            <v>ARMAÇÃO DE BLOCO, VIGA BALDRAME OU SAPATA UTILIZANDO AÇO CA-50 DE 6,3 MM - MONTAGEM. AF_06/2017</v>
          </cell>
          <cell r="C2187" t="str">
            <v>KG</v>
          </cell>
          <cell r="D2187">
            <v>9.61</v>
          </cell>
          <cell r="E2187">
            <v>3.23</v>
          </cell>
          <cell r="F2187">
            <v>6.38</v>
          </cell>
          <cell r="G2187">
            <v>0</v>
          </cell>
          <cell r="H2187">
            <v>0</v>
          </cell>
          <cell r="I2187">
            <v>0</v>
          </cell>
        </row>
        <row r="2188">
          <cell r="A2188">
            <v>96545</v>
          </cell>
          <cell r="B2188" t="str">
            <v>ARMAÇÃO DE BLOCO, VIGA BALDRAME OU SAPATA UTILIZANDO AÇO CA-50 DE 8 MM - MONTAGEM. AF_06/2017</v>
          </cell>
          <cell r="C2188" t="str">
            <v>KG</v>
          </cell>
          <cell r="D2188">
            <v>9.15</v>
          </cell>
          <cell r="E2188">
            <v>2.31</v>
          </cell>
          <cell r="F2188">
            <v>6.84</v>
          </cell>
          <cell r="G2188">
            <v>0</v>
          </cell>
          <cell r="H2188">
            <v>0</v>
          </cell>
          <cell r="I2188">
            <v>0</v>
          </cell>
        </row>
        <row r="2189">
          <cell r="A2189">
            <v>96546</v>
          </cell>
          <cell r="B2189" t="str">
            <v>ARMAÇÃO DE BLOCO, VIGA BALDRAME OU SAPATA UTILIZANDO AÇO CA-50 DE 10 MM - MONTAGEM. AF_06/2017</v>
          </cell>
          <cell r="C2189" t="str">
            <v>KG</v>
          </cell>
          <cell r="D2189">
            <v>7.44</v>
          </cell>
          <cell r="E2189">
            <v>1.71</v>
          </cell>
          <cell r="F2189">
            <v>5.73</v>
          </cell>
          <cell r="G2189">
            <v>0</v>
          </cell>
          <cell r="H2189">
            <v>0</v>
          </cell>
          <cell r="I2189">
            <v>0</v>
          </cell>
        </row>
        <row r="2190">
          <cell r="A2190">
            <v>96547</v>
          </cell>
          <cell r="B2190" t="str">
            <v>ARMAÇÃO DE BLOCO, VIGA BALDRAME OU SAPATA UTILIZANDO AÇO CA-50 DE 12,5 MM - MONTAGEM. AF_06/2017</v>
          </cell>
          <cell r="C2190" t="str">
            <v>KG</v>
          </cell>
          <cell r="D2190">
            <v>6.59</v>
          </cell>
          <cell r="E2190">
            <v>1.26</v>
          </cell>
          <cell r="F2190">
            <v>5.33</v>
          </cell>
          <cell r="G2190">
            <v>0</v>
          </cell>
          <cell r="H2190">
            <v>0</v>
          </cell>
          <cell r="I2190">
            <v>0</v>
          </cell>
        </row>
        <row r="2191">
          <cell r="A2191">
            <v>96548</v>
          </cell>
          <cell r="B2191" t="str">
            <v>ARMAÇÃO DE BLOCO, VIGA BALDRAME OU SAPATA UTILIZANDO AÇO CA-50 DE 16 MM - MONTAGEM. AF_06/2017</v>
          </cell>
          <cell r="C2191" t="str">
            <v>KG</v>
          </cell>
          <cell r="D2191">
            <v>6.08</v>
          </cell>
          <cell r="E2191">
            <v>0.88</v>
          </cell>
          <cell r="F2191">
            <v>5.2</v>
          </cell>
          <cell r="G2191">
            <v>0</v>
          </cell>
          <cell r="H2191">
            <v>0</v>
          </cell>
          <cell r="I2191">
            <v>0</v>
          </cell>
        </row>
        <row r="2192">
          <cell r="A2192">
            <v>96549</v>
          </cell>
          <cell r="B2192" t="str">
            <v>ARMAÇÃO DE BLOCO, VIGA BALDRAME OU SAPATA UTILIZANDO AÇO CA-50 DE 20 MM - MONTAGEM. AF_06/2017</v>
          </cell>
          <cell r="C2192" t="str">
            <v>KG</v>
          </cell>
          <cell r="D2192">
            <v>5.56</v>
          </cell>
          <cell r="E2192">
            <v>0.64</v>
          </cell>
          <cell r="F2192">
            <v>4.92</v>
          </cell>
          <cell r="G2192">
            <v>0</v>
          </cell>
          <cell r="H2192">
            <v>0</v>
          </cell>
          <cell r="I2192">
            <v>0</v>
          </cell>
        </row>
        <row r="2193">
          <cell r="A2193">
            <v>96550</v>
          </cell>
          <cell r="B2193" t="str">
            <v>ARMAÇÃO DE BLOCO, VIGA BALDRAME OU SAPATA UTILIZANDO AÇO CA-50 DE 25 MM - MONTAGEM. AF_06/2017</v>
          </cell>
          <cell r="C2193" t="str">
            <v>KG</v>
          </cell>
          <cell r="D2193">
            <v>6.01</v>
          </cell>
          <cell r="E2193">
            <v>0.44</v>
          </cell>
          <cell r="F2193">
            <v>5.57</v>
          </cell>
          <cell r="G2193">
            <v>0</v>
          </cell>
          <cell r="H2193">
            <v>0</v>
          </cell>
          <cell r="I2193">
            <v>0</v>
          </cell>
        </row>
        <row r="2194">
          <cell r="A2194">
            <v>40780</v>
          </cell>
          <cell r="B2194" t="str">
            <v>REGULARIZAÇÃO DE SUPERFICIE DE CONCRETO APARENTE</v>
          </cell>
          <cell r="C2194" t="str">
            <v>M2</v>
          </cell>
          <cell r="D2194">
            <v>8.5399999999999991</v>
          </cell>
          <cell r="E2194">
            <v>6.31</v>
          </cell>
          <cell r="F2194">
            <v>2.23</v>
          </cell>
          <cell r="G2194">
            <v>0</v>
          </cell>
          <cell r="H2194">
            <v>0</v>
          </cell>
          <cell r="I2194">
            <v>0</v>
          </cell>
        </row>
        <row r="2195">
          <cell r="A2195" t="str">
            <v>74157/4</v>
          </cell>
          <cell r="B2195" t="str">
            <v>LANCAMENTO/APLICACAO MANUAL DE CONCRETO EM FUNDACOES</v>
          </cell>
          <cell r="C2195" t="str">
            <v>M3</v>
          </cell>
          <cell r="D2195">
            <v>94.45</v>
          </cell>
          <cell r="E2195">
            <v>68.77</v>
          </cell>
          <cell r="F2195">
            <v>25.1</v>
          </cell>
          <cell r="G2195">
            <v>0.42</v>
          </cell>
          <cell r="H2195">
            <v>0</v>
          </cell>
          <cell r="I2195">
            <v>0.16</v>
          </cell>
        </row>
        <row r="2196">
          <cell r="A2196">
            <v>89993</v>
          </cell>
          <cell r="B2196" t="str">
            <v>GRAUTEAMENTO VERTICAL EM ALVENARIA ESTRUTURAL. AF_01/2015</v>
          </cell>
          <cell r="C2196" t="str">
            <v>M3</v>
          </cell>
          <cell r="D2196">
            <v>572.12</v>
          </cell>
          <cell r="E2196">
            <v>212.13</v>
          </cell>
          <cell r="F2196">
            <v>357.84</v>
          </cell>
          <cell r="G2196">
            <v>1.58</v>
          </cell>
          <cell r="H2196">
            <v>0</v>
          </cell>
          <cell r="I2196">
            <v>0.56999999999999995</v>
          </cell>
        </row>
        <row r="2197">
          <cell r="A2197">
            <v>89994</v>
          </cell>
          <cell r="B2197" t="str">
            <v>GRAUTEAMENTO DE CINTA INTERMEDIÁRIA OU DE CONTRAVERGA EM ALVENARIA ESTRUTURAL. AF_01/2015</v>
          </cell>
          <cell r="C2197" t="str">
            <v>M3</v>
          </cell>
          <cell r="D2197">
            <v>477.7</v>
          </cell>
          <cell r="E2197">
            <v>141.54</v>
          </cell>
          <cell r="F2197">
            <v>334.3</v>
          </cell>
          <cell r="G2197">
            <v>1.29</v>
          </cell>
          <cell r="H2197">
            <v>0</v>
          </cell>
          <cell r="I2197">
            <v>0.56999999999999995</v>
          </cell>
        </row>
        <row r="2198">
          <cell r="A2198">
            <v>89995</v>
          </cell>
          <cell r="B2198" t="str">
            <v>GRAUTEAMENTO DE CINTA SUPERIOR OU DE VERGA EM ALVENARIA ESTRUTURAL. AF_01/2015</v>
          </cell>
          <cell r="C2198" t="str">
            <v>M3</v>
          </cell>
          <cell r="D2198">
            <v>547.97</v>
          </cell>
          <cell r="E2198">
            <v>194.09</v>
          </cell>
          <cell r="F2198">
            <v>351.81</v>
          </cell>
          <cell r="G2198">
            <v>1.5</v>
          </cell>
          <cell r="H2198">
            <v>0</v>
          </cell>
          <cell r="I2198">
            <v>0.56999999999999995</v>
          </cell>
        </row>
        <row r="2199">
          <cell r="A2199">
            <v>90278</v>
          </cell>
          <cell r="B2199" t="str">
            <v>GRAUTE FGK=15 MPA; TRAÇO 1:0,04:2,0:2,4 (CIMENTO/ CAL/ AREIA GROSSA/ BRITA 0) - PREPARO MECÂNICO COM BETONEIRA 400 L. AF_02/2015</v>
          </cell>
          <cell r="C2199" t="str">
            <v>M3</v>
          </cell>
          <cell r="D2199">
            <v>268.99</v>
          </cell>
          <cell r="E2199">
            <v>39.15</v>
          </cell>
          <cell r="F2199">
            <v>228.45</v>
          </cell>
          <cell r="G2199">
            <v>0.86</v>
          </cell>
          <cell r="H2199">
            <v>0</v>
          </cell>
          <cell r="I2199">
            <v>0.53</v>
          </cell>
        </row>
        <row r="2200">
          <cell r="A2200">
            <v>90279</v>
          </cell>
          <cell r="B2200" t="str">
            <v>GRAUTE FGK=20 MPA; TRAÇO 1:0,04:1,6:1,9 (CIMENTO/ CAL/ AREIA GROSSA/ BRITA 0) - PREPARO MECÂNICO COM BETONEIRA 400 L. AF_02/2015</v>
          </cell>
          <cell r="C2200" t="str">
            <v>M3</v>
          </cell>
          <cell r="D2200">
            <v>286.83999999999997</v>
          </cell>
          <cell r="E2200">
            <v>35.200000000000003</v>
          </cell>
          <cell r="F2200">
            <v>250.39</v>
          </cell>
          <cell r="G2200">
            <v>0.77</v>
          </cell>
          <cell r="H2200">
            <v>0</v>
          </cell>
          <cell r="I2200">
            <v>0.48</v>
          </cell>
        </row>
        <row r="2201">
          <cell r="A2201">
            <v>90280</v>
          </cell>
          <cell r="B2201" t="str">
            <v>GRAUTE FGK=25 MPA; TRAÇO 1:0,02:1,2:1,5 (CIMENTO/ CAL/ AREIA GROSSA/ BRITA 0) - PREPARO MECÂNICO COM BETONEIRA 400 L. AF_02/2015</v>
          </cell>
          <cell r="C2201" t="str">
            <v>M3</v>
          </cell>
          <cell r="D2201">
            <v>321.20999999999998</v>
          </cell>
          <cell r="E2201">
            <v>38.4</v>
          </cell>
          <cell r="F2201">
            <v>281.43</v>
          </cell>
          <cell r="G2201">
            <v>0.86</v>
          </cell>
          <cell r="H2201">
            <v>0</v>
          </cell>
          <cell r="I2201">
            <v>0.52</v>
          </cell>
        </row>
        <row r="2202">
          <cell r="A2202">
            <v>90281</v>
          </cell>
          <cell r="B2202" t="str">
            <v>GRAUTE FGK=30 MPA; TRAÇO 1:0,02:0,8:1,1 (CIMENTO/ CAL/ AREIA GROSSA/ BRITA 0) - PREPARO MECÂNICO COM BETONEIRA 400 L. AF_02/2015</v>
          </cell>
          <cell r="C2202" t="str">
            <v>M3</v>
          </cell>
          <cell r="D2202">
            <v>369.18</v>
          </cell>
          <cell r="E2202">
            <v>36.799999999999997</v>
          </cell>
          <cell r="F2202">
            <v>331.06</v>
          </cell>
          <cell r="G2202">
            <v>0.82</v>
          </cell>
          <cell r="H2202">
            <v>0</v>
          </cell>
          <cell r="I2202">
            <v>0.5</v>
          </cell>
        </row>
        <row r="2203">
          <cell r="A2203">
            <v>90282</v>
          </cell>
          <cell r="B2203" t="str">
            <v>GRAUTE FGK=15 MPA; TRAÇO 1:2,0:2,4 (CIMENTO/ AREIA GROSSA/ BRITA 0/ ADITIVO) - PREPARO MECÂNICO COM BETONEIRA 400 L. AF_02/2015</v>
          </cell>
          <cell r="C2203" t="str">
            <v>M3</v>
          </cell>
          <cell r="D2203">
            <v>272.16000000000003</v>
          </cell>
          <cell r="E2203">
            <v>40.49</v>
          </cell>
          <cell r="F2203">
            <v>230.2</v>
          </cell>
          <cell r="G2203">
            <v>0.92</v>
          </cell>
          <cell r="H2203">
            <v>0</v>
          </cell>
          <cell r="I2203">
            <v>0.55000000000000004</v>
          </cell>
        </row>
        <row r="2204">
          <cell r="A2204">
            <v>90283</v>
          </cell>
          <cell r="B2204" t="str">
            <v>GRAUTE FGK=20 MPA; TRAÇO 1:1,6:1,9 (CIMENTO/ AREIA GROSSA/ BRITA 0/ ADITIVO) - PREPARO MECÂNICO COM BETONEIRA 400 L. AF_02/2015</v>
          </cell>
          <cell r="C2204" t="str">
            <v>M3</v>
          </cell>
          <cell r="D2204">
            <v>290.8</v>
          </cell>
          <cell r="E2204">
            <v>36.44</v>
          </cell>
          <cell r="F2204">
            <v>253.05</v>
          </cell>
          <cell r="G2204">
            <v>0.81</v>
          </cell>
          <cell r="H2204">
            <v>0</v>
          </cell>
          <cell r="I2204">
            <v>0.5</v>
          </cell>
        </row>
        <row r="2205">
          <cell r="A2205">
            <v>90284</v>
          </cell>
          <cell r="B2205" t="str">
            <v>GRAUTE FGK=25 MPA; TRAÇO 1:1,2:1,5 (CIMENTO/ AREIA GROSSA/ BRITA 0/ ADITIVO) - PREPARO MECÂNICO COM BETONEIRA 400 L. AF_02/2015</v>
          </cell>
          <cell r="C2205" t="str">
            <v>M3</v>
          </cell>
          <cell r="D2205">
            <v>326.97000000000003</v>
          </cell>
          <cell r="E2205">
            <v>39.630000000000003</v>
          </cell>
          <cell r="F2205">
            <v>286.02999999999997</v>
          </cell>
          <cell r="G2205">
            <v>0.76</v>
          </cell>
          <cell r="H2205">
            <v>0</v>
          </cell>
          <cell r="I2205">
            <v>0.55000000000000004</v>
          </cell>
        </row>
        <row r="2206">
          <cell r="A2206">
            <v>90285</v>
          </cell>
          <cell r="B2206" t="str">
            <v>GRAUTE FGK=30 MPA; TRAÇO 1:0,8:1,1 (CIMENTO/ AREIA GROSSA/ BRITA 0/ ADITIVO) - PREPARO MECÂNICO COM BETONEIRA 400 L. AF_02/2015</v>
          </cell>
          <cell r="C2206" t="str">
            <v>M3</v>
          </cell>
          <cell r="D2206">
            <v>377.17</v>
          </cell>
          <cell r="E2206">
            <v>37.9</v>
          </cell>
          <cell r="F2206">
            <v>337.9</v>
          </cell>
          <cell r="G2206">
            <v>0.85</v>
          </cell>
          <cell r="H2206">
            <v>0</v>
          </cell>
          <cell r="I2206">
            <v>0.52</v>
          </cell>
        </row>
        <row r="2207">
          <cell r="A2207">
            <v>90853</v>
          </cell>
          <cell r="B2207" t="str">
            <v>CONCRETAGEM DE LAJES EM EDIFICAÇÕES UNIFAMILIARES FEITAS COM SISTEMA DE FÔRMAS MANUSEÁVEIS COM CONCRETO USINADO BOMBEÁVEL, FCK 20 MPA, LANÇADO COM BOMBA LANÇA - LANÇAMENTO, ADENSAMENTO E ACABAMENTO. AF_06/2015</v>
          </cell>
          <cell r="C2207" t="str">
            <v>M3</v>
          </cell>
          <cell r="D2207">
            <v>352.07</v>
          </cell>
          <cell r="E2207">
            <v>18.329999999999998</v>
          </cell>
          <cell r="F2207">
            <v>333.62</v>
          </cell>
          <cell r="G2207">
            <v>0.09</v>
          </cell>
          <cell r="H2207">
            <v>0</v>
          </cell>
          <cell r="I2207">
            <v>0.03</v>
          </cell>
        </row>
        <row r="2208">
          <cell r="A2208">
            <v>90854</v>
          </cell>
          <cell r="B2208" t="str">
            <v>CONCRETAGEM DE PAREDES EM EDIFICAÇÕES UNIFAMILIARES FEITAS COM SISTEMA DE FÔRMAS MANUSEÁVEIS COM CONCRETO USINADO BOMBEÁVEL, FCK 20 MPA, LANÇADO COM BOMBA LANÇA - LANÇAMENTO, ADENSAMENTO E ACABAMENTO. AF_06/2015</v>
          </cell>
          <cell r="C2208" t="str">
            <v>M3</v>
          </cell>
          <cell r="D2208">
            <v>341.17</v>
          </cell>
          <cell r="E2208">
            <v>16.82</v>
          </cell>
          <cell r="F2208">
            <v>324.24</v>
          </cell>
          <cell r="G2208">
            <v>0.08</v>
          </cell>
          <cell r="H2208">
            <v>0</v>
          </cell>
          <cell r="I2208">
            <v>0.03</v>
          </cell>
        </row>
        <row r="2209">
          <cell r="A2209">
            <v>90855</v>
          </cell>
          <cell r="B2209" t="str">
            <v>CONCRETAGEM DE PLATIBANDA EM EDIFICAÇÕES UNIFAMILIARES FEITAS COM SISTEMA DE FÔRMAS MANUSEÁVEIS COM CONCRETO USINADO BOMBEÁVEL, FCK 20 MPA, LANÇADO COM BOMBA LANÇA - LANÇAMENTO, ADENSAMENTO E ACABAMENTO. AF_06/2015</v>
          </cell>
          <cell r="C2209" t="str">
            <v>M3</v>
          </cell>
          <cell r="D2209">
            <v>374.46</v>
          </cell>
          <cell r="E2209">
            <v>26.2</v>
          </cell>
          <cell r="F2209">
            <v>348.08</v>
          </cell>
          <cell r="G2209">
            <v>0.14000000000000001</v>
          </cell>
          <cell r="H2209">
            <v>0</v>
          </cell>
          <cell r="I2209">
            <v>0.04</v>
          </cell>
        </row>
        <row r="2210">
          <cell r="A2210">
            <v>90856</v>
          </cell>
          <cell r="B2210" t="str">
            <v>CONCRETAGEM DE LAJES EM EDIFICAÇÕES MULTIFAMILIARES FEITAS COM SISTEMA DE FÔRMAS MANUSEÁVEIS COM CONCRETO USINADO BOMBEÁVEL, FCK 20 MPA, LANÇADO COM BOMBA LANÇA - LANÇAMENTO, ADENSAMENTO E ACABAMENTO. AF_06/2015</v>
          </cell>
          <cell r="C2210" t="str">
            <v>M3</v>
          </cell>
          <cell r="D2210">
            <v>355.29</v>
          </cell>
          <cell r="E2210">
            <v>20.75</v>
          </cell>
          <cell r="F2210">
            <v>334.41</v>
          </cell>
          <cell r="G2210">
            <v>0.1</v>
          </cell>
          <cell r="H2210">
            <v>0</v>
          </cell>
          <cell r="I2210">
            <v>0.03</v>
          </cell>
        </row>
        <row r="2211">
          <cell r="A2211">
            <v>90857</v>
          </cell>
          <cell r="B2211" t="str">
            <v>CONCRETAGEM DE PAREDES EM EDIFICAÇÕES MULTIFAMILIARES FEITAS COM SISTEMA DE FÔRMAS MANUSEÁVEIS COM CONCRETO USINADO BOMBEÁVEL, FCK 20 MPA, LANÇADO COM BOMBA LANÇA - LANÇAMENTO, ADENSAMENTO E ACABAMENTO. AF_06/2015</v>
          </cell>
          <cell r="C2211" t="str">
            <v>M3</v>
          </cell>
          <cell r="D2211">
            <v>343.32</v>
          </cell>
          <cell r="E2211">
            <v>18.41</v>
          </cell>
          <cell r="F2211">
            <v>324.79000000000002</v>
          </cell>
          <cell r="G2211">
            <v>0.09</v>
          </cell>
          <cell r="H2211">
            <v>0</v>
          </cell>
          <cell r="I2211">
            <v>0.03</v>
          </cell>
        </row>
        <row r="2212">
          <cell r="A2212">
            <v>90858</v>
          </cell>
          <cell r="B2212" t="str">
            <v>CONCRETAGEM DE PLATIBANDA EM EDIFICAÇÕES MULTIFAMILIARES FEITAS COM SISTEMA DE FÔRMAS MANUSEÁVEIS COM CONCRETO USINADO BOMBEÁVEL, FCK 20 MPA, LANÇADO COM BOMBA LANÇA - LANÇAMENTO, ADENSAMENTO E ACABAMENTO. AF_06/2015</v>
          </cell>
          <cell r="C2212" t="str">
            <v>M3</v>
          </cell>
          <cell r="D2212">
            <v>389.32</v>
          </cell>
          <cell r="E2212">
            <v>37.200000000000003</v>
          </cell>
          <cell r="F2212">
            <v>351.84</v>
          </cell>
          <cell r="G2212">
            <v>0.22</v>
          </cell>
          <cell r="H2212">
            <v>0</v>
          </cell>
          <cell r="I2212">
            <v>0.06</v>
          </cell>
        </row>
        <row r="2213">
          <cell r="A2213">
            <v>90859</v>
          </cell>
          <cell r="B2213" t="str">
            <v>CONCRETAGEM DE PLATIBANDA EM EDIFICAÇÕES UNIFAMILIARES FEITAS COM SISTEMA DE FÔRMAS MANUSEÁVEIS COM CONCRETO USINADO AUTOADENSÁVEL, FCK 20 MPA, LANÇADO COM BOMBA LANÇA - LANÇAMENTO E ACABAMENTO. AF_06/2015</v>
          </cell>
          <cell r="C2213" t="str">
            <v>M3</v>
          </cell>
          <cell r="D2213">
            <v>334.89</v>
          </cell>
          <cell r="E2213">
            <v>13.76</v>
          </cell>
          <cell r="F2213">
            <v>321.10000000000002</v>
          </cell>
          <cell r="G2213">
            <v>0.03</v>
          </cell>
          <cell r="H2213">
            <v>0</v>
          </cell>
          <cell r="I2213">
            <v>0</v>
          </cell>
        </row>
        <row r="2214">
          <cell r="A2214">
            <v>90860</v>
          </cell>
          <cell r="B2214" t="str">
            <v>CONCRETAGEM DE PLATIBANDA EM EDIFICAÇÕES MULTIFAMILIARES FEITAS COM SISTEMA DE FÔRMAS MANUSEÁVEIS COM CONCRETO USINADO AUTOADENSÁVEL, FCK 20 MPA, LANÇADO COM BOMBA LANÇA - LANÇAMENTO E ACABAMENTO. AF_06/2015</v>
          </cell>
          <cell r="C2214" t="str">
            <v>M3</v>
          </cell>
          <cell r="D2214">
            <v>339.38</v>
          </cell>
          <cell r="E2214">
            <v>17.09</v>
          </cell>
          <cell r="F2214">
            <v>322.25</v>
          </cell>
          <cell r="G2214">
            <v>0.04</v>
          </cell>
          <cell r="H2214">
            <v>0</v>
          </cell>
          <cell r="I2214">
            <v>0</v>
          </cell>
        </row>
        <row r="2215">
          <cell r="A2215">
            <v>90861</v>
          </cell>
          <cell r="B2215" t="str">
            <v>CONCRETAGEM DE EDIFICAÇÕES (PAREDES E LAJES) FEITAS COM SISTEMA DE FÔRMAS MANUSEÁVEIS COM CONCRETO USINADO BOMBEÁVEL, FCK 20 MPA, LANÇADO COM BOMBA LANÇA - LANÇAMENTO, ADENSAMENTO E ACABAMENTO. AF_06/2015</v>
          </cell>
          <cell r="C2215" t="str">
            <v>M3</v>
          </cell>
          <cell r="D2215">
            <v>346.61</v>
          </cell>
          <cell r="E2215">
            <v>18.649999999999999</v>
          </cell>
          <cell r="F2215">
            <v>327.84</v>
          </cell>
          <cell r="G2215">
            <v>0.09</v>
          </cell>
          <cell r="H2215">
            <v>0</v>
          </cell>
          <cell r="I2215">
            <v>0.03</v>
          </cell>
        </row>
        <row r="2216">
          <cell r="A2216">
            <v>90862</v>
          </cell>
          <cell r="B2216" t="str">
            <v>CONCRETAGEM DE EDIFICAÇÕES (PAREDES E LAJES) FEITAS COM SISTEMA DE FÔRMAS MANUSEÁVEIS COM CONCRETO USINADO AUTOADENSÁVEL, FCK 20 MPA, LANÇADO COM BOMBA LANÇA - LANÇAMENTO E ACABAMENTO. AF_06/2015</v>
          </cell>
          <cell r="C2216" t="str">
            <v>M3</v>
          </cell>
          <cell r="D2216">
            <v>314.37</v>
          </cell>
          <cell r="E2216">
            <v>10.78</v>
          </cell>
          <cell r="F2216">
            <v>303.58</v>
          </cell>
          <cell r="G2216">
            <v>0.01</v>
          </cell>
          <cell r="H2216">
            <v>0</v>
          </cell>
          <cell r="I2216">
            <v>0</v>
          </cell>
        </row>
        <row r="2217">
          <cell r="A2217">
            <v>92718</v>
          </cell>
          <cell r="B2217" t="str">
            <v>CONCRETAGEM DE PILARES, FCK = 25 MPA,  COM USO DE BALDES EM EDIFICAÇÃO COM SEÇÃO MÉDIA DE PILARES MENOR OU IGUAL A 0,25 M² - LANÇAMENTO, ADENSAMENTO E ACABAMENTO. AF_12/2015</v>
          </cell>
          <cell r="C2217" t="str">
            <v>M3</v>
          </cell>
          <cell r="D2217">
            <v>422.16</v>
          </cell>
          <cell r="E2217">
            <v>107.13</v>
          </cell>
          <cell r="F2217">
            <v>313.58999999999997</v>
          </cell>
          <cell r="G2217">
            <v>1.08</v>
          </cell>
          <cell r="H2217">
            <v>0</v>
          </cell>
          <cell r="I2217">
            <v>0.36</v>
          </cell>
        </row>
        <row r="2218">
          <cell r="A2218">
            <v>92719</v>
          </cell>
          <cell r="B2218" t="str">
            <v>CONCRETAGEM DE PILARES, FCK = 25 MPA, COM USO DE GRUA EM EDIFICAÇÃO COM SEÇÃO MÉDIA DE PILARES MENOR OU IGUAL A 0,25 M² - LANÇAMENTO, ADENSAMENTO E ACABAMENTO. AF_12/2015</v>
          </cell>
          <cell r="C2218" t="str">
            <v>M3</v>
          </cell>
          <cell r="D2218">
            <v>303.75</v>
          </cell>
          <cell r="E2218">
            <v>20.47</v>
          </cell>
          <cell r="F2218">
            <v>283.02999999999997</v>
          </cell>
          <cell r="G2218">
            <v>0.18</v>
          </cell>
          <cell r="H2218">
            <v>0</v>
          </cell>
          <cell r="I2218">
            <v>7.0000000000000007E-2</v>
          </cell>
        </row>
        <row r="2219">
          <cell r="A2219">
            <v>92720</v>
          </cell>
          <cell r="B2219" t="str">
            <v>CONCRETAGEM DE PILARES, FCK = 25 MPA, COM USO DE BOMBA EM EDIFICAÇÃO COM SEÇÃO MÉDIA DE PILARES MENOR OU IGUAL A 0,25 M² - LANÇAMENTO, ADENSAMENTO E ACABAMENTO. AF_12/2015</v>
          </cell>
          <cell r="C2219" t="str">
            <v>M3</v>
          </cell>
          <cell r="D2219">
            <v>346.13</v>
          </cell>
          <cell r="E2219">
            <v>17.600000000000001</v>
          </cell>
          <cell r="F2219">
            <v>328.4</v>
          </cell>
          <cell r="G2219">
            <v>0.1</v>
          </cell>
          <cell r="H2219">
            <v>0</v>
          </cell>
          <cell r="I2219">
            <v>0.03</v>
          </cell>
        </row>
        <row r="2220">
          <cell r="A2220">
            <v>92721</v>
          </cell>
          <cell r="B2220" t="str">
            <v>CONCRETAGEM DE PILARES, FCK = 25 MPA, COM USO DE GRUA EM EDIFICAÇÃO COM SEÇÃO MÉDIA DE PILARES MAIOR QUE 0,25 M² - LANÇAMENTO, ADENSAMENTO E ACABAMENTO. AF_12/2015</v>
          </cell>
          <cell r="C2220" t="str">
            <v>M3</v>
          </cell>
          <cell r="D2220">
            <v>296.52999999999997</v>
          </cell>
          <cell r="E2220">
            <v>15.18</v>
          </cell>
          <cell r="F2220">
            <v>281.2</v>
          </cell>
          <cell r="G2220">
            <v>0.1</v>
          </cell>
          <cell r="H2220">
            <v>0</v>
          </cell>
          <cell r="I2220">
            <v>0.05</v>
          </cell>
        </row>
        <row r="2221">
          <cell r="A2221">
            <v>92722</v>
          </cell>
          <cell r="B2221" t="str">
            <v>CONCRETAGEM DE PILARES, FCK = 25 MPA, COM USO DE BOMBA EM EDIFICAÇÃO COM SEÇÃO MÉDIA DE PILARES MAIOR QUE 0,25 M² - LANÇAMENTO, ADENSAMENTO E ACABAMENTO. AF_12/2015</v>
          </cell>
          <cell r="C2221" t="str">
            <v>M3</v>
          </cell>
          <cell r="D2221">
            <v>343.11</v>
          </cell>
          <cell r="E2221">
            <v>15.42</v>
          </cell>
          <cell r="F2221">
            <v>327.57</v>
          </cell>
          <cell r="G2221">
            <v>0.09</v>
          </cell>
          <cell r="H2221">
            <v>0</v>
          </cell>
          <cell r="I2221">
            <v>0.03</v>
          </cell>
        </row>
        <row r="2222">
          <cell r="A2222">
            <v>92723</v>
          </cell>
          <cell r="B2222" t="str">
            <v>CONCRETAGEM DE VIGAS E LAJES, FCK=20 MPA, PARA LAJES PREMOLDADAS COM USO DE BOMBA EM EDIFICAÇÃO COM ÁREA MÉDIA DE LAJES MENOR OU IGUAL A 20 M² - LANÇAMENTO, ADENSAMENTO E ACABAMENTO. AF_12/2015</v>
          </cell>
          <cell r="C2222" t="str">
            <v>M3</v>
          </cell>
          <cell r="D2222">
            <v>333.6</v>
          </cell>
          <cell r="E2222">
            <v>18.3</v>
          </cell>
          <cell r="F2222">
            <v>315.14999999999998</v>
          </cell>
          <cell r="G2222">
            <v>0.11</v>
          </cell>
          <cell r="H2222">
            <v>0</v>
          </cell>
          <cell r="I2222">
            <v>0.04</v>
          </cell>
        </row>
        <row r="2223">
          <cell r="A2223">
            <v>92724</v>
          </cell>
          <cell r="B2223" t="str">
            <v>CONCRETAGEM DE VIGAS E LAJES, FCK=20 MPA, PARA LAJES PREMOLDADAS COM USO DE BOMBA EM EDIFICAÇÃO COM ÁREA MÉDIA DE LAJES MAIOR QUE 20 M² - LANÇAMENTO, ADENSAMENTO E ACABAMENTO. AF_12/2015</v>
          </cell>
          <cell r="C2223" t="str">
            <v>M3</v>
          </cell>
          <cell r="D2223">
            <v>330.96</v>
          </cell>
          <cell r="E2223">
            <v>16.36</v>
          </cell>
          <cell r="F2223">
            <v>314.47000000000003</v>
          </cell>
          <cell r="G2223">
            <v>0.1</v>
          </cell>
          <cell r="H2223">
            <v>0</v>
          </cell>
          <cell r="I2223">
            <v>0.03</v>
          </cell>
        </row>
        <row r="2224">
          <cell r="A2224">
            <v>92725</v>
          </cell>
          <cell r="B2224" t="str">
            <v>CONCRETAGEM DE VIGAS E LAJES, FCK=20 MPA, PARA LAJES MACIÇAS OU NERVURADAS COM USO DE BOMBA EM EDIFICAÇÃO COM ÁREA MÉDIA DE LAJES MENOR OU IGUAL A 20 M² - LANÇAMENTO, ADENSAMENTO E ACABAMENTO. AF_12/2015</v>
          </cell>
          <cell r="C2224" t="str">
            <v>M3</v>
          </cell>
          <cell r="D2224">
            <v>329.83</v>
          </cell>
          <cell r="E2224">
            <v>15.53</v>
          </cell>
          <cell r="F2224">
            <v>314.18</v>
          </cell>
          <cell r="G2224">
            <v>0.09</v>
          </cell>
          <cell r="H2224">
            <v>0</v>
          </cell>
          <cell r="I2224">
            <v>0.03</v>
          </cell>
        </row>
        <row r="2225">
          <cell r="A2225">
            <v>92726</v>
          </cell>
          <cell r="B2225" t="str">
            <v>CONCRETAGEM DE VIGAS E LAJES, FCK=20 MPA, PARA LAJES MACIÇAS OU NERVURADAS COM USO DE BOMBA EM EDIFICAÇÃO COM ÁREA MÉDIA DE LAJES MAIOR QUE 20 M² - LANÇAMENTO, ADENSAMENTO E ACABAMENTO. AF_12/2015</v>
          </cell>
          <cell r="C2225" t="str">
            <v>M3</v>
          </cell>
          <cell r="D2225">
            <v>327.97</v>
          </cell>
          <cell r="E2225">
            <v>14.14</v>
          </cell>
          <cell r="F2225">
            <v>313.73</v>
          </cell>
          <cell r="G2225">
            <v>0.08</v>
          </cell>
          <cell r="H2225">
            <v>0</v>
          </cell>
          <cell r="I2225">
            <v>0.02</v>
          </cell>
        </row>
        <row r="2226">
          <cell r="A2226">
            <v>92727</v>
          </cell>
          <cell r="B2226" t="str">
            <v>CONCRETAGEM DE VIGAS E LAJES, FCK=20 MPA, PARA LAJES PREMOLDADAS COM JERICAS EM ELEVADOR DE CABO EM EDIFICAÇÃO DE MULTIPAVIMENTOS ATÉ 16 ANDARES, COM ÁREA MÉDIA DE LAJES MENOR OU IGUAL A 20 M² - LANÇAMENTO, ADENSAMENTO E ACABAMENTO. AF_12/2015</v>
          </cell>
          <cell r="C2226" t="str">
            <v>M3</v>
          </cell>
          <cell r="D2226">
            <v>368.49</v>
          </cell>
          <cell r="E2226">
            <v>75.069999999999993</v>
          </cell>
          <cell r="F2226">
            <v>292.76</v>
          </cell>
          <cell r="G2226">
            <v>0.5</v>
          </cell>
          <cell r="H2226">
            <v>0</v>
          </cell>
          <cell r="I2226">
            <v>0.16</v>
          </cell>
        </row>
        <row r="2227">
          <cell r="A2227">
            <v>92728</v>
          </cell>
          <cell r="B2227" t="str">
            <v>CONCRETAGEM DE VIGAS E LAJES, FCK=20 MPA, PARA LAJES PREMOLDADAS COM JERICAS EM ELEVADOR DE CABO EM EDIFICAÇÃO DE MULTIPAVIMENTOS ATÉ 16 ANDARES, COM ÁREA MÉDIA DE LAJES MAIOR QUE 20 M² - LANÇAMENTO, ADENSAMENTO E ACABAMENTO. AF_12/2015</v>
          </cell>
          <cell r="C2227" t="str">
            <v>M3</v>
          </cell>
          <cell r="D2227">
            <v>349.58</v>
          </cell>
          <cell r="E2227">
            <v>61.29</v>
          </cell>
          <cell r="F2227">
            <v>287.77999999999997</v>
          </cell>
          <cell r="G2227">
            <v>0.38</v>
          </cell>
          <cell r="H2227">
            <v>0</v>
          </cell>
          <cell r="I2227">
            <v>0.13</v>
          </cell>
        </row>
        <row r="2228">
          <cell r="A2228">
            <v>92729</v>
          </cell>
          <cell r="B2228" t="str">
            <v>CONCRETAGEM DE VIGAS E LAJES, FCK=20 MPA, PARA LAJES MACIÇAS OU NERVURADAS COM JERICAS EM ELEVADOR DE CABO EM EDIFICAÇÃO DE MULTIPAVIMENTOS ATÉ 16 ANDARES, COM ÁREA MÉDIA DE LAJES MENOR OU IGUAL A 20 M² - LANÇAMENTO, ADENSAMENTO E ACABAMENTO. AF_12/2015</v>
          </cell>
          <cell r="C2228" t="str">
            <v>M3</v>
          </cell>
          <cell r="D2228">
            <v>341.57</v>
          </cell>
          <cell r="E2228">
            <v>55.47</v>
          </cell>
          <cell r="F2228">
            <v>285.63</v>
          </cell>
          <cell r="G2228">
            <v>0.36</v>
          </cell>
          <cell r="H2228">
            <v>0</v>
          </cell>
          <cell r="I2228">
            <v>0.11</v>
          </cell>
        </row>
        <row r="2229">
          <cell r="A2229">
            <v>92730</v>
          </cell>
          <cell r="B2229" t="str">
            <v>CONCRETAGEM DE VIGAS E LAJES, FCK=20 MPA, PARA LAJES MACIÇAS OU NERVURADAS COM JERICAS EM ELEVADOR DE CABO EM EDIFICAÇÃO DE MULTIPAVIMENTOS ATÉ 16 ANDARES, COM ÁREA MÉDIA DE LAJES MAIOR QUE 20 M² - LANÇAMENTO, ADENSAMENTO E ACABAMENTO. AF_12/2015</v>
          </cell>
          <cell r="C2229" t="str">
            <v>M3</v>
          </cell>
          <cell r="D2229">
            <v>328.23</v>
          </cell>
          <cell r="E2229">
            <v>45.74</v>
          </cell>
          <cell r="F2229">
            <v>282.14</v>
          </cell>
          <cell r="G2229">
            <v>0.26</v>
          </cell>
          <cell r="H2229">
            <v>0</v>
          </cell>
          <cell r="I2229">
            <v>0.09</v>
          </cell>
        </row>
        <row r="2230">
          <cell r="A2230">
            <v>92731</v>
          </cell>
          <cell r="B2230" t="str">
            <v>CONCRETAGEM DE VIGAS E LAJES, FCK=20 MPA, PARA LAJES PREMOLDADAS COM JERICAS EM CREMALHEIRA EM EDIFICAÇÃO DE MULTIPAVIMENTOS ATÉ 16 ANDARES, COM ÁREA MÉDIA DE LAJES MENOR OU IGUAL A 20 M² - LANÇAMENTO, ADENSAMENTO E ACABAMENTO. AF_12/2015</v>
          </cell>
          <cell r="C2230" t="str">
            <v>M3</v>
          </cell>
          <cell r="D2230">
            <v>343.75</v>
          </cell>
          <cell r="E2230">
            <v>56.97</v>
          </cell>
          <cell r="F2230">
            <v>286.39</v>
          </cell>
          <cell r="G2230">
            <v>0.31</v>
          </cell>
          <cell r="H2230">
            <v>0</v>
          </cell>
          <cell r="I2230">
            <v>0.08</v>
          </cell>
        </row>
        <row r="2231">
          <cell r="A2231">
            <v>92732</v>
          </cell>
          <cell r="B2231" t="str">
            <v>CONCRETAGEM DE VIGAS E LAJES, FCK=20 MPA, PARA LAJES PREMOLDADAS COM JERICAS EM CREMALHEIRA EM EDIFICAÇÃO DE MULTIPAVIMENTOS ATÉ 16 ANDARES, COM ÁREA MÉDIA DE LAJES MAIOR QUE 20 M² - LANÇAMENTO, ADENSAMENTO E ACABAMENTO. AF_12/2015</v>
          </cell>
          <cell r="C2231" t="str">
            <v>M3</v>
          </cell>
          <cell r="D2231">
            <v>330.79</v>
          </cell>
          <cell r="E2231">
            <v>47.52</v>
          </cell>
          <cell r="F2231">
            <v>282.97000000000003</v>
          </cell>
          <cell r="G2231">
            <v>0.24</v>
          </cell>
          <cell r="H2231">
            <v>0</v>
          </cell>
          <cell r="I2231">
            <v>0.06</v>
          </cell>
        </row>
        <row r="2232">
          <cell r="A2232">
            <v>92733</v>
          </cell>
          <cell r="B2232" t="str">
            <v>CONCRETAGEM DE VIGAS E LAJES, FCK=20 MPA, PARA LAJES MACIÇAS OU NERVURADAS COM JERICAS EM CREMALHEIRA EM EDIFICAÇÃO DE MULTIPAVIMENTOS ATÉ 16 ANDARES, COM ÁREA MÉDIA DE LAJES MENOR OU IGUAL A 20 M² - LANÇAMENTO, ADENSAMENTO E ACABAMENTO. AF_12/2015</v>
          </cell>
          <cell r="C2232" t="str">
            <v>M3</v>
          </cell>
          <cell r="D2232">
            <v>325.27</v>
          </cell>
          <cell r="E2232">
            <v>43.52</v>
          </cell>
          <cell r="F2232">
            <v>281.48</v>
          </cell>
          <cell r="G2232">
            <v>0.22</v>
          </cell>
          <cell r="H2232">
            <v>0</v>
          </cell>
          <cell r="I2232">
            <v>0.05</v>
          </cell>
        </row>
        <row r="2233">
          <cell r="A2233">
            <v>92734</v>
          </cell>
          <cell r="B2233" t="str">
            <v>CONCRETAGEM DE VIGAS E LAJES, FCK=20 MPA, PARA LAJES MACIÇAS OU NERVURADAS COM JERICAS EM CREMALHEIRA EM EDIFICAÇÃO DE MULTIPAVIMENTOS ATÉ 16 ANDARES, COM ÁREA MÉDIA DE LAJES MAIOR QUE 20 M² - LANÇAMENTO, ADENSAMENTO E ACABAMENTO. AF_12/2015</v>
          </cell>
          <cell r="C2233" t="str">
            <v>M3</v>
          </cell>
          <cell r="D2233">
            <v>316.10000000000002</v>
          </cell>
          <cell r="E2233">
            <v>36.840000000000003</v>
          </cell>
          <cell r="F2233">
            <v>279.02999999999997</v>
          </cell>
          <cell r="G2233">
            <v>0.19</v>
          </cell>
          <cell r="H2233">
            <v>0</v>
          </cell>
          <cell r="I2233">
            <v>0.04</v>
          </cell>
        </row>
        <row r="2234">
          <cell r="A2234">
            <v>92735</v>
          </cell>
          <cell r="B2234" t="str">
            <v>CONCRETAGEM DE VIGAS E LAJES, FCK=20 MPA, PARA LAJES PREMOLDADAS COM GRUA DE CAÇAMBA DE 350 L EM EDIFICAÇÃO DE MULTIPAVIMENTOS ATÉ 16 ANDARES, COM ÁREA MÉDIA DE LAJES MENOR OU IGUAL A 20 M² - LANÇAMENTO, ADENSAMENTO E ACABAMENTO. AF_12/2015</v>
          </cell>
          <cell r="C2234" t="str">
            <v>M3</v>
          </cell>
          <cell r="D2234">
            <v>321.08</v>
          </cell>
          <cell r="E2234">
            <v>41.42</v>
          </cell>
          <cell r="F2234">
            <v>279.26</v>
          </cell>
          <cell r="G2234">
            <v>0.27</v>
          </cell>
          <cell r="H2234">
            <v>0</v>
          </cell>
          <cell r="I2234">
            <v>0.13</v>
          </cell>
        </row>
        <row r="2235">
          <cell r="A2235">
            <v>92736</v>
          </cell>
          <cell r="B2235" t="str">
            <v>CONCRETAGEM DE VIGAS E LAJES, FCK=20 MPA, PARA LAJES PREMOLDADAS COM GRUA DE CAÇAMBA DE 350 L EM EDIFICAÇÃO DE MULTIPAVIMENTOS ATÉ 16 ANDARES, COM ÁREA MÉDIA DE LAJES MAIOR QUE 20 M² - LANÇAMENTO, ADENSAMENTO E ACABAMENTO. AF_12/2015</v>
          </cell>
          <cell r="C2235" t="str">
            <v>M3</v>
          </cell>
          <cell r="D2235">
            <v>311.23</v>
          </cell>
          <cell r="E2235">
            <v>34.08</v>
          </cell>
          <cell r="F2235">
            <v>276.83</v>
          </cell>
          <cell r="G2235">
            <v>0.22</v>
          </cell>
          <cell r="H2235">
            <v>0</v>
          </cell>
          <cell r="I2235">
            <v>0.1</v>
          </cell>
        </row>
        <row r="2236">
          <cell r="A2236">
            <v>92739</v>
          </cell>
          <cell r="B2236" t="str">
            <v>CONCRETAGEM DE VIGAS E LAJES, FCK=20 MPA, PARA LAJES MACIÇAS OU NERVURADAS COM GRUA DE CAÇAMBA DE 500 L EM EDIFICAÇÃO DE MULTIPAVIMENTOS ATÉ 16 ANDARES, COM ÁREA MÉDIA DE LAJES MENOR OU IGUAL A 20 M² - LANÇAMENTO, ADENSAMENTO E ACABAMENTO. AF_12/2015</v>
          </cell>
          <cell r="C2236" t="str">
            <v>M3</v>
          </cell>
          <cell r="D2236">
            <v>296.97000000000003</v>
          </cell>
          <cell r="E2236">
            <v>23.43</v>
          </cell>
          <cell r="F2236">
            <v>273.36</v>
          </cell>
          <cell r="G2236">
            <v>0.12</v>
          </cell>
          <cell r="H2236">
            <v>0</v>
          </cell>
          <cell r="I2236">
            <v>0.06</v>
          </cell>
        </row>
        <row r="2237">
          <cell r="A2237">
            <v>92740</v>
          </cell>
          <cell r="B2237" t="str">
            <v>CONCRETAGEM DE VIGAS E LAJES, FCK=20 MPA, PARA LAJES MACIÇAS OU NERVURADAS COM GRUA DE CAÇAMBA DE 500 L EM EDIFICAÇÃO DE MULTIPAVIMENTOS ATÉ 16 ANDARES, COM ÁREA MÉDIA DE LAJES MAIOR QUE 20 M² - LANÇAMENTO, ADENSAMENTO E ACABAMENTO. AF_12/2015</v>
          </cell>
          <cell r="C2237" t="str">
            <v>M3</v>
          </cell>
          <cell r="D2237">
            <v>292.08999999999997</v>
          </cell>
          <cell r="E2237">
            <v>19.809999999999999</v>
          </cell>
          <cell r="F2237">
            <v>272.13</v>
          </cell>
          <cell r="G2237">
            <v>0.1</v>
          </cell>
          <cell r="H2237">
            <v>0</v>
          </cell>
          <cell r="I2237">
            <v>0.05</v>
          </cell>
        </row>
        <row r="2238">
          <cell r="A2238">
            <v>92741</v>
          </cell>
          <cell r="B2238" t="str">
            <v>CONCRETAGEM DE VIGAS E LAJES, FCK=20 MPA, PARA QUALQUER TIPO DE LAJE COM BALDES EM EDIFICAÇÃO TÉRREA, COM ÁREA MÉDIA DE LAJES MENOR OU IGUAL A 20 M² - LANÇAMENTO, ADENSAMENTO E ACABAMENTO. AF_12/2015</v>
          </cell>
          <cell r="C2238" t="str">
            <v>M3</v>
          </cell>
          <cell r="D2238">
            <v>472.03</v>
          </cell>
          <cell r="E2238">
            <v>151.19</v>
          </cell>
          <cell r="F2238">
            <v>319.43</v>
          </cell>
          <cell r="G2238">
            <v>1.08</v>
          </cell>
          <cell r="H2238">
            <v>0</v>
          </cell>
          <cell r="I2238">
            <v>0.33</v>
          </cell>
        </row>
        <row r="2239">
          <cell r="A2239">
            <v>92742</v>
          </cell>
          <cell r="B2239" t="str">
            <v>CONCRETAGEM DE VIGAS E LAJES, FCK=20 MPA, PARA QUALQUER TIPO DE LAJE COM BALDES EM EDIFICAÇÃO DE MULTIPAVIMENTOS ATÉ 04 ANDARES, COM ÁREA MÉDIA DE LAJES MENOR OU IGUAL A 20 M² - LANÇAMENTO, ADENSAMENTO E ACABAMENTO. AF_12/2015</v>
          </cell>
          <cell r="C2239" t="str">
            <v>M3</v>
          </cell>
          <cell r="D2239">
            <v>661.14</v>
          </cell>
          <cell r="E2239">
            <v>289.61</v>
          </cell>
          <cell r="F2239">
            <v>368.78</v>
          </cell>
          <cell r="G2239">
            <v>2.11</v>
          </cell>
          <cell r="H2239">
            <v>0</v>
          </cell>
          <cell r="I2239">
            <v>0.64</v>
          </cell>
        </row>
        <row r="2240">
          <cell r="A2240">
            <v>92873</v>
          </cell>
          <cell r="B2240" t="str">
            <v>LANÇAMENTO COM USO DE BALDES, ADENSAMENTO E ACABAMENTO DE CONCRETO EM ESTRUTURAS. AF_12/2015</v>
          </cell>
          <cell r="C2240" t="str">
            <v>M3</v>
          </cell>
          <cell r="D2240">
            <v>146.38</v>
          </cell>
          <cell r="E2240">
            <v>107.35</v>
          </cell>
          <cell r="F2240">
            <v>37.590000000000003</v>
          </cell>
          <cell r="G2240">
            <v>1.08</v>
          </cell>
          <cell r="H2240">
            <v>0</v>
          </cell>
          <cell r="I2240">
            <v>0.36</v>
          </cell>
        </row>
        <row r="2241">
          <cell r="A2241">
            <v>92874</v>
          </cell>
          <cell r="B2241" t="str">
            <v>LANÇAMENTO COM USO DE BOMBA, ADENSAMENTO E ACABAMENTO DE CONCRETO EM ESTRUTURAS. AF_12/2015</v>
          </cell>
          <cell r="C2241" t="str">
            <v>M3</v>
          </cell>
          <cell r="D2241">
            <v>24.3</v>
          </cell>
          <cell r="E2241">
            <v>17.84</v>
          </cell>
          <cell r="F2241">
            <v>6.33</v>
          </cell>
          <cell r="G2241">
            <v>0.1</v>
          </cell>
          <cell r="H2241">
            <v>0</v>
          </cell>
          <cell r="I2241">
            <v>0.03</v>
          </cell>
        </row>
        <row r="2242">
          <cell r="A2242">
            <v>94962</v>
          </cell>
          <cell r="B2242" t="str">
            <v>CONCRETO MAGRO PARA LASTRO, TRAÇO 1:4,5:4,5 (CIMENTO/ AREIA MÉDIA/ BRITA 1)  - PREPARO MECÂNICO COM BETONEIRA 400 L. AF_07/2016</v>
          </cell>
          <cell r="C2242" t="str">
            <v>M3</v>
          </cell>
          <cell r="D2242">
            <v>226.66</v>
          </cell>
          <cell r="E2242">
            <v>44.13</v>
          </cell>
          <cell r="F2242">
            <v>181.5</v>
          </cell>
          <cell r="G2242">
            <v>0.59</v>
          </cell>
          <cell r="H2242">
            <v>0</v>
          </cell>
          <cell r="I2242">
            <v>0.44</v>
          </cell>
        </row>
        <row r="2243">
          <cell r="A2243">
            <v>94963</v>
          </cell>
          <cell r="B2243" t="str">
            <v>CONCRETO FCK = 15MPA, TRAÇO 1:3,4:3,5 (CIMENTO/ AREIA MÉDIA/ BRITA 1)  - PREPARO MECÂNICO COM BETONEIRA 400 L. AF_07/2016</v>
          </cell>
          <cell r="C2243" t="str">
            <v>M3</v>
          </cell>
          <cell r="D2243">
            <v>251.28</v>
          </cell>
          <cell r="E2243">
            <v>41.91</v>
          </cell>
          <cell r="F2243">
            <v>208.42</v>
          </cell>
          <cell r="G2243">
            <v>0.54</v>
          </cell>
          <cell r="H2243">
            <v>0</v>
          </cell>
          <cell r="I2243">
            <v>0.41</v>
          </cell>
        </row>
        <row r="2244">
          <cell r="A2244">
            <v>94964</v>
          </cell>
          <cell r="B2244" t="str">
            <v>CONCRETO FCK = 20MPA, TRAÇO 1:2,7:3 (CIMENTO/ AREIA MÉDIA/ BRITA 1)  - PREPARO MECÂNICO COM BETONEIRA 400 L. AF_07/2016</v>
          </cell>
          <cell r="C2244" t="str">
            <v>M3</v>
          </cell>
          <cell r="D2244">
            <v>278.18</v>
          </cell>
          <cell r="E2244">
            <v>45.55</v>
          </cell>
          <cell r="F2244">
            <v>231.57</v>
          </cell>
          <cell r="G2244">
            <v>0.61</v>
          </cell>
          <cell r="H2244">
            <v>0</v>
          </cell>
          <cell r="I2244">
            <v>0.45</v>
          </cell>
        </row>
        <row r="2245">
          <cell r="A2245">
            <v>94965</v>
          </cell>
          <cell r="B2245" t="str">
            <v>CONCRETO FCK = 25MPA, TRAÇO 1:2,3:2,7 (CIMENTO/ AREIA MÉDIA/ BRITA 1)  - PREPARO MECÂNICO COM BETONEIRA 400 L. AF_07/2016</v>
          </cell>
          <cell r="C2245" t="str">
            <v>M3</v>
          </cell>
          <cell r="D2245">
            <v>290.3</v>
          </cell>
          <cell r="E2245">
            <v>41.58</v>
          </cell>
          <cell r="F2245">
            <v>247.77</v>
          </cell>
          <cell r="G2245">
            <v>0.54</v>
          </cell>
          <cell r="H2245">
            <v>0</v>
          </cell>
          <cell r="I2245">
            <v>0.41</v>
          </cell>
        </row>
        <row r="2246">
          <cell r="A2246">
            <v>94966</v>
          </cell>
          <cell r="B2246" t="str">
            <v>CONCRETO FCK = 30MPA, TRAÇO 1:2,1:2,5 (CIMENTO/ AREIA MÉDIA/ BRITA 1)  - PREPARO MECÂNICO COM BETONEIRA 400 L. AF_07/2016</v>
          </cell>
          <cell r="C2246" t="str">
            <v>M3</v>
          </cell>
          <cell r="D2246">
            <v>301.47000000000003</v>
          </cell>
          <cell r="E2246">
            <v>41.36</v>
          </cell>
          <cell r="F2246">
            <v>259.16000000000003</v>
          </cell>
          <cell r="G2246">
            <v>0.54</v>
          </cell>
          <cell r="H2246">
            <v>0</v>
          </cell>
          <cell r="I2246">
            <v>0.41</v>
          </cell>
        </row>
        <row r="2247">
          <cell r="A2247">
            <v>94967</v>
          </cell>
          <cell r="B2247" t="str">
            <v>CONCRETO FCK = 40MPA, TRAÇO 1:1,6:1,9 (CIMENTO/ AREIA MÉDIA/ BRITA 1)  - PREPARO MECÂNICO COM BETONEIRA 400 L. AF_07/2016</v>
          </cell>
          <cell r="C2247" t="str">
            <v>M3</v>
          </cell>
          <cell r="D2247">
            <v>348.13</v>
          </cell>
          <cell r="E2247">
            <v>43.9</v>
          </cell>
          <cell r="F2247">
            <v>303.20999999999998</v>
          </cell>
          <cell r="G2247">
            <v>0.59</v>
          </cell>
          <cell r="H2247">
            <v>0</v>
          </cell>
          <cell r="I2247">
            <v>0.43</v>
          </cell>
        </row>
        <row r="2248">
          <cell r="A2248">
            <v>94968</v>
          </cell>
          <cell r="B2248" t="str">
            <v>CONCRETO MAGRO PARA LASTRO, TRAÇO 1:4,5:4,5 (CIMENTO/ AREIA MÉDIA/ BRITA 1)  - PREPARO MECÂNICO COM BETONEIRA 600 L. AF_07/2016</v>
          </cell>
          <cell r="C2248" t="str">
            <v>M3</v>
          </cell>
          <cell r="D2248">
            <v>220.77</v>
          </cell>
          <cell r="E2248">
            <v>37.94</v>
          </cell>
          <cell r="F2248">
            <v>180.24</v>
          </cell>
          <cell r="G2248">
            <v>1.84</v>
          </cell>
          <cell r="H2248">
            <v>0</v>
          </cell>
          <cell r="I2248">
            <v>0.75</v>
          </cell>
        </row>
        <row r="2249">
          <cell r="A2249">
            <v>94969</v>
          </cell>
          <cell r="B2249" t="str">
            <v>CONCRETO FCK = 15MPA, TRAÇO 1:3,4:3,5 (CIMENTO/ AREIA MÉDIA/ BRITA 1)  - PREPARO MECÂNICO COM BETONEIRA 600 L. AF_07/2016</v>
          </cell>
          <cell r="C2249" t="str">
            <v>M3</v>
          </cell>
          <cell r="D2249">
            <v>246.14</v>
          </cell>
          <cell r="E2249">
            <v>36.5</v>
          </cell>
          <cell r="F2249">
            <v>207.17</v>
          </cell>
          <cell r="G2249">
            <v>1.75</v>
          </cell>
          <cell r="H2249">
            <v>0</v>
          </cell>
          <cell r="I2249">
            <v>0.72</v>
          </cell>
        </row>
        <row r="2250">
          <cell r="A2250">
            <v>94970</v>
          </cell>
          <cell r="B2250" t="str">
            <v>CONCRETO FCK = 20MPA, TRAÇO 1:2,7:3 (CIMENTO/ AREIA MÉDIA/ BRITA 1)  - PREPARO MECÂNICO COM BETONEIRA 600 L. AF_07/2016</v>
          </cell>
          <cell r="C2250" t="str">
            <v>M3</v>
          </cell>
          <cell r="D2250">
            <v>268.74</v>
          </cell>
          <cell r="E2250">
            <v>36.5</v>
          </cell>
          <cell r="F2250">
            <v>229.77</v>
          </cell>
          <cell r="G2250">
            <v>1.75</v>
          </cell>
          <cell r="H2250">
            <v>0</v>
          </cell>
          <cell r="I2250">
            <v>0.72</v>
          </cell>
        </row>
        <row r="2251">
          <cell r="A2251">
            <v>94971</v>
          </cell>
          <cell r="B2251" t="str">
            <v>CONCRETO FCK = 25MPA, TRAÇO 1:2,3:2,7 (CIMENTO/ AREIA MÉDIA/ BRITA 1)  - PREPARO MECÂNICO COM BETONEIRA 600 L. AF_07/2016</v>
          </cell>
          <cell r="C2251" t="str">
            <v>M3</v>
          </cell>
          <cell r="D2251">
            <v>285.10000000000002</v>
          </cell>
          <cell r="E2251">
            <v>35.630000000000003</v>
          </cell>
          <cell r="F2251">
            <v>247.08</v>
          </cell>
          <cell r="G2251">
            <v>1.69</v>
          </cell>
          <cell r="H2251">
            <v>0</v>
          </cell>
          <cell r="I2251">
            <v>0.7</v>
          </cell>
        </row>
        <row r="2252">
          <cell r="A2252">
            <v>94972</v>
          </cell>
          <cell r="B2252" t="str">
            <v>CONCRETO FCK = 30MPA, TRAÇO 1:2,1:2,5 (CIMENTO/ AREIA MÉDIA/ BRITA 1)  - PREPARO MECÂNICO COM BETONEIRA 600 L. AF_07/2016</v>
          </cell>
          <cell r="C2252" t="str">
            <v>M3</v>
          </cell>
          <cell r="D2252">
            <v>298.02999999999997</v>
          </cell>
          <cell r="E2252">
            <v>36.5</v>
          </cell>
          <cell r="F2252">
            <v>259.06</v>
          </cell>
          <cell r="G2252">
            <v>1.75</v>
          </cell>
          <cell r="H2252">
            <v>0</v>
          </cell>
          <cell r="I2252">
            <v>0.72</v>
          </cell>
        </row>
        <row r="2253">
          <cell r="A2253">
            <v>94973</v>
          </cell>
          <cell r="B2253" t="str">
            <v>CONCRETO FCK = 40MPA, TRAÇO 1:1,6:1,9 (CIMENTO/ AREIA MÉDIA/ BRITA 1)  - PREPARO MECÂNICO COM BETONEIRA 600 L. AF_07/2016</v>
          </cell>
          <cell r="C2253" t="str">
            <v>M3</v>
          </cell>
          <cell r="D2253">
            <v>341.61</v>
          </cell>
          <cell r="E2253">
            <v>36.5</v>
          </cell>
          <cell r="F2253">
            <v>302.64</v>
          </cell>
          <cell r="G2253">
            <v>1.75</v>
          </cell>
          <cell r="H2253">
            <v>0</v>
          </cell>
          <cell r="I2253">
            <v>0.72</v>
          </cell>
        </row>
        <row r="2254">
          <cell r="A2254">
            <v>94974</v>
          </cell>
          <cell r="B2254" t="str">
            <v>CONCRETO MAGRO PARA LASTRO, TRAÇO 1:4,5:4,5 (CIMENTO/ AREIA MÉDIA/ BRITA 1)  - PREPARO MANUAL. AF_07/2016</v>
          </cell>
          <cell r="C2254" t="str">
            <v>M3</v>
          </cell>
          <cell r="D2254">
            <v>317.10000000000002</v>
          </cell>
          <cell r="E2254">
            <v>104.06</v>
          </cell>
          <cell r="F2254">
            <v>212.54</v>
          </cell>
          <cell r="G2254">
            <v>0.5</v>
          </cell>
          <cell r="H2254">
            <v>0</v>
          </cell>
          <cell r="I2254">
            <v>0</v>
          </cell>
        </row>
        <row r="2255">
          <cell r="A2255">
            <v>94975</v>
          </cell>
          <cell r="B2255" t="str">
            <v>CONCRETO FCK = 15MPA, TRAÇO 1:3,4:3,5 (CIMENTO/ AREIA MÉDIA/ BRITA 1)  - PREPARO MANUAL. AF_07/2016</v>
          </cell>
          <cell r="C2255" t="str">
            <v>M3</v>
          </cell>
          <cell r="D2255">
            <v>340.6</v>
          </cell>
          <cell r="E2255">
            <v>102.41</v>
          </cell>
          <cell r="F2255">
            <v>237.69</v>
          </cell>
          <cell r="G2255">
            <v>0.5</v>
          </cell>
          <cell r="H2255">
            <v>0</v>
          </cell>
          <cell r="I2255">
            <v>0</v>
          </cell>
        </row>
        <row r="2256">
          <cell r="A2256">
            <v>96555</v>
          </cell>
          <cell r="B2256" t="str">
            <v>CONCRETAGEM DE BLOCOS DE COROAMENTO E VIGAS BALDRAME, FCK 30 MPA, COM USO DE JERICA  LANÇAMENTO, ADENSAMENTO E ACABAMENTO. AF_06/2017</v>
          </cell>
          <cell r="C2256" t="str">
            <v>M3</v>
          </cell>
          <cell r="D2256">
            <v>421.15</v>
          </cell>
          <cell r="E2256">
            <v>99.84</v>
          </cell>
          <cell r="F2256">
            <v>317.73</v>
          </cell>
          <cell r="G2256">
            <v>2.59</v>
          </cell>
          <cell r="H2256">
            <v>0</v>
          </cell>
          <cell r="I2256">
            <v>0.99</v>
          </cell>
        </row>
        <row r="2257">
          <cell r="A2257">
            <v>96556</v>
          </cell>
          <cell r="B2257" t="str">
            <v>CONCRETAGEM DE SAPATAS, FCK 30 MPA, COM USO DE JERICA  LANÇAMENTO, ADENSAMENTO E ACABAMENTO. AF_06/2017</v>
          </cell>
          <cell r="C2257" t="str">
            <v>M3</v>
          </cell>
          <cell r="D2257">
            <v>478.55</v>
          </cell>
          <cell r="E2257">
            <v>143.12</v>
          </cell>
          <cell r="F2257">
            <v>331.46</v>
          </cell>
          <cell r="G2257">
            <v>2.92</v>
          </cell>
          <cell r="H2257">
            <v>0</v>
          </cell>
          <cell r="I2257">
            <v>1.05</v>
          </cell>
        </row>
        <row r="2258">
          <cell r="A2258">
            <v>96557</v>
          </cell>
          <cell r="B2258" t="str">
            <v>CONCRETAGEM DE BLOCOS DE COROAMENTO E VIGAS BALDRAMES, FCK 30 MPA, COM USO DE BOMBA  LANÇAMENTO, ADENSAMENTO E ACABAMENTO. AF_06/2017</v>
          </cell>
          <cell r="C2258" t="str">
            <v>M3</v>
          </cell>
          <cell r="D2258">
            <v>361.25</v>
          </cell>
          <cell r="E2258">
            <v>10.52</v>
          </cell>
          <cell r="F2258">
            <v>350.61</v>
          </cell>
          <cell r="G2258">
            <v>0.08</v>
          </cell>
          <cell r="H2258">
            <v>0</v>
          </cell>
          <cell r="I2258">
            <v>0.04</v>
          </cell>
        </row>
        <row r="2259">
          <cell r="A2259">
            <v>96558</v>
          </cell>
          <cell r="B2259" t="str">
            <v>CONCRETAGEM DE SAPATAS, FCK 30 MPA, COM USO DE BOMBA  LANÇAMENTO, ADENSAMENTO E ACABAMENTO. AF_11/2016</v>
          </cell>
          <cell r="C2259" t="str">
            <v>M3</v>
          </cell>
          <cell r="D2259">
            <v>366.43</v>
          </cell>
          <cell r="E2259">
            <v>14.32</v>
          </cell>
          <cell r="F2259">
            <v>351.93</v>
          </cell>
          <cell r="G2259">
            <v>0.12</v>
          </cell>
          <cell r="H2259">
            <v>0</v>
          </cell>
          <cell r="I2259">
            <v>0.06</v>
          </cell>
        </row>
        <row r="2260">
          <cell r="A2260" t="str">
            <v>74141/1</v>
          </cell>
          <cell r="B2260" t="str">
            <v>LAJE PRE-MOLD BETA 11 P/1KN/M2 VAOS 4,40M/INCL VIGOTAS TIJOLOS ARMADURA NEGATIVA CAPEAMENTO 3CM CONCRETO 20MPA ESCORAMENTO MATERIAL E MAO  DE OBRA.</v>
          </cell>
          <cell r="C2260" t="str">
            <v>M2</v>
          </cell>
          <cell r="D2260">
            <v>65.290000000000006</v>
          </cell>
          <cell r="E2260">
            <v>16.46</v>
          </cell>
          <cell r="F2260">
            <v>48.75</v>
          </cell>
          <cell r="G2260">
            <v>0.06</v>
          </cell>
          <cell r="H2260">
            <v>0</v>
          </cell>
          <cell r="I2260">
            <v>0.02</v>
          </cell>
        </row>
        <row r="2261">
          <cell r="A2261" t="str">
            <v>74141/2</v>
          </cell>
          <cell r="B2261" t="str">
            <v>LAJE PRE-MOLD BETA 12 P/3,5KN/M2 VAO 4,1M INCL VIGOTAS TIJOLOS ARMADU-RA NEGATIVA CAPEAMENTO 3CM CONCRETO 15MPA ESCORAMENTO MATERIAIS E MAO DE OBRA.</v>
          </cell>
          <cell r="C2261" t="str">
            <v>M2</v>
          </cell>
          <cell r="D2261">
            <v>72.02</v>
          </cell>
          <cell r="E2261">
            <v>18.61</v>
          </cell>
          <cell r="F2261">
            <v>53.28</v>
          </cell>
          <cell r="G2261">
            <v>0.1</v>
          </cell>
          <cell r="H2261">
            <v>0</v>
          </cell>
          <cell r="I2261">
            <v>0.03</v>
          </cell>
        </row>
        <row r="2262">
          <cell r="A2262" t="str">
            <v>74141/3</v>
          </cell>
          <cell r="B2262" t="str">
            <v>LAJE PRE-MOLD BETA 16 P/3,5KN/M2 VAO 5,2M INCL VIGOTAS TIJOLOS ARMADU-RA NEGATIVA CAPEAMENTO 3CM CONCRETO 15MPA ESCORAMENTO MATERIAL E MAO  DE OBRA.</v>
          </cell>
          <cell r="C2262" t="str">
            <v>M2</v>
          </cell>
          <cell r="D2262">
            <v>85.61</v>
          </cell>
          <cell r="E2262">
            <v>21.19</v>
          </cell>
          <cell r="F2262">
            <v>64.290000000000006</v>
          </cell>
          <cell r="G2262">
            <v>0.1</v>
          </cell>
          <cell r="H2262">
            <v>0</v>
          </cell>
          <cell r="I2262">
            <v>0.03</v>
          </cell>
        </row>
        <row r="2263">
          <cell r="A2263" t="str">
            <v>74141/4</v>
          </cell>
          <cell r="B2263" t="str">
            <v>LAJE PRE-MOLD BETA 20 P/3,5KN/M2 VAO 6,2M INCL VIGOTAS TIJOLOS ARMADU-RA NEGATIVA CAPEAMENTO 3CM CONCRETO 15MPA ESCORAMENTO MATERIAL E MAO  DE OBRA.</v>
          </cell>
          <cell r="C2263" t="str">
            <v>M2</v>
          </cell>
          <cell r="D2263">
            <v>97.9</v>
          </cell>
          <cell r="E2263">
            <v>22.51</v>
          </cell>
          <cell r="F2263">
            <v>75.22</v>
          </cell>
          <cell r="G2263">
            <v>0.13</v>
          </cell>
          <cell r="H2263">
            <v>0</v>
          </cell>
          <cell r="I2263">
            <v>0.04</v>
          </cell>
        </row>
        <row r="2264">
          <cell r="A2264" t="str">
            <v>74202/1</v>
          </cell>
          <cell r="B2264" t="str">
            <v>LAJE PRE-MOLDADA P/FORRO, SOBRECARGA 100KG/M2, VAOS ATE 3,50M/E=8CM, C/LAJOTAS E CAP.C/CONC FCK=20MPA, 3CM, INTER-EIXO 38CM, C/ESCORAMENTO (REAPR.3X) E FERRAGEM NEGATIVA</v>
          </cell>
          <cell r="C2264" t="str">
            <v>M2</v>
          </cell>
          <cell r="D2264">
            <v>57.81</v>
          </cell>
          <cell r="E2264">
            <v>14.18</v>
          </cell>
          <cell r="F2264">
            <v>43.56</v>
          </cell>
          <cell r="G2264">
            <v>0.05</v>
          </cell>
          <cell r="H2264">
            <v>0</v>
          </cell>
          <cell r="I2264">
            <v>0.02</v>
          </cell>
        </row>
        <row r="2265">
          <cell r="A2265" t="str">
            <v>74202/2</v>
          </cell>
          <cell r="B2265" t="str">
            <v>LAJE PRE-MOLDADA P/PISO, SOBRECARGA 200KG/M2, VAOS ATE 3,50M/E=8CM, C/LAJOTAS E CAP.C/CONC FCK=20MPA, 4CM, INTER-EIXO 38CM, C/ESCORAMENTO (REAPR.3X) E FERRAGEM NEGATIVA</v>
          </cell>
          <cell r="C2265" t="str">
            <v>M2</v>
          </cell>
          <cell r="D2265">
            <v>63.8</v>
          </cell>
          <cell r="E2265">
            <v>16.239999999999998</v>
          </cell>
          <cell r="F2265">
            <v>47.45</v>
          </cell>
          <cell r="G2265">
            <v>0.08</v>
          </cell>
          <cell r="H2265">
            <v>0</v>
          </cell>
          <cell r="I2265">
            <v>0.03</v>
          </cell>
        </row>
        <row r="2266">
          <cell r="A2266" t="str">
            <v>73817/1</v>
          </cell>
          <cell r="B2266" t="str">
            <v>EMBASAMENTO DE MATERIAL GRANULAR - PO DE PEDRA</v>
          </cell>
          <cell r="C2266" t="str">
            <v>M3</v>
          </cell>
          <cell r="D2266">
            <v>78.5</v>
          </cell>
          <cell r="E2266">
            <v>13.3</v>
          </cell>
          <cell r="F2266">
            <v>65.150000000000006</v>
          </cell>
          <cell r="G2266">
            <v>0.05</v>
          </cell>
          <cell r="H2266">
            <v>0</v>
          </cell>
          <cell r="I2266">
            <v>0</v>
          </cell>
        </row>
        <row r="2267">
          <cell r="A2267" t="str">
            <v>73817/2</v>
          </cell>
          <cell r="B2267" t="str">
            <v>EMBASAMENTO DE MATERIAL GRANULAR - RACHAO</v>
          </cell>
          <cell r="C2267" t="str">
            <v>M3</v>
          </cell>
          <cell r="D2267">
            <v>104.29</v>
          </cell>
          <cell r="E2267">
            <v>25.55</v>
          </cell>
          <cell r="F2267">
            <v>78.62</v>
          </cell>
          <cell r="G2267">
            <v>0.12</v>
          </cell>
          <cell r="H2267">
            <v>0</v>
          </cell>
          <cell r="I2267">
            <v>0</v>
          </cell>
        </row>
        <row r="2268">
          <cell r="A2268" t="str">
            <v>74078/1</v>
          </cell>
          <cell r="B2268" t="str">
            <v>AGULHAMENTO FUNDO DE VALAS C/MACO 30KG PEDRA-DE-MAO H=10CM</v>
          </cell>
          <cell r="C2268" t="str">
            <v>M2</v>
          </cell>
          <cell r="D2268">
            <v>27.24</v>
          </cell>
          <cell r="E2268">
            <v>15.36</v>
          </cell>
          <cell r="F2268">
            <v>11.81</v>
          </cell>
          <cell r="G2268">
            <v>7.0000000000000007E-2</v>
          </cell>
          <cell r="H2268">
            <v>0</v>
          </cell>
          <cell r="I2268">
            <v>0</v>
          </cell>
        </row>
        <row r="2269">
          <cell r="A2269">
            <v>83518</v>
          </cell>
          <cell r="B2269" t="str">
            <v>ALVENARIA EMBASAMENTO E=20 CM BLOCO CONCRETO</v>
          </cell>
          <cell r="C2269" t="str">
            <v>M3</v>
          </cell>
          <cell r="D2269">
            <v>310.52999999999997</v>
          </cell>
          <cell r="E2269">
            <v>94.8</v>
          </cell>
          <cell r="F2269">
            <v>215.35</v>
          </cell>
          <cell r="G2269">
            <v>0.38</v>
          </cell>
          <cell r="H2269">
            <v>0</v>
          </cell>
          <cell r="I2269">
            <v>0</v>
          </cell>
        </row>
        <row r="2270">
          <cell r="A2270">
            <v>95467</v>
          </cell>
          <cell r="B2270" t="str">
            <v>EMBASAMENTO C/PEDRA ARGAMASSADA UTILIZANDO ARG.CIM/AREIA 1:4</v>
          </cell>
          <cell r="C2270" t="str">
            <v>M3</v>
          </cell>
          <cell r="D2270">
            <v>338.98</v>
          </cell>
          <cell r="E2270">
            <v>160.55000000000001</v>
          </cell>
          <cell r="F2270">
            <v>177.31</v>
          </cell>
          <cell r="G2270">
            <v>0.95</v>
          </cell>
          <cell r="H2270">
            <v>0</v>
          </cell>
          <cell r="I2270">
            <v>0.17</v>
          </cell>
        </row>
        <row r="2271">
          <cell r="A2271">
            <v>68328</v>
          </cell>
          <cell r="B2271" t="str">
            <v>JUNTA DE DILATACAO COM ISOPOR 10 MM</v>
          </cell>
          <cell r="C2271" t="str">
            <v>M2</v>
          </cell>
          <cell r="D2271">
            <v>15.31</v>
          </cell>
          <cell r="E2271">
            <v>1.32</v>
          </cell>
          <cell r="F2271">
            <v>13.99</v>
          </cell>
          <cell r="G2271">
            <v>0</v>
          </cell>
          <cell r="H2271">
            <v>0</v>
          </cell>
          <cell r="I2271">
            <v>0</v>
          </cell>
        </row>
        <row r="2272">
          <cell r="A2272" t="str">
            <v>73898/1</v>
          </cell>
          <cell r="B2272" t="str">
            <v>JUNTA DE DILATACAO ELASTICA (PVC) O-220/6 PRESSAO ATE 30 MCA</v>
          </cell>
          <cell r="C2272" t="str">
            <v>M</v>
          </cell>
          <cell r="D2272">
            <v>217.69</v>
          </cell>
          <cell r="E2272">
            <v>2.84</v>
          </cell>
          <cell r="F2272">
            <v>214.85</v>
          </cell>
          <cell r="G2272">
            <v>0</v>
          </cell>
          <cell r="H2272">
            <v>0</v>
          </cell>
          <cell r="I2272">
            <v>0</v>
          </cell>
        </row>
        <row r="2273">
          <cell r="A2273" t="str">
            <v>74121/1</v>
          </cell>
          <cell r="B2273" t="str">
            <v>JUNTA DE DILATACAO PARA IMPERMEABILIZACAO, COM SELANTE ELASTICO MONOCOMPONENTE A BASE DE POLIURETANO, DIMENSOES 1X1CM.</v>
          </cell>
          <cell r="C2273" t="str">
            <v>M</v>
          </cell>
          <cell r="D2273">
            <v>19.14</v>
          </cell>
          <cell r="E2273">
            <v>6.55</v>
          </cell>
          <cell r="F2273">
            <v>12.58</v>
          </cell>
          <cell r="G2273">
            <v>0.01</v>
          </cell>
          <cell r="H2273">
            <v>0</v>
          </cell>
          <cell r="I2273">
            <v>0</v>
          </cell>
        </row>
        <row r="2274">
          <cell r="A2274">
            <v>79471</v>
          </cell>
          <cell r="B2274" t="str">
            <v>PINTURA ADESIVA P/ CONCRETO, A BASE DE RESINA EPOXI ( SIKADUR 32 )</v>
          </cell>
          <cell r="C2274" t="str">
            <v>KG</v>
          </cell>
          <cell r="D2274">
            <v>60.99</v>
          </cell>
          <cell r="E2274">
            <v>8.3800000000000008</v>
          </cell>
          <cell r="F2274">
            <v>52.59</v>
          </cell>
          <cell r="G2274">
            <v>0.02</v>
          </cell>
          <cell r="H2274">
            <v>0</v>
          </cell>
          <cell r="I2274">
            <v>0</v>
          </cell>
        </row>
        <row r="2275">
          <cell r="A2275">
            <v>93182</v>
          </cell>
          <cell r="B2275" t="str">
            <v>VERGA PRÉ-MOLDADA PARA JANELAS COM ATÉ 1,5 M DE VÃO. AF_03/2016</v>
          </cell>
          <cell r="C2275" t="str">
            <v>M</v>
          </cell>
          <cell r="D2275">
            <v>20.46</v>
          </cell>
          <cell r="E2275">
            <v>4.78</v>
          </cell>
          <cell r="F2275">
            <v>15.66</v>
          </cell>
          <cell r="G2275">
            <v>0</v>
          </cell>
          <cell r="H2275">
            <v>0</v>
          </cell>
          <cell r="I2275">
            <v>0.02</v>
          </cell>
        </row>
        <row r="2276">
          <cell r="A2276">
            <v>93183</v>
          </cell>
          <cell r="B2276" t="str">
            <v>VERGA PRÉ-MOLDADA PARA JANELAS COM MAIS DE 1,5 M DE VÃO. AF_03/2016</v>
          </cell>
          <cell r="C2276" t="str">
            <v>M</v>
          </cell>
          <cell r="D2276">
            <v>25.94</v>
          </cell>
          <cell r="E2276">
            <v>5.03</v>
          </cell>
          <cell r="F2276">
            <v>20.86</v>
          </cell>
          <cell r="G2276">
            <v>0.03</v>
          </cell>
          <cell r="H2276">
            <v>0</v>
          </cell>
          <cell r="I2276">
            <v>0.02</v>
          </cell>
        </row>
        <row r="2277">
          <cell r="A2277">
            <v>93184</v>
          </cell>
          <cell r="B2277" t="str">
            <v>VERGA PRÉ-MOLDADA PARA PORTAS COM ATÉ 1,5 M DE VÃO. AF_03/2016</v>
          </cell>
          <cell r="C2277" t="str">
            <v>M</v>
          </cell>
          <cell r="D2277">
            <v>15.93</v>
          </cell>
          <cell r="E2277">
            <v>4.3899999999999997</v>
          </cell>
          <cell r="F2277">
            <v>11.54</v>
          </cell>
          <cell r="G2277">
            <v>0</v>
          </cell>
          <cell r="H2277">
            <v>0</v>
          </cell>
          <cell r="I2277">
            <v>0</v>
          </cell>
        </row>
        <row r="2278">
          <cell r="A2278">
            <v>93185</v>
          </cell>
          <cell r="B2278" t="str">
            <v>VERGA PRÉ-MOLDADA PARA PORTAS COM MAIS DE 1,5 M DE VÃO. AF_03/2016</v>
          </cell>
          <cell r="C2278" t="str">
            <v>M</v>
          </cell>
          <cell r="D2278">
            <v>25.5</v>
          </cell>
          <cell r="E2278">
            <v>4.79</v>
          </cell>
          <cell r="F2278">
            <v>20.66</v>
          </cell>
          <cell r="G2278">
            <v>0.03</v>
          </cell>
          <cell r="H2278">
            <v>0</v>
          </cell>
          <cell r="I2278">
            <v>0.02</v>
          </cell>
        </row>
        <row r="2279">
          <cell r="A2279">
            <v>93186</v>
          </cell>
          <cell r="B2279" t="str">
            <v>VERGA MOLDADA IN LOCO EM CONCRETO PARA JANELAS COM ATÉ 1,5 M DE VÃO. AF_03/2016</v>
          </cell>
          <cell r="C2279" t="str">
            <v>M</v>
          </cell>
          <cell r="D2279">
            <v>36.25</v>
          </cell>
          <cell r="E2279">
            <v>11.16</v>
          </cell>
          <cell r="F2279">
            <v>25.05</v>
          </cell>
          <cell r="G2279">
            <v>0.01</v>
          </cell>
          <cell r="H2279">
            <v>0</v>
          </cell>
          <cell r="I2279">
            <v>0.03</v>
          </cell>
        </row>
        <row r="2280">
          <cell r="A2280">
            <v>93187</v>
          </cell>
          <cell r="B2280" t="str">
            <v>VERGA MOLDADA IN LOCO EM CONCRETO PARA JANELAS COM MAIS DE 1,5 M DE VÃO. AF_03/2016</v>
          </cell>
          <cell r="C2280" t="str">
            <v>M</v>
          </cell>
          <cell r="D2280">
            <v>41.27</v>
          </cell>
          <cell r="E2280">
            <v>11.45</v>
          </cell>
          <cell r="F2280">
            <v>29.75</v>
          </cell>
          <cell r="G2280">
            <v>0.04</v>
          </cell>
          <cell r="H2280">
            <v>0</v>
          </cell>
          <cell r="I2280">
            <v>0.03</v>
          </cell>
        </row>
        <row r="2281">
          <cell r="A2281">
            <v>93188</v>
          </cell>
          <cell r="B2281" t="str">
            <v>VERGA MOLDADA IN LOCO EM CONCRETO PARA PORTAS COM ATÉ 1,5 M DE VÃO. AF_03/2016</v>
          </cell>
          <cell r="C2281" t="str">
            <v>M</v>
          </cell>
          <cell r="D2281">
            <v>35.57</v>
          </cell>
          <cell r="E2281">
            <v>10.74</v>
          </cell>
          <cell r="F2281">
            <v>24.81</v>
          </cell>
          <cell r="G2281">
            <v>0.01</v>
          </cell>
          <cell r="H2281">
            <v>0</v>
          </cell>
          <cell r="I2281">
            <v>0.01</v>
          </cell>
        </row>
        <row r="2282">
          <cell r="A2282">
            <v>93189</v>
          </cell>
          <cell r="B2282" t="str">
            <v>VERGA MOLDADA IN LOCO EM CONCRETO PARA PORTAS COM MAIS DE 1,5 M DE VÃO. AF_03/2016</v>
          </cell>
          <cell r="C2282" t="str">
            <v>M</v>
          </cell>
          <cell r="D2282">
            <v>41.74</v>
          </cell>
          <cell r="E2282">
            <v>11.25</v>
          </cell>
          <cell r="F2282">
            <v>30.42</v>
          </cell>
          <cell r="G2282">
            <v>0.04</v>
          </cell>
          <cell r="H2282">
            <v>0</v>
          </cell>
          <cell r="I2282">
            <v>0.03</v>
          </cell>
        </row>
        <row r="2283">
          <cell r="A2283">
            <v>93190</v>
          </cell>
          <cell r="B2283" t="str">
            <v>VERGA MOLDADA IN LOCO COM UTILIZAÇÃO DE BLOCOS CANALETA PARA JANELAS COM ATÉ 1,5 M DE VÃO. AF_03/2016</v>
          </cell>
          <cell r="C2283" t="str">
            <v>M</v>
          </cell>
          <cell r="D2283">
            <v>27.47</v>
          </cell>
          <cell r="E2283">
            <v>6</v>
          </cell>
          <cell r="F2283">
            <v>21.47</v>
          </cell>
          <cell r="G2283">
            <v>0</v>
          </cell>
          <cell r="H2283">
            <v>0</v>
          </cell>
          <cell r="I2283">
            <v>0</v>
          </cell>
        </row>
        <row r="2284">
          <cell r="A2284">
            <v>93191</v>
          </cell>
          <cell r="B2284" t="str">
            <v>VERGA MOLDADA IN LOCO COM UTILIZAÇÃO DE BLOCOS CANALETA PARA JANELAS COM MAIS DE 1,5 M DE VÃO. AF_03/2016</v>
          </cell>
          <cell r="C2284" t="str">
            <v>M</v>
          </cell>
          <cell r="D2284">
            <v>28.59</v>
          </cell>
          <cell r="E2284">
            <v>5.64</v>
          </cell>
          <cell r="F2284">
            <v>22.95</v>
          </cell>
          <cell r="G2284">
            <v>0</v>
          </cell>
          <cell r="H2284">
            <v>0</v>
          </cell>
          <cell r="I2284">
            <v>0</v>
          </cell>
        </row>
        <row r="2285">
          <cell r="A2285">
            <v>93192</v>
          </cell>
          <cell r="B2285" t="str">
            <v>VERGA MOLDADA IN LOCO COM UTILIZAÇÃO DE BLOCOS CANALETA PARA PORTAS COM ATÉ 1,5 M DE VÃO. AF_03/2016</v>
          </cell>
          <cell r="C2285" t="str">
            <v>M</v>
          </cell>
          <cell r="D2285">
            <v>30.7</v>
          </cell>
          <cell r="E2285">
            <v>6.23</v>
          </cell>
          <cell r="F2285">
            <v>24.47</v>
          </cell>
          <cell r="G2285">
            <v>0</v>
          </cell>
          <cell r="H2285">
            <v>0</v>
          </cell>
          <cell r="I2285">
            <v>0</v>
          </cell>
        </row>
        <row r="2286">
          <cell r="A2286">
            <v>93193</v>
          </cell>
          <cell r="B2286" t="str">
            <v>VERGA MOLDADA IN LOCO COM UTILIZAÇÃO DE BLOCOS CANALETA PARA PORTAS COM MAIS DE 1,5 M DE VÃO. AF_03/2016</v>
          </cell>
          <cell r="C2286" t="str">
            <v>M</v>
          </cell>
          <cell r="D2286">
            <v>29.09</v>
          </cell>
          <cell r="E2286">
            <v>5.45</v>
          </cell>
          <cell r="F2286">
            <v>23.64</v>
          </cell>
          <cell r="G2286">
            <v>0</v>
          </cell>
          <cell r="H2286">
            <v>0</v>
          </cell>
          <cell r="I2286">
            <v>0</v>
          </cell>
        </row>
        <row r="2287">
          <cell r="A2287">
            <v>93194</v>
          </cell>
          <cell r="B2287" t="str">
            <v>CONTRAVERGA PRÉ-MOLDADA PARA VÃOS DE ATÉ 1,5 M DE COMPRIMENTO. AF_03/2016</v>
          </cell>
          <cell r="C2287" t="str">
            <v>M</v>
          </cell>
          <cell r="D2287">
            <v>20.18</v>
          </cell>
          <cell r="E2287">
            <v>4.71</v>
          </cell>
          <cell r="F2287">
            <v>15.46</v>
          </cell>
          <cell r="G2287">
            <v>0</v>
          </cell>
          <cell r="H2287">
            <v>0</v>
          </cell>
          <cell r="I2287">
            <v>0.01</v>
          </cell>
        </row>
        <row r="2288">
          <cell r="A2288">
            <v>93195</v>
          </cell>
          <cell r="B2288" t="str">
            <v>CONTRAVERGA PRÉ-MOLDADA PARA VÃOS DE MAIS DE 1,5 M DE COMPRIMENTO. AF_03/2016</v>
          </cell>
          <cell r="C2288" t="str">
            <v>M</v>
          </cell>
          <cell r="D2288">
            <v>23.68</v>
          </cell>
          <cell r="E2288">
            <v>5.04</v>
          </cell>
          <cell r="F2288">
            <v>18.59</v>
          </cell>
          <cell r="G2288">
            <v>0.03</v>
          </cell>
          <cell r="H2288">
            <v>0</v>
          </cell>
          <cell r="I2288">
            <v>0.02</v>
          </cell>
        </row>
        <row r="2289">
          <cell r="A2289">
            <v>93196</v>
          </cell>
          <cell r="B2289" t="str">
            <v>CONTRAVERGA MOLDADA IN LOCO EM CONCRETO PARA VÃOS DE ATÉ 1,5 M DE COMPRIMENTO. AF_03/2016</v>
          </cell>
          <cell r="C2289" t="str">
            <v>M</v>
          </cell>
          <cell r="D2289">
            <v>34.659999999999997</v>
          </cell>
          <cell r="E2289">
            <v>11.17</v>
          </cell>
          <cell r="F2289">
            <v>23.45</v>
          </cell>
          <cell r="G2289">
            <v>0.01</v>
          </cell>
          <cell r="H2289">
            <v>0</v>
          </cell>
          <cell r="I2289">
            <v>0.03</v>
          </cell>
        </row>
        <row r="2290">
          <cell r="A2290">
            <v>93197</v>
          </cell>
          <cell r="B2290" t="str">
            <v>CONTRAVERGA MOLDADA IN LOCO EM CONCRETO PARA VÃOS DE MAIS DE 1,5 M DE COMPRIMENTO. AF_03/2016</v>
          </cell>
          <cell r="C2290" t="str">
            <v>M</v>
          </cell>
          <cell r="D2290">
            <v>38.21</v>
          </cell>
          <cell r="E2290">
            <v>11.51</v>
          </cell>
          <cell r="F2290">
            <v>26.63</v>
          </cell>
          <cell r="G2290">
            <v>0.04</v>
          </cell>
          <cell r="H2290">
            <v>0</v>
          </cell>
          <cell r="I2290">
            <v>0.03</v>
          </cell>
        </row>
        <row r="2291">
          <cell r="A2291">
            <v>93198</v>
          </cell>
          <cell r="B2291" t="str">
            <v>CONTRAVERGA MOLDADA IN LOCO COM UTILIZAÇÃO DE BLOCOS CANALETA PARA VÃOS DE ATÉ 1,5 M DE COMPRIMENTO. AF_03/2016</v>
          </cell>
          <cell r="C2291" t="str">
            <v>M</v>
          </cell>
          <cell r="D2291">
            <v>24.87</v>
          </cell>
          <cell r="E2291">
            <v>6.01</v>
          </cell>
          <cell r="F2291">
            <v>18.86</v>
          </cell>
          <cell r="G2291">
            <v>0</v>
          </cell>
          <cell r="H2291">
            <v>0</v>
          </cell>
          <cell r="I2291">
            <v>0</v>
          </cell>
        </row>
        <row r="2292">
          <cell r="A2292">
            <v>93199</v>
          </cell>
          <cell r="B2292" t="str">
            <v>CONTRAVERGA MOLDADA IN LOCO COM UTILIZAÇÃO DE BLOCOS CANALETA PARA VÃOS DE MAIS DE 1,5 M DE COMPRIMENTO. AF_03/2016</v>
          </cell>
          <cell r="C2292" t="str">
            <v>M</v>
          </cell>
          <cell r="D2292">
            <v>24.48</v>
          </cell>
          <cell r="E2292">
            <v>5.7</v>
          </cell>
          <cell r="F2292">
            <v>18.78</v>
          </cell>
          <cell r="G2292">
            <v>0</v>
          </cell>
          <cell r="H2292">
            <v>0</v>
          </cell>
          <cell r="I2292">
            <v>0</v>
          </cell>
        </row>
        <row r="2293">
          <cell r="A2293">
            <v>93200</v>
          </cell>
          <cell r="B2293" t="str">
            <v>FIXAÇÃO (ENCUNHAMENTO) DE ALVENARIA DE VEDAÇÃO COM ARGAMASSA APLICADA COM BISNAGA. AF_03/2016</v>
          </cell>
          <cell r="C2293" t="str">
            <v>M</v>
          </cell>
          <cell r="D2293">
            <v>2.0699999999999998</v>
          </cell>
          <cell r="E2293">
            <v>0.93</v>
          </cell>
          <cell r="F2293">
            <v>1.1399999999999999</v>
          </cell>
          <cell r="G2293">
            <v>0</v>
          </cell>
          <cell r="H2293">
            <v>0</v>
          </cell>
          <cell r="I2293">
            <v>0</v>
          </cell>
        </row>
        <row r="2294">
          <cell r="A2294">
            <v>93201</v>
          </cell>
          <cell r="B2294" t="str">
            <v>FIXAÇÃO (ENCUNHAMENTO) DE ALVENARIA DE VEDAÇÃO COM ARGAMASSA APLICADA COM COLHER. AF_03/2016</v>
          </cell>
          <cell r="C2294" t="str">
            <v>M</v>
          </cell>
          <cell r="D2294">
            <v>4.3</v>
          </cell>
          <cell r="E2294">
            <v>2.69</v>
          </cell>
          <cell r="F2294">
            <v>1.61</v>
          </cell>
          <cell r="G2294">
            <v>0</v>
          </cell>
          <cell r="H2294">
            <v>0</v>
          </cell>
          <cell r="I2294">
            <v>0</v>
          </cell>
        </row>
        <row r="2295">
          <cell r="A2295">
            <v>93202</v>
          </cell>
          <cell r="B2295" t="str">
            <v>FIXAÇÃO (ENCUNHAMENTO) DE ALVENARIA DE VEDAÇÃO COM TIJOLO MACIÇO. AF_03/2016</v>
          </cell>
          <cell r="C2295" t="str">
            <v>M</v>
          </cell>
          <cell r="D2295">
            <v>16.77</v>
          </cell>
          <cell r="E2295">
            <v>8.76</v>
          </cell>
          <cell r="F2295">
            <v>7.98</v>
          </cell>
          <cell r="G2295">
            <v>0.03</v>
          </cell>
          <cell r="H2295">
            <v>0</v>
          </cell>
          <cell r="I2295">
            <v>0</v>
          </cell>
        </row>
        <row r="2296">
          <cell r="A2296">
            <v>93203</v>
          </cell>
          <cell r="B2296" t="str">
            <v>FIXAÇÃO (ENCUNHAMENTO) DE ALVENARIA DE VEDAÇÃO COM ESPUMA DE POLIURETANO EXPANSIVA. AF_03/2016</v>
          </cell>
          <cell r="C2296" t="str">
            <v>M</v>
          </cell>
          <cell r="D2296">
            <v>11.99</v>
          </cell>
          <cell r="E2296">
            <v>1.21</v>
          </cell>
          <cell r="F2296">
            <v>10.78</v>
          </cell>
          <cell r="G2296">
            <v>0</v>
          </cell>
          <cell r="H2296">
            <v>0</v>
          </cell>
          <cell r="I2296">
            <v>0</v>
          </cell>
        </row>
        <row r="2297">
          <cell r="A2297">
            <v>93204</v>
          </cell>
          <cell r="B2297" t="str">
            <v>CINTA DE AMARRAÇÃO DE ALVENARIA MOLDADA IN LOCO EM CONCRETO. AF_03/2016</v>
          </cell>
          <cell r="C2297" t="str">
            <v>M</v>
          </cell>
          <cell r="D2297">
            <v>28.63</v>
          </cell>
          <cell r="E2297">
            <v>9.4499999999999993</v>
          </cell>
          <cell r="F2297">
            <v>19.149999999999999</v>
          </cell>
          <cell r="G2297">
            <v>0.01</v>
          </cell>
          <cell r="H2297">
            <v>0</v>
          </cell>
          <cell r="I2297">
            <v>0.02</v>
          </cell>
        </row>
        <row r="2298">
          <cell r="A2298">
            <v>93205</v>
          </cell>
          <cell r="B2298" t="str">
            <v>CINTA DE AMARRAÇÃO DE ALVENARIA MOLDADA IN LOCO COM UTILIZAÇÃO DE BLOCOS CANALETA. AF_03/2016</v>
          </cell>
          <cell r="C2298" t="str">
            <v>M</v>
          </cell>
          <cell r="D2298">
            <v>22.21</v>
          </cell>
          <cell r="E2298">
            <v>5.55</v>
          </cell>
          <cell r="F2298">
            <v>16.66</v>
          </cell>
          <cell r="G2298">
            <v>0</v>
          </cell>
          <cell r="H2298">
            <v>0</v>
          </cell>
          <cell r="I2298">
            <v>0</v>
          </cell>
        </row>
        <row r="2299">
          <cell r="A2299">
            <v>71623</v>
          </cell>
          <cell r="B2299" t="str">
            <v>CHAPIM DE CONCRETO APARENTE COM ACABAMENTO DESEMPENADO, FORMA DE COMPENSADO PLASTIFICADO (MADEIRIT) DE 14 X 10 CM, FUNDIDO NO LOCAL.</v>
          </cell>
          <cell r="C2299" t="str">
            <v>M</v>
          </cell>
          <cell r="D2299">
            <v>24.56</v>
          </cell>
          <cell r="E2299">
            <v>11.16</v>
          </cell>
          <cell r="F2299">
            <v>13.38</v>
          </cell>
          <cell r="G2299">
            <v>0.01</v>
          </cell>
          <cell r="H2299">
            <v>0</v>
          </cell>
          <cell r="I2299">
            <v>0.01</v>
          </cell>
        </row>
        <row r="2300">
          <cell r="A2300" t="str">
            <v>74144/2</v>
          </cell>
          <cell r="B2300" t="str">
            <v>SUPORTE APOIO CAIXA D AGUA BARROTES MADEIRA DE 1</v>
          </cell>
          <cell r="C2300" t="str">
            <v>UN</v>
          </cell>
          <cell r="D2300">
            <v>14.36</v>
          </cell>
          <cell r="E2300">
            <v>0</v>
          </cell>
          <cell r="F2300">
            <v>14.36</v>
          </cell>
          <cell r="G2300">
            <v>0</v>
          </cell>
          <cell r="H2300">
            <v>0</v>
          </cell>
          <cell r="I2300">
            <v>0</v>
          </cell>
        </row>
        <row r="2301">
          <cell r="A2301">
            <v>83513</v>
          </cell>
          <cell r="B2301" t="str">
            <v>FORNECIMENTO DE PERFIL SIMPLES "I" OU "H" ATE 8" INCLUSIVE PERDAS</v>
          </cell>
          <cell r="C2301" t="str">
            <v>KG</v>
          </cell>
          <cell r="D2301">
            <v>5.73</v>
          </cell>
          <cell r="E2301">
            <v>0.43</v>
          </cell>
          <cell r="F2301">
            <v>5.3</v>
          </cell>
          <cell r="G2301">
            <v>0</v>
          </cell>
          <cell r="H2301">
            <v>0</v>
          </cell>
          <cell r="I2301">
            <v>0</v>
          </cell>
        </row>
        <row r="2302">
          <cell r="A2302">
            <v>83514</v>
          </cell>
          <cell r="B2302" t="str">
            <v>FORNECIMENTO DE PERFIL SIMPLES "I" OU "H" 8 A 12" INCLUSIVE PERDAS</v>
          </cell>
          <cell r="C2302" t="str">
            <v>KG</v>
          </cell>
          <cell r="D2302">
            <v>4.95</v>
          </cell>
          <cell r="E2302">
            <v>0.13</v>
          </cell>
          <cell r="F2302">
            <v>4.82</v>
          </cell>
          <cell r="G2302">
            <v>0</v>
          </cell>
          <cell r="H2302">
            <v>0</v>
          </cell>
          <cell r="I2302">
            <v>0</v>
          </cell>
        </row>
        <row r="2303">
          <cell r="A2303">
            <v>84153</v>
          </cell>
          <cell r="B2303" t="str">
            <v>APARELHO DE APOIO NEOPRENE NAO FRETADO (1,4KG/DM3)</v>
          </cell>
          <cell r="C2303" t="str">
            <v>KG</v>
          </cell>
          <cell r="D2303">
            <v>51.07</v>
          </cell>
          <cell r="E2303">
            <v>1.5</v>
          </cell>
          <cell r="F2303">
            <v>49.57</v>
          </cell>
          <cell r="G2303">
            <v>0</v>
          </cell>
          <cell r="H2303">
            <v>0</v>
          </cell>
          <cell r="I2303">
            <v>0</v>
          </cell>
        </row>
        <row r="2304">
          <cell r="A2304">
            <v>84154</v>
          </cell>
          <cell r="B2304" t="str">
            <v>APARELHO APOIO NEOPRENE FRETADO</v>
          </cell>
          <cell r="C2304" t="str">
            <v>DM3</v>
          </cell>
          <cell r="D2304">
            <v>104.56</v>
          </cell>
          <cell r="E2304">
            <v>1.5</v>
          </cell>
          <cell r="F2304">
            <v>103.06</v>
          </cell>
          <cell r="G2304">
            <v>0</v>
          </cell>
          <cell r="H2304">
            <v>0</v>
          </cell>
          <cell r="I2304">
            <v>0</v>
          </cell>
        </row>
        <row r="2305">
          <cell r="A2305">
            <v>85233</v>
          </cell>
          <cell r="B2305" t="str">
            <v>ESCADA EM CONCRETO ARMADO, FCK = 15 MPA, MOLDADA IN LOCO</v>
          </cell>
          <cell r="C2305" t="str">
            <v>M3</v>
          </cell>
          <cell r="D2305">
            <v>1969.76</v>
          </cell>
          <cell r="E2305">
            <v>797.73</v>
          </cell>
          <cell r="F2305">
            <v>1168.28</v>
          </cell>
          <cell r="G2305">
            <v>2.91</v>
          </cell>
          <cell r="H2305">
            <v>0</v>
          </cell>
          <cell r="I2305">
            <v>0.84</v>
          </cell>
        </row>
        <row r="2306">
          <cell r="A2306">
            <v>95952</v>
          </cell>
          <cell r="B2306" t="str">
            <v>(COMPOSIÇÃO REPRESENTATIVA) EXECUÇÃO DE ESTRUTURAS DE CONCRETO ARMADO CONVENCIONAL, PARA EDIFICAÇÃO HABITACIONAL MULTIFAMILIAR (PRÉDIO), FCK = 25 MPA. AF_01/2017</v>
          </cell>
          <cell r="C2306" t="str">
            <v>M3</v>
          </cell>
          <cell r="D2306">
            <v>1271.44</v>
          </cell>
          <cell r="E2306">
            <v>291.13</v>
          </cell>
          <cell r="F2306">
            <v>941.81</v>
          </cell>
          <cell r="G2306">
            <v>38.340000000000003</v>
          </cell>
          <cell r="H2306">
            <v>0</v>
          </cell>
          <cell r="I2306">
            <v>0.16</v>
          </cell>
        </row>
        <row r="2307">
          <cell r="A2307">
            <v>95953</v>
          </cell>
          <cell r="B2307" t="str">
            <v>(COMPOSIÇÃO REPRESENTATIVA) EXECUÇÃO DE ESTRUTURAS DE CONCRETO ARMADO, PARA EDIFICAÇÃO HABITACIONAL UNIFAMILIAR COM DOIS PAVIMENTOS (CASA ISOLADA), FCK = 25 MPA. AF_01/2017</v>
          </cell>
          <cell r="C2307" t="str">
            <v>M3</v>
          </cell>
          <cell r="D2307">
            <v>2100.66</v>
          </cell>
          <cell r="E2307">
            <v>652.51</v>
          </cell>
          <cell r="F2307">
            <v>1400.56</v>
          </cell>
          <cell r="G2307">
            <v>46.95</v>
          </cell>
          <cell r="H2307">
            <v>0</v>
          </cell>
          <cell r="I2307">
            <v>0.64</v>
          </cell>
        </row>
        <row r="2308">
          <cell r="A2308">
            <v>95954</v>
          </cell>
          <cell r="B2308" t="str">
            <v>(COMPOSIÇÃO REPRESENTATIVA) EXECUÇÃO DE ESTRUTURAS DE CONCRETO ARMADO, PARA EDIFICAÇÃO HABITACIONAL UNIFAMILIAR COM DOIS PAVIMENTOS (CASA EM EMPREENDIMENTOS), FCK = 25 MPA. AF_01/2017</v>
          </cell>
          <cell r="C2308" t="str">
            <v>M3</v>
          </cell>
          <cell r="D2308">
            <v>1483.91</v>
          </cell>
          <cell r="E2308">
            <v>418.84</v>
          </cell>
          <cell r="F2308">
            <v>1015.87</v>
          </cell>
          <cell r="G2308">
            <v>49.03</v>
          </cell>
          <cell r="H2308">
            <v>0</v>
          </cell>
          <cell r="I2308">
            <v>0.17</v>
          </cell>
        </row>
        <row r="2309">
          <cell r="A2309">
            <v>95955</v>
          </cell>
          <cell r="B2309" t="str">
            <v>(COMPOSIÇÃO REPRESENTATIVA) EXECUÇÃO DE ESTRUTURAS DE CONCRETO ARMADO, PARA EDIFICAÇÃO HABITACIONAL UNIFAMILIAR TÉRREA (CASA ISOLADA), FCK = 25 MPA. AF_01/2017</v>
          </cell>
          <cell r="C2309" t="str">
            <v>M3</v>
          </cell>
          <cell r="D2309">
            <v>1832.4</v>
          </cell>
          <cell r="E2309">
            <v>554.70000000000005</v>
          </cell>
          <cell r="F2309">
            <v>1248.8699999999999</v>
          </cell>
          <cell r="G2309">
            <v>28.33</v>
          </cell>
          <cell r="H2309">
            <v>0</v>
          </cell>
          <cell r="I2309">
            <v>0.5</v>
          </cell>
        </row>
        <row r="2310">
          <cell r="A2310">
            <v>95956</v>
          </cell>
          <cell r="B2310" t="str">
            <v>(COMPOSIÇÃO REPRESENTATIVA) EXECUÇÃO DE ESTRUTURAS DE CONCRETO ARMADO, PARA EDIFICAÇÃO HABITACIONAL UNIFAMILIAR TÉRREA (CASA EM EMPREENDIMENTOS), FCK = 25 MPA. AF_01/2017</v>
          </cell>
          <cell r="C2310" t="str">
            <v>M3</v>
          </cell>
          <cell r="D2310">
            <v>1426.06</v>
          </cell>
          <cell r="E2310">
            <v>401.38</v>
          </cell>
          <cell r="F2310">
            <v>993.28</v>
          </cell>
          <cell r="G2310">
            <v>31.17</v>
          </cell>
          <cell r="H2310">
            <v>0</v>
          </cell>
          <cell r="I2310">
            <v>0.23</v>
          </cell>
        </row>
        <row r="2311">
          <cell r="A2311">
            <v>95957</v>
          </cell>
          <cell r="B2311" t="str">
            <v>(COMPOSIÇÃO REPRESENTATIVA) EXECUÇÃO DE ESTRUTURAS DE CONCRETO ARMADO, PARA EDIFICAÇÃO INSTITUCIONAL TÉRREA, FCK = 25 MPA. AF_01/2017</v>
          </cell>
          <cell r="C2311" t="str">
            <v>M3</v>
          </cell>
          <cell r="D2311">
            <v>1814.63</v>
          </cell>
          <cell r="E2311">
            <v>472.33</v>
          </cell>
          <cell r="F2311">
            <v>1316.78</v>
          </cell>
          <cell r="G2311">
            <v>25.17</v>
          </cell>
          <cell r="H2311">
            <v>0</v>
          </cell>
          <cell r="I2311">
            <v>0.35</v>
          </cell>
        </row>
        <row r="2312">
          <cell r="A2312">
            <v>95969</v>
          </cell>
          <cell r="B2312" t="str">
            <v>(COMPOSIÇÃO REPRESENTATIVA) EXECUÇÃO DE ESCADA EM CONCRETO ARMADO, MOLDADA IN LOCO, FCK = 25 MPA. AF_02/2017</v>
          </cell>
          <cell r="C2312" t="str">
            <v>M3</v>
          </cell>
          <cell r="D2312">
            <v>1813.75</v>
          </cell>
          <cell r="E2312">
            <v>563.74</v>
          </cell>
          <cell r="F2312">
            <v>1159.75</v>
          </cell>
          <cell r="G2312">
            <v>89.79</v>
          </cell>
          <cell r="H2312">
            <v>0</v>
          </cell>
          <cell r="I2312">
            <v>0.47</v>
          </cell>
        </row>
        <row r="2313">
          <cell r="A2313">
            <v>97733</v>
          </cell>
          <cell r="B2313" t="str">
            <v>PEÇA RETANGULAR PRÉ-MOLDADA, VOLUME DE CONCRETO DE ATÉ 10 LITROS, TAXA DE AÇO APROXIMADA DE 30KG/M³. AF_01/2018</v>
          </cell>
          <cell r="C2313" t="str">
            <v>M3</v>
          </cell>
          <cell r="D2313">
            <v>4922.4799999999996</v>
          </cell>
          <cell r="E2313">
            <v>3195.06</v>
          </cell>
          <cell r="F2313">
            <v>1665.28</v>
          </cell>
          <cell r="G2313">
            <v>46.69</v>
          </cell>
          <cell r="H2313">
            <v>0</v>
          </cell>
          <cell r="I2313">
            <v>15.45</v>
          </cell>
        </row>
        <row r="2314">
          <cell r="A2314">
            <v>97734</v>
          </cell>
          <cell r="B2314" t="str">
            <v>PEÇA RETANGULAR PRÉ-MOLDADA, VOLUME DE CONCRETO DE 10 A 30 LITROS, TAXA DE AÇO APROXIMADA DE 30KG/M³. AF_01/2018</v>
          </cell>
          <cell r="C2314" t="str">
            <v>M3</v>
          </cell>
          <cell r="D2314">
            <v>2207.69</v>
          </cell>
          <cell r="E2314">
            <v>1270.97</v>
          </cell>
          <cell r="F2314">
            <v>913.94</v>
          </cell>
          <cell r="G2314">
            <v>16.93</v>
          </cell>
          <cell r="H2314">
            <v>0</v>
          </cell>
          <cell r="I2314">
            <v>5.85</v>
          </cell>
        </row>
        <row r="2315">
          <cell r="A2315">
            <v>97735</v>
          </cell>
          <cell r="B2315" t="str">
            <v>PEÇA RETANGULAR PRÉ-MOLDADA, VOLUME DE CONCRETO DE 30 A 100 LITROS, TAXA DE AÇO APROXIMADA DE 30KG/M³. AF_01/2018</v>
          </cell>
          <cell r="C2315" t="str">
            <v>M3</v>
          </cell>
          <cell r="D2315">
            <v>1786.93</v>
          </cell>
          <cell r="E2315">
            <v>960.5</v>
          </cell>
          <cell r="F2315">
            <v>810.92</v>
          </cell>
          <cell r="G2315">
            <v>11.6</v>
          </cell>
          <cell r="H2315">
            <v>0</v>
          </cell>
          <cell r="I2315">
            <v>3.91</v>
          </cell>
        </row>
        <row r="2316">
          <cell r="A2316">
            <v>97736</v>
          </cell>
          <cell r="B2316" t="str">
            <v>PEÇA RETANGULAR PRÉ-MOLDADA, VOLUME DE CONCRETO ACIMA DE 100 LITROS, TAXA DE AÇO APROXIMADA DE 30KG/M³. AF_01/2018</v>
          </cell>
          <cell r="C2316" t="str">
            <v>M3</v>
          </cell>
          <cell r="D2316">
            <v>1202.04</v>
          </cell>
          <cell r="E2316">
            <v>506.96</v>
          </cell>
          <cell r="F2316">
            <v>689.2</v>
          </cell>
          <cell r="G2316">
            <v>4.49</v>
          </cell>
          <cell r="H2316">
            <v>0</v>
          </cell>
          <cell r="I2316">
            <v>1.39</v>
          </cell>
        </row>
        <row r="2317">
          <cell r="A2317">
            <v>97737</v>
          </cell>
          <cell r="B2317" t="str">
            <v>PEÇA RETANGULAR PRÉ-MOLDADA, VOLUME DE CONCRETO DE 30 A 70 LITROS , TAXA DE AÇO APROXIMADA DE 70KG/M³. AF_01/2018</v>
          </cell>
          <cell r="C2317" t="str">
            <v>M3</v>
          </cell>
          <cell r="D2317">
            <v>2492.56</v>
          </cell>
          <cell r="E2317">
            <v>1289.18</v>
          </cell>
          <cell r="F2317">
            <v>1177.45</v>
          </cell>
          <cell r="G2317">
            <v>22</v>
          </cell>
          <cell r="H2317">
            <v>0</v>
          </cell>
          <cell r="I2317">
            <v>3.93</v>
          </cell>
        </row>
        <row r="2318">
          <cell r="A2318">
            <v>97739</v>
          </cell>
          <cell r="B2318" t="str">
            <v>PEÇA CIRCULAR PRÉ-MOLDADA, VOLUME DE CONCRETO DE 30 A 100 LITROS, TAXA DE AÇO APROXIMADA DE 30KG/M³. AF_01/2018</v>
          </cell>
          <cell r="C2318" t="str">
            <v>M3</v>
          </cell>
          <cell r="D2318">
            <v>2284.02</v>
          </cell>
          <cell r="E2318">
            <v>1085.8499999999999</v>
          </cell>
          <cell r="F2318">
            <v>1181.6300000000001</v>
          </cell>
          <cell r="G2318">
            <v>12.08</v>
          </cell>
          <cell r="H2318">
            <v>0</v>
          </cell>
          <cell r="I2318">
            <v>4.46</v>
          </cell>
        </row>
        <row r="2319">
          <cell r="A2319">
            <v>97740</v>
          </cell>
          <cell r="B2319" t="str">
            <v>PEÇA CIRCULAR PRÉ-MOLDADA, VOLUME DE CONCRETO ACIMA DE 100 LITROS, TAXA DE AÇO APROXIMADA DE 30KG/M³. AF_01/2018</v>
          </cell>
          <cell r="C2319" t="str">
            <v>M3</v>
          </cell>
          <cell r="D2319">
            <v>1718.13</v>
          </cell>
          <cell r="E2319">
            <v>662.83</v>
          </cell>
          <cell r="F2319">
            <v>1047.83</v>
          </cell>
          <cell r="G2319">
            <v>5.44</v>
          </cell>
          <cell r="H2319">
            <v>0</v>
          </cell>
          <cell r="I2319">
            <v>2.0299999999999998</v>
          </cell>
        </row>
        <row r="2320">
          <cell r="A2320">
            <v>5968</v>
          </cell>
          <cell r="B2320" t="str">
            <v>IMPERMEABILIZACAO DE SUPERFICIE COM ARGAMASSA DE CIMENTO E AREIA (MEDIA), TRACO 1:3, COM ADITIVO IMPERMEABILIZANTE, E=2CM.</v>
          </cell>
          <cell r="C2320" t="str">
            <v>M2</v>
          </cell>
          <cell r="D2320">
            <v>34.14</v>
          </cell>
          <cell r="E2320">
            <v>19.329999999999998</v>
          </cell>
          <cell r="F2320">
            <v>14.73</v>
          </cell>
          <cell r="G2320">
            <v>7.0000000000000007E-2</v>
          </cell>
          <cell r="H2320">
            <v>0</v>
          </cell>
          <cell r="I2320">
            <v>0.01</v>
          </cell>
        </row>
        <row r="2321">
          <cell r="A2321">
            <v>83731</v>
          </cell>
          <cell r="B2321" t="str">
            <v>IMPERMEABILIZACAO DE SUPERFICIE COM ARGAMASSA DE CIMENTO E AREIA, TRACO 1:3, COM ADITIVO IMPERMEABILIZANTE, E=3 CM</v>
          </cell>
          <cell r="C2321" t="str">
            <v>M2</v>
          </cell>
          <cell r="D2321">
            <v>38.130000000000003</v>
          </cell>
          <cell r="E2321">
            <v>20.71</v>
          </cell>
          <cell r="F2321">
            <v>17.36</v>
          </cell>
          <cell r="G2321">
            <v>0.06</v>
          </cell>
          <cell r="H2321">
            <v>0</v>
          </cell>
          <cell r="I2321">
            <v>0</v>
          </cell>
        </row>
        <row r="2322">
          <cell r="A2322">
            <v>83732</v>
          </cell>
          <cell r="B2322" t="str">
            <v>IMPERMEABILIZACAO DE SUPERFICIE COM ARGAMASSA DE CIMENTO E AREIA, TRACO 1:3, COM ADITIVO IMPERMEABILIZANTE, E=1,5 CM</v>
          </cell>
          <cell r="C2322" t="str">
            <v>M2</v>
          </cell>
          <cell r="D2322">
            <v>28.82</v>
          </cell>
          <cell r="E2322">
            <v>18.989999999999998</v>
          </cell>
          <cell r="F2322">
            <v>9.77</v>
          </cell>
          <cell r="G2322">
            <v>0.06</v>
          </cell>
          <cell r="H2322">
            <v>0</v>
          </cell>
          <cell r="I2322">
            <v>0</v>
          </cell>
        </row>
        <row r="2323">
          <cell r="A2323">
            <v>83733</v>
          </cell>
          <cell r="B2323" t="str">
            <v>IMPERMEABILIZACAO DE SUPERFICIE COM ARGAMASSA DE CIMENTO E AREIA (GROSSA), TRACO 1:4, COM ADITIVO IMPERMEABILIZANTE, E=2 CM</v>
          </cell>
          <cell r="C2323" t="str">
            <v>M2</v>
          </cell>
          <cell r="D2323">
            <v>33.04</v>
          </cell>
          <cell r="E2323">
            <v>19.87</v>
          </cell>
          <cell r="F2323">
            <v>13.11</v>
          </cell>
          <cell r="G2323">
            <v>0.06</v>
          </cell>
          <cell r="H2323">
            <v>0</v>
          </cell>
          <cell r="I2323">
            <v>0</v>
          </cell>
        </row>
        <row r="2324">
          <cell r="A2324">
            <v>83735</v>
          </cell>
          <cell r="B2324" t="str">
            <v>IMPERMEABILIZACAO DE SUPERFICIE COM CIMENTO IMPERMEABILIZANTE DE PEGA ULTRA RAPIDA, TRACO 1:1, E=0,5 CM</v>
          </cell>
          <cell r="C2324" t="str">
            <v>M2</v>
          </cell>
          <cell r="D2324">
            <v>56.03</v>
          </cell>
          <cell r="E2324">
            <v>14.4</v>
          </cell>
          <cell r="F2324">
            <v>41.59</v>
          </cell>
          <cell r="G2324">
            <v>0.04</v>
          </cell>
          <cell r="H2324">
            <v>0</v>
          </cell>
          <cell r="I2324">
            <v>0</v>
          </cell>
        </row>
        <row r="2325">
          <cell r="A2325">
            <v>68053</v>
          </cell>
          <cell r="B2325" t="str">
            <v>FORNECIMENTO/INSTALACAO LONA PLASTICA PRETA, PARA IMPERMEABILIZACAO, ESPESSURA 150 MICRAS.</v>
          </cell>
          <cell r="C2325" t="str">
            <v>M2</v>
          </cell>
          <cell r="D2325">
            <v>5.09</v>
          </cell>
          <cell r="E2325">
            <v>2.93</v>
          </cell>
          <cell r="F2325">
            <v>2.16</v>
          </cell>
          <cell r="G2325">
            <v>0</v>
          </cell>
          <cell r="H2325">
            <v>0</v>
          </cell>
          <cell r="I2325">
            <v>0</v>
          </cell>
        </row>
        <row r="2326">
          <cell r="A2326" t="str">
            <v>73753/1</v>
          </cell>
          <cell r="B2326" t="str">
            <v>IMPERMEABILIZACAO DE SUPERFICIE COM MANTA ASFALTICA PROTEGIDA COM FILME DE ALUMINIO GOFRADO (DE ESPESSURA 0,8MM), INCLUSA APLICACAO DE  EMULSAO ASFALTICA, E=3MM.</v>
          </cell>
          <cell r="C2326" t="str">
            <v>M2</v>
          </cell>
          <cell r="D2326">
            <v>76.599999999999994</v>
          </cell>
          <cell r="E2326">
            <v>26.51</v>
          </cell>
          <cell r="F2326">
            <v>49.99</v>
          </cell>
          <cell r="G2326">
            <v>0.1</v>
          </cell>
          <cell r="H2326">
            <v>0</v>
          </cell>
          <cell r="I2326">
            <v>0</v>
          </cell>
        </row>
        <row r="2327">
          <cell r="A2327" t="str">
            <v>74033/1</v>
          </cell>
          <cell r="B2327" t="str">
            <v>IMPERMEABILIZACAO DE SUPERFICIE COM GEOMEMBRANA (MANTA TERMOPLASTICA LISA) TIPO PEAD, E=2MM.</v>
          </cell>
          <cell r="C2327" t="str">
            <v>M2</v>
          </cell>
          <cell r="D2327">
            <v>39.65</v>
          </cell>
          <cell r="E2327">
            <v>4.79</v>
          </cell>
          <cell r="F2327">
            <v>34.86</v>
          </cell>
          <cell r="G2327">
            <v>0</v>
          </cell>
          <cell r="H2327">
            <v>0</v>
          </cell>
          <cell r="I2327">
            <v>0</v>
          </cell>
        </row>
        <row r="2328">
          <cell r="A2328">
            <v>83737</v>
          </cell>
          <cell r="B2328" t="str">
            <v>IMPERMEABILIZACAO DE SUPERFICIE COM MANTA ASFALTICA (COM POLIMEROS TIPO APP), E=3 MM</v>
          </cell>
          <cell r="C2328" t="str">
            <v>M2</v>
          </cell>
          <cell r="D2328">
            <v>65.38</v>
          </cell>
          <cell r="E2328">
            <v>10.73</v>
          </cell>
          <cell r="F2328">
            <v>54.65</v>
          </cell>
          <cell r="G2328">
            <v>0</v>
          </cell>
          <cell r="H2328">
            <v>0</v>
          </cell>
          <cell r="I2328">
            <v>0</v>
          </cell>
        </row>
        <row r="2329">
          <cell r="A2329">
            <v>83738</v>
          </cell>
          <cell r="B2329" t="str">
            <v>IMPERMEABILIZACAO DE SUPERFICIE COM MANTA ASFALTICA (COM POLIMEROS TIPO APP), E=4 MM</v>
          </cell>
          <cell r="C2329" t="str">
            <v>M2</v>
          </cell>
          <cell r="D2329">
            <v>79.86</v>
          </cell>
          <cell r="E2329">
            <v>14.56</v>
          </cell>
          <cell r="F2329">
            <v>65.28</v>
          </cell>
          <cell r="G2329">
            <v>0.02</v>
          </cell>
          <cell r="H2329">
            <v>0</v>
          </cell>
          <cell r="I2329">
            <v>0</v>
          </cell>
        </row>
        <row r="2330">
          <cell r="A2330">
            <v>83740</v>
          </cell>
          <cell r="B2330" t="str">
            <v>IMPERMEABILIZACAO COM VÉU DE POLIESTER</v>
          </cell>
          <cell r="C2330" t="str">
            <v>M2</v>
          </cell>
          <cell r="D2330">
            <v>27.16</v>
          </cell>
          <cell r="E2330">
            <v>16.489999999999998</v>
          </cell>
          <cell r="F2330">
            <v>10.62</v>
          </cell>
          <cell r="G2330">
            <v>0.05</v>
          </cell>
          <cell r="H2330">
            <v>0</v>
          </cell>
          <cell r="I2330">
            <v>0</v>
          </cell>
        </row>
        <row r="2331">
          <cell r="A2331" t="str">
            <v>73929/1</v>
          </cell>
          <cell r="B2331" t="str">
            <v>IMPERMEABILIZACAO DE SUPERFICIE COM CIMENTO ESPECIAL CRISTALIZANTE COM ADESIVO LIQUIDO, UMA DEMAO.</v>
          </cell>
          <cell r="C2331" t="str">
            <v>M2</v>
          </cell>
          <cell r="D2331">
            <v>29.8</v>
          </cell>
          <cell r="E2331">
            <v>14.43</v>
          </cell>
          <cell r="F2331">
            <v>15.32</v>
          </cell>
          <cell r="G2331">
            <v>0.05</v>
          </cell>
          <cell r="H2331">
            <v>0</v>
          </cell>
          <cell r="I2331">
            <v>0</v>
          </cell>
        </row>
        <row r="2332">
          <cell r="A2332" t="str">
            <v>73929/4</v>
          </cell>
          <cell r="B2332" t="str">
            <v>IMPERMEABILIZACAO DE ESTRUTURAS ENTERRADAS COM CIMENTO CRISTALIZANTE E ADESIVO LIQUIDO, ATE 7M DE PROFUNDIDADE.</v>
          </cell>
          <cell r="C2332" t="str">
            <v>M2</v>
          </cell>
          <cell r="D2332">
            <v>55.52</v>
          </cell>
          <cell r="E2332">
            <v>28.86</v>
          </cell>
          <cell r="F2332">
            <v>26.56</v>
          </cell>
          <cell r="G2332">
            <v>0.1</v>
          </cell>
          <cell r="H2332">
            <v>0</v>
          </cell>
          <cell r="I2332">
            <v>0</v>
          </cell>
        </row>
        <row r="2333">
          <cell r="A2333">
            <v>6225</v>
          </cell>
          <cell r="B2333" t="str">
            <v>IMPERMEABILIZACAO DE CALHAS/LAJES DESCOBERTAS, COM EMULSAO ASFALTICA COM ELASTOMEROS, 3 DEMAOS</v>
          </cell>
          <cell r="C2333" t="str">
            <v>M2</v>
          </cell>
          <cell r="D2333">
            <v>34.32</v>
          </cell>
          <cell r="E2333">
            <v>17.86</v>
          </cell>
          <cell r="F2333">
            <v>16.399999999999999</v>
          </cell>
          <cell r="G2333">
            <v>0.06</v>
          </cell>
          <cell r="H2333">
            <v>0</v>
          </cell>
          <cell r="I2333">
            <v>0</v>
          </cell>
        </row>
        <row r="2334">
          <cell r="A2334">
            <v>72075</v>
          </cell>
          <cell r="B2334" t="str">
            <v>IMPERMEABILIZACAO DE SUPERFICIE COM REVESTIMENTO BICOMPONENTE SEMI FLEXIVEL.</v>
          </cell>
          <cell r="C2334" t="str">
            <v>M2</v>
          </cell>
          <cell r="D2334">
            <v>11.25</v>
          </cell>
          <cell r="E2334">
            <v>3.8</v>
          </cell>
          <cell r="F2334">
            <v>7.45</v>
          </cell>
          <cell r="G2334">
            <v>0</v>
          </cell>
          <cell r="H2334">
            <v>0</v>
          </cell>
          <cell r="I2334">
            <v>0</v>
          </cell>
        </row>
        <row r="2335">
          <cell r="A2335" t="str">
            <v>73762/2</v>
          </cell>
          <cell r="B2335" t="str">
            <v>IMPERMEABILIZACAO DE SUPERFICIE COM ADESIVO LIQUIDO SOBRE CIMENTO CRISTALIZANTE, INCLUSO VEU DE FIBRA DE VIDRO.</v>
          </cell>
          <cell r="C2335" t="str">
            <v>M2</v>
          </cell>
          <cell r="D2335">
            <v>82.67</v>
          </cell>
          <cell r="E2335">
            <v>27.55</v>
          </cell>
          <cell r="F2335">
            <v>55.02</v>
          </cell>
          <cell r="G2335">
            <v>0.1</v>
          </cell>
          <cell r="H2335">
            <v>0</v>
          </cell>
          <cell r="I2335">
            <v>0</v>
          </cell>
        </row>
        <row r="2336">
          <cell r="A2336" t="str">
            <v>73762/4</v>
          </cell>
          <cell r="B2336" t="str">
            <v>IMPERMEABILIZACAO DE SUPERFICIE COM ASFALTO ELASTOMERICO, INCLUSOS PRIMER E VEU DE FIBRA DE VIDRO.</v>
          </cell>
          <cell r="C2336" t="str">
            <v>M2</v>
          </cell>
          <cell r="D2336">
            <v>126.99</v>
          </cell>
          <cell r="E2336">
            <v>29.6</v>
          </cell>
          <cell r="F2336">
            <v>97.29</v>
          </cell>
          <cell r="G2336">
            <v>0.1</v>
          </cell>
          <cell r="H2336">
            <v>0</v>
          </cell>
          <cell r="I2336">
            <v>0</v>
          </cell>
        </row>
        <row r="2337">
          <cell r="A2337" t="str">
            <v>74066/2</v>
          </cell>
          <cell r="B2337" t="str">
            <v>IMPERMEABILIZACAO DE SUPERFICIE, COM IMPERMEABILIZANTE FLEXIVEL A BASE ACRILICA.</v>
          </cell>
          <cell r="C2337" t="str">
            <v>M2</v>
          </cell>
          <cell r="D2337">
            <v>75.83</v>
          </cell>
          <cell r="E2337">
            <v>27.41</v>
          </cell>
          <cell r="F2337">
            <v>48.33</v>
          </cell>
          <cell r="G2337">
            <v>0.09</v>
          </cell>
          <cell r="H2337">
            <v>0</v>
          </cell>
          <cell r="I2337">
            <v>0</v>
          </cell>
        </row>
        <row r="2338">
          <cell r="A2338" t="str">
            <v>74106/1</v>
          </cell>
          <cell r="B2338" t="str">
            <v>IMPERMEABILIZACAO DE ESTRUTURAS ENTERRADAS, COM TINTA ASFALTICA, DUAS DEMAOS.</v>
          </cell>
          <cell r="C2338" t="str">
            <v>M2</v>
          </cell>
          <cell r="D2338">
            <v>8.41</v>
          </cell>
          <cell r="E2338">
            <v>4.13</v>
          </cell>
          <cell r="F2338">
            <v>4.2699999999999996</v>
          </cell>
          <cell r="G2338">
            <v>0.01</v>
          </cell>
          <cell r="H2338">
            <v>0</v>
          </cell>
          <cell r="I2338">
            <v>0</v>
          </cell>
        </row>
        <row r="2339">
          <cell r="A2339">
            <v>83741</v>
          </cell>
          <cell r="B2339" t="str">
            <v>IMPERMEABILIZACAO DE SUPERFICIE COM EMULSAO ASFALTICA COM ELASTOMERO, INCLUSOS PRIMER E VEU DE POLIESTER</v>
          </cell>
          <cell r="C2339" t="str">
            <v>M2</v>
          </cell>
          <cell r="D2339">
            <v>66</v>
          </cell>
          <cell r="E2339">
            <v>17.87</v>
          </cell>
          <cell r="F2339">
            <v>48.07</v>
          </cell>
          <cell r="G2339">
            <v>0.06</v>
          </cell>
          <cell r="H2339">
            <v>0</v>
          </cell>
          <cell r="I2339">
            <v>0</v>
          </cell>
        </row>
        <row r="2340">
          <cell r="A2340">
            <v>83742</v>
          </cell>
          <cell r="B2340" t="str">
            <v>IMPERMEABILIZACAO DE SUPERFICIE COM EMULSAO ASFALTICA A BASE D'AGUA</v>
          </cell>
          <cell r="C2340" t="str">
            <v>M2</v>
          </cell>
          <cell r="D2340">
            <v>21.19</v>
          </cell>
          <cell r="E2340">
            <v>9.94</v>
          </cell>
          <cell r="F2340">
            <v>11.23</v>
          </cell>
          <cell r="G2340">
            <v>0.02</v>
          </cell>
          <cell r="H2340">
            <v>0</v>
          </cell>
          <cell r="I2340">
            <v>0</v>
          </cell>
        </row>
        <row r="2341">
          <cell r="A2341">
            <v>83743</v>
          </cell>
          <cell r="B2341" t="str">
            <v>JUNTA DE DILATACAO PARA IMPERMEABILIZACAO, COM ASFALTO OXIDADO APLICADO A QUENTE, DIMENSOES 2X2 CM</v>
          </cell>
          <cell r="C2341" t="str">
            <v>M</v>
          </cell>
          <cell r="D2341">
            <v>18.79</v>
          </cell>
          <cell r="E2341">
            <v>9.94</v>
          </cell>
          <cell r="F2341">
            <v>8.83</v>
          </cell>
          <cell r="G2341">
            <v>0.02</v>
          </cell>
          <cell r="H2341">
            <v>0</v>
          </cell>
          <cell r="I2341">
            <v>0</v>
          </cell>
        </row>
        <row r="2342">
          <cell r="A2342" t="str">
            <v>73872/1</v>
          </cell>
          <cell r="B2342" t="str">
            <v>IMPERMEABILIZACAO COM PINTURA A BASE DE RESINA EPOXI ALCATRAO, UMA DEMAO.</v>
          </cell>
          <cell r="C2342" t="str">
            <v>M2</v>
          </cell>
          <cell r="D2342">
            <v>26.62</v>
          </cell>
          <cell r="E2342">
            <v>11.81</v>
          </cell>
          <cell r="F2342">
            <v>14.79</v>
          </cell>
          <cell r="G2342">
            <v>0.02</v>
          </cell>
          <cell r="H2342">
            <v>0</v>
          </cell>
          <cell r="I2342">
            <v>0</v>
          </cell>
        </row>
        <row r="2343">
          <cell r="A2343" t="str">
            <v>73872/2</v>
          </cell>
          <cell r="B2343" t="str">
            <v>IMPERMEABILIZACAO COM PINTURA A BASE DE RESINA EPOXI ALCATRAO, DUAS DEMAOS.</v>
          </cell>
          <cell r="C2343" t="str">
            <v>M2</v>
          </cell>
          <cell r="D2343">
            <v>52.23</v>
          </cell>
          <cell r="E2343">
            <v>23.52</v>
          </cell>
          <cell r="F2343">
            <v>28.64</v>
          </cell>
          <cell r="G2343">
            <v>7.0000000000000007E-2</v>
          </cell>
          <cell r="H2343">
            <v>0</v>
          </cell>
          <cell r="I2343">
            <v>0</v>
          </cell>
        </row>
        <row r="2344">
          <cell r="A2344">
            <v>72124</v>
          </cell>
          <cell r="B2344" t="str">
            <v>IMPERMEABILIZACAO DE SUPERFICIE COM MASTIQUE ELASTICO A BASE DE SILICONE, POR VOLUME.</v>
          </cell>
          <cell r="C2344" t="str">
            <v>DM3</v>
          </cell>
          <cell r="D2344">
            <v>108.26</v>
          </cell>
          <cell r="E2344">
            <v>4.75</v>
          </cell>
          <cell r="F2344">
            <v>103.51</v>
          </cell>
          <cell r="G2344">
            <v>0</v>
          </cell>
          <cell r="H2344">
            <v>0</v>
          </cell>
          <cell r="I2344">
            <v>0</v>
          </cell>
        </row>
        <row r="2345">
          <cell r="A2345" t="str">
            <v>74025/1</v>
          </cell>
          <cell r="B2345" t="str">
            <v>IMPERMEABILIZACAO DE SUPERFICIE COM MASTIQUE BETUMINOSO A FRIO, POR METRO.</v>
          </cell>
          <cell r="C2345" t="str">
            <v>M</v>
          </cell>
          <cell r="D2345">
            <v>43.66</v>
          </cell>
          <cell r="E2345">
            <v>13.72</v>
          </cell>
          <cell r="F2345">
            <v>29.9</v>
          </cell>
          <cell r="G2345">
            <v>0.04</v>
          </cell>
          <cell r="H2345">
            <v>0</v>
          </cell>
          <cell r="I2345">
            <v>0</v>
          </cell>
        </row>
        <row r="2346">
          <cell r="A2346" t="str">
            <v>74190/1</v>
          </cell>
          <cell r="B2346" t="str">
            <v>IMPERMEABILIZACAO DE SUPERFICIE COM MASTIQUE BETUMINOSO A FRIO, POR AREA.</v>
          </cell>
          <cell r="C2346" t="str">
            <v>M2</v>
          </cell>
          <cell r="D2346">
            <v>145.01</v>
          </cell>
          <cell r="E2346">
            <v>45.5</v>
          </cell>
          <cell r="F2346">
            <v>99.34</v>
          </cell>
          <cell r="G2346">
            <v>0.17</v>
          </cell>
          <cell r="H2346">
            <v>0</v>
          </cell>
          <cell r="I2346">
            <v>0</v>
          </cell>
        </row>
        <row r="2347">
          <cell r="A2347" t="str">
            <v>73798/1</v>
          </cell>
          <cell r="B2347" t="str">
            <v>DUTO ESPIRAL FLEXIVEL SINGELO PEAD D=50MM(2") REVESTIDO COM PVC COM FIO GUIA DE ACO GALVANIZADO, LANCADO DIRETO NO SOLO, INCL CONEXOES</v>
          </cell>
          <cell r="C2347" t="str">
            <v>M</v>
          </cell>
          <cell r="D2347">
            <v>20.3</v>
          </cell>
          <cell r="E2347">
            <v>12.62</v>
          </cell>
          <cell r="F2347">
            <v>7.64</v>
          </cell>
          <cell r="G2347">
            <v>0.04</v>
          </cell>
          <cell r="H2347">
            <v>0</v>
          </cell>
          <cell r="I2347">
            <v>0</v>
          </cell>
        </row>
        <row r="2348">
          <cell r="A2348" t="str">
            <v>73798/3</v>
          </cell>
          <cell r="B2348" t="str">
            <v>DUTO ESPIRAL FLEXIVEL SINGELO PEAD D=75MM(3") REVESTIDO COM PVC COM FIO GUIA DE ACO GALVANIZADO, LANCADO DIRETO NO SOLO, INCL CONEXOES</v>
          </cell>
          <cell r="C2348" t="str">
            <v>M</v>
          </cell>
          <cell r="D2348">
            <v>31.75</v>
          </cell>
          <cell r="E2348">
            <v>20.22</v>
          </cell>
          <cell r="F2348">
            <v>11.47</v>
          </cell>
          <cell r="G2348">
            <v>0.06</v>
          </cell>
          <cell r="H2348">
            <v>0</v>
          </cell>
          <cell r="I2348">
            <v>0</v>
          </cell>
        </row>
        <row r="2349">
          <cell r="A2349">
            <v>91831</v>
          </cell>
          <cell r="B2349" t="str">
            <v>ELETRODUTO FLEXÍVEL CORRUGADO, PVC, DN 20 MM (1/2"), PARA CIRCUITOS TERMINAIS, INSTALADO EM FORRO - FORNECIMENTO E INSTALAÇÃO. AF_12/2015</v>
          </cell>
          <cell r="C2349" t="str">
            <v>M</v>
          </cell>
          <cell r="D2349">
            <v>5.42</v>
          </cell>
          <cell r="E2349">
            <v>2.52</v>
          </cell>
          <cell r="F2349">
            <v>2.9</v>
          </cell>
          <cell r="G2349">
            <v>0</v>
          </cell>
          <cell r="H2349">
            <v>0</v>
          </cell>
          <cell r="I2349">
            <v>0</v>
          </cell>
        </row>
        <row r="2350">
          <cell r="A2350">
            <v>91834</v>
          </cell>
          <cell r="B2350" t="str">
            <v>ELETRODUTO FLEXÍVEL CORRUGADO, PVC, DN 25 MM (3/4"), PARA CIRCUITOS TERMINAIS, INSTALADO EM FORRO - FORNECIMENTO E INSTALAÇÃO. AF_12/2015</v>
          </cell>
          <cell r="C2350" t="str">
            <v>M</v>
          </cell>
          <cell r="D2350">
            <v>6.05</v>
          </cell>
          <cell r="E2350">
            <v>2.93</v>
          </cell>
          <cell r="F2350">
            <v>3.12</v>
          </cell>
          <cell r="G2350">
            <v>0</v>
          </cell>
          <cell r="H2350">
            <v>0</v>
          </cell>
          <cell r="I2350">
            <v>0</v>
          </cell>
        </row>
        <row r="2351">
          <cell r="A2351">
            <v>91836</v>
          </cell>
          <cell r="B2351" t="str">
            <v>ELETRODUTO FLEXÍVEL CORRUGADO, PVC, DN 32 MM (1"), PARA CIRCUITOS TERMINAIS, INSTALADO EM FORRO - FORNECIMENTO E INSTALAÇÃO. AF_12/2015</v>
          </cell>
          <cell r="C2351" t="str">
            <v>M</v>
          </cell>
          <cell r="D2351">
            <v>7.84</v>
          </cell>
          <cell r="E2351">
            <v>3.41</v>
          </cell>
          <cell r="F2351">
            <v>4.43</v>
          </cell>
          <cell r="G2351">
            <v>0</v>
          </cell>
          <cell r="H2351">
            <v>0</v>
          </cell>
          <cell r="I2351">
            <v>0</v>
          </cell>
        </row>
        <row r="2352">
          <cell r="A2352">
            <v>91842</v>
          </cell>
          <cell r="B2352" t="str">
            <v>ELETRODUTO FLEXÍVEL CORRUGADO, PVC, DN 20 MM (1/2"), PARA CIRCUITOS TERMINAIS, INSTALADO EM LAJE - FORNECIMENTO E INSTALAÇÃO. AF_12/2015</v>
          </cell>
          <cell r="C2352" t="str">
            <v>M</v>
          </cell>
          <cell r="D2352">
            <v>3.85</v>
          </cell>
          <cell r="E2352">
            <v>1.89</v>
          </cell>
          <cell r="F2352">
            <v>1.96</v>
          </cell>
          <cell r="G2352">
            <v>0</v>
          </cell>
          <cell r="H2352">
            <v>0</v>
          </cell>
          <cell r="I2352">
            <v>0</v>
          </cell>
        </row>
        <row r="2353">
          <cell r="A2353">
            <v>91844</v>
          </cell>
          <cell r="B2353" t="str">
            <v>ELETRODUTO FLEXÍVEL CORRUGADO, PVC, DN 25 MM (3/4"), PARA CIRCUITOS TERMINAIS, INSTALADO EM LAJE - FORNECIMENTO E INSTALAÇÃO. AF_12/2015</v>
          </cell>
          <cell r="C2353" t="str">
            <v>M</v>
          </cell>
          <cell r="D2353">
            <v>4.46</v>
          </cell>
          <cell r="E2353">
            <v>2.27</v>
          </cell>
          <cell r="F2353">
            <v>2.19</v>
          </cell>
          <cell r="G2353">
            <v>0</v>
          </cell>
          <cell r="H2353">
            <v>0</v>
          </cell>
          <cell r="I2353">
            <v>0</v>
          </cell>
        </row>
        <row r="2354">
          <cell r="A2354">
            <v>91846</v>
          </cell>
          <cell r="B2354" t="str">
            <v>ELETRODUTO FLEXÍVEL CORRUGADO, PVC, DN 32 MM (1"), PARA CIRCUITOS TERMINAIS, INSTALADO EM LAJE - FORNECIMENTO E INSTALAÇÃO. AF_12/2015</v>
          </cell>
          <cell r="C2354" t="str">
            <v>M</v>
          </cell>
          <cell r="D2354">
            <v>6.25</v>
          </cell>
          <cell r="E2354">
            <v>2.74</v>
          </cell>
          <cell r="F2354">
            <v>3.51</v>
          </cell>
          <cell r="G2354">
            <v>0</v>
          </cell>
          <cell r="H2354">
            <v>0</v>
          </cell>
          <cell r="I2354">
            <v>0</v>
          </cell>
        </row>
        <row r="2355">
          <cell r="A2355">
            <v>91852</v>
          </cell>
          <cell r="B2355" t="str">
            <v>ELETRODUTO FLEXÍVEL CORRUGADO, PVC, DN 20 MM (1/2"), PARA CIRCUITOS TERMINAIS, INSTALADO EM PAREDE - FORNECIMENTO E INSTALAÇÃO. AF_12/2015</v>
          </cell>
          <cell r="C2355" t="str">
            <v>M</v>
          </cell>
          <cell r="D2355">
            <v>5.63</v>
          </cell>
          <cell r="E2355">
            <v>3.35</v>
          </cell>
          <cell r="F2355">
            <v>2.2799999999999998</v>
          </cell>
          <cell r="G2355">
            <v>0</v>
          </cell>
          <cell r="H2355">
            <v>0</v>
          </cell>
          <cell r="I2355">
            <v>0</v>
          </cell>
        </row>
        <row r="2356">
          <cell r="A2356">
            <v>91854</v>
          </cell>
          <cell r="B2356" t="str">
            <v>ELETRODUTO FLEXÍVEL CORRUGADO, PVC, DN 25 MM (3/4"), PARA CIRCUITOS TERMINAIS, INSTALADO EM PAREDE - FORNECIMENTO E INSTALAÇÃO. AF_12/2015</v>
          </cell>
          <cell r="C2356" t="str">
            <v>M</v>
          </cell>
          <cell r="D2356">
            <v>6.24</v>
          </cell>
          <cell r="E2356">
            <v>3.73</v>
          </cell>
          <cell r="F2356">
            <v>2.5099999999999998</v>
          </cell>
          <cell r="G2356">
            <v>0</v>
          </cell>
          <cell r="H2356">
            <v>0</v>
          </cell>
          <cell r="I2356">
            <v>0</v>
          </cell>
        </row>
        <row r="2357">
          <cell r="A2357">
            <v>91856</v>
          </cell>
          <cell r="B2357" t="str">
            <v>ELETRODUTO FLEXÍVEL CORRUGADO, PVC, DN 32 MM (1"), PARA CIRCUITOS TERMINAIS, INSTALADO EM PAREDE - FORNECIMENTO E INSTALAÇÃO. AF_12/2015</v>
          </cell>
          <cell r="C2357" t="str">
            <v>M</v>
          </cell>
          <cell r="D2357">
            <v>7.95</v>
          </cell>
          <cell r="E2357">
            <v>4.22</v>
          </cell>
          <cell r="F2357">
            <v>3.73</v>
          </cell>
          <cell r="G2357">
            <v>0</v>
          </cell>
          <cell r="H2357">
            <v>0</v>
          </cell>
          <cell r="I2357">
            <v>0</v>
          </cell>
        </row>
        <row r="2358">
          <cell r="A2358">
            <v>91862</v>
          </cell>
          <cell r="B2358" t="str">
            <v>ELETRODUTO RÍGIDO ROSCÁVEL, PVC, DN 20 MM (1/2"), PARA CIRCUITOS TERMINAIS, INSTALADO EM FORRO - FORNECIMENTO E INSTALAÇÃO. AF_12/2015</v>
          </cell>
          <cell r="C2358" t="str">
            <v>M</v>
          </cell>
          <cell r="D2358">
            <v>6.53</v>
          </cell>
          <cell r="E2358">
            <v>2.77</v>
          </cell>
          <cell r="F2358">
            <v>3.76</v>
          </cell>
          <cell r="G2358">
            <v>0</v>
          </cell>
          <cell r="H2358">
            <v>0</v>
          </cell>
          <cell r="I2358">
            <v>0</v>
          </cell>
        </row>
        <row r="2359">
          <cell r="A2359">
            <v>91863</v>
          </cell>
          <cell r="B2359" t="str">
            <v>ELETRODUTO RÍGIDO ROSCÁVEL, PVC, DN 25 MM (3/4"), PARA CIRCUITOS TERMINAIS, INSTALADO EM FORRO - FORNECIMENTO E INSTALAÇÃO. AF_12/2015</v>
          </cell>
          <cell r="C2359" t="str">
            <v>M</v>
          </cell>
          <cell r="D2359">
            <v>7.64</v>
          </cell>
          <cell r="E2359">
            <v>3.21</v>
          </cell>
          <cell r="F2359">
            <v>4.43</v>
          </cell>
          <cell r="G2359">
            <v>0</v>
          </cell>
          <cell r="H2359">
            <v>0</v>
          </cell>
          <cell r="I2359">
            <v>0</v>
          </cell>
        </row>
        <row r="2360">
          <cell r="A2360">
            <v>91864</v>
          </cell>
          <cell r="B2360" t="str">
            <v>ELETRODUTO RÍGIDO ROSCÁVEL, PVC, DN 32 MM (1"), PARA CIRCUITOS TERMINAIS, INSTALADO EM FORRO - FORNECIMENTO E INSTALAÇÃO. AF_12/2015</v>
          </cell>
          <cell r="C2360" t="str">
            <v>M</v>
          </cell>
          <cell r="D2360">
            <v>9.99</v>
          </cell>
          <cell r="E2360">
            <v>3.8</v>
          </cell>
          <cell r="F2360">
            <v>6.19</v>
          </cell>
          <cell r="G2360">
            <v>0</v>
          </cell>
          <cell r="H2360">
            <v>0</v>
          </cell>
          <cell r="I2360">
            <v>0</v>
          </cell>
        </row>
        <row r="2361">
          <cell r="A2361">
            <v>91865</v>
          </cell>
          <cell r="B2361" t="str">
            <v>ELETRODUTO RÍGIDO ROSCÁVEL, PVC, DN 40 MM (1 1/4"), PARA CIRCUITOS TERMINAIS, INSTALADO EM FORRO - FORNECIMENTO E INSTALAÇÃO. AF_12/2015</v>
          </cell>
          <cell r="C2361" t="str">
            <v>M</v>
          </cell>
          <cell r="D2361">
            <v>12.35</v>
          </cell>
          <cell r="E2361">
            <v>4.51</v>
          </cell>
          <cell r="F2361">
            <v>7.84</v>
          </cell>
          <cell r="G2361">
            <v>0</v>
          </cell>
          <cell r="H2361">
            <v>0</v>
          </cell>
          <cell r="I2361">
            <v>0</v>
          </cell>
        </row>
        <row r="2362">
          <cell r="A2362">
            <v>91866</v>
          </cell>
          <cell r="B2362" t="str">
            <v>ELETRODUTO RÍGIDO ROSCÁVEL, PVC, DN 20 MM (1/2"), PARA CIRCUITOS TERMINAIS, INSTALADO EM LAJE - FORNECIMENTO E INSTALAÇÃO. AF_12/2015</v>
          </cell>
          <cell r="C2362" t="str">
            <v>M</v>
          </cell>
          <cell r="D2362">
            <v>5.05</v>
          </cell>
          <cell r="E2362">
            <v>2.19</v>
          </cell>
          <cell r="F2362">
            <v>2.86</v>
          </cell>
          <cell r="G2362">
            <v>0</v>
          </cell>
          <cell r="H2362">
            <v>0</v>
          </cell>
          <cell r="I2362">
            <v>0</v>
          </cell>
        </row>
        <row r="2363">
          <cell r="A2363">
            <v>91867</v>
          </cell>
          <cell r="B2363" t="str">
            <v>ELETRODUTO RÍGIDO ROSCÁVEL, PVC, DN 25 MM (3/4"), PARA CIRCUITOS TERMINAIS, INSTALADO EM LAJE - FORNECIMENTO E INSTALAÇÃO. AF_12/2015</v>
          </cell>
          <cell r="C2363" t="str">
            <v>M</v>
          </cell>
          <cell r="D2363">
            <v>6.15</v>
          </cell>
          <cell r="E2363">
            <v>2.61</v>
          </cell>
          <cell r="F2363">
            <v>3.54</v>
          </cell>
          <cell r="G2363">
            <v>0</v>
          </cell>
          <cell r="H2363">
            <v>0</v>
          </cell>
          <cell r="I2363">
            <v>0</v>
          </cell>
        </row>
        <row r="2364">
          <cell r="A2364">
            <v>91868</v>
          </cell>
          <cell r="B2364" t="str">
            <v>ELETRODUTO RÍGIDO ROSCÁVEL, PVC, DN 32 MM (1"), PARA CIRCUITOS TERMINAIS, INSTALADO EM LAJE - FORNECIMENTO E INSTALAÇÃO. AF_12/2015</v>
          </cell>
          <cell r="C2364" t="str">
            <v>M</v>
          </cell>
          <cell r="D2364">
            <v>8.51</v>
          </cell>
          <cell r="E2364">
            <v>3.21</v>
          </cell>
          <cell r="F2364">
            <v>5.3</v>
          </cell>
          <cell r="G2364">
            <v>0</v>
          </cell>
          <cell r="H2364">
            <v>0</v>
          </cell>
          <cell r="I2364">
            <v>0</v>
          </cell>
        </row>
        <row r="2365">
          <cell r="A2365">
            <v>91869</v>
          </cell>
          <cell r="B2365" t="str">
            <v>ELETRODUTO RÍGIDO ROSCÁVEL, PVC, DN 40 MM (1 1/4"), PARA CIRCUITOS TERMINAIS, INSTALADO EM LAJE - FORNECIMENTO E INSTALAÇÃO. AF_12/2015</v>
          </cell>
          <cell r="C2365" t="str">
            <v>M</v>
          </cell>
          <cell r="D2365">
            <v>10.88</v>
          </cell>
          <cell r="E2365">
            <v>3.91</v>
          </cell>
          <cell r="F2365">
            <v>6.97</v>
          </cell>
          <cell r="G2365">
            <v>0</v>
          </cell>
          <cell r="H2365">
            <v>0</v>
          </cell>
          <cell r="I2365">
            <v>0</v>
          </cell>
        </row>
        <row r="2366">
          <cell r="A2366">
            <v>91870</v>
          </cell>
          <cell r="B2366" t="str">
            <v>ELETRODUTO RÍGIDO ROSCÁVEL, PVC, DN 20 MM (1/2"), PARA CIRCUITOS TERMINAIS, INSTALADO EM PAREDE - FORNECIMENTO E INSTALAÇÃO. AF_12/2015</v>
          </cell>
          <cell r="C2366" t="str">
            <v>M</v>
          </cell>
          <cell r="D2366">
            <v>7.27</v>
          </cell>
          <cell r="E2366">
            <v>3.91</v>
          </cell>
          <cell r="F2366">
            <v>3.36</v>
          </cell>
          <cell r="G2366">
            <v>0</v>
          </cell>
          <cell r="H2366">
            <v>0</v>
          </cell>
          <cell r="I2366">
            <v>0</v>
          </cell>
        </row>
        <row r="2367">
          <cell r="A2367">
            <v>91871</v>
          </cell>
          <cell r="B2367" t="str">
            <v>ELETRODUTO RÍGIDO ROSCÁVEL, PVC, DN 25 MM (3/4"), PARA CIRCUITOS TERMINAIS, INSTALADO EM PAREDE - FORNECIMENTO E INSTALAÇÃO. AF_12/2015</v>
          </cell>
          <cell r="C2367" t="str">
            <v>M</v>
          </cell>
          <cell r="D2367">
            <v>8.42</v>
          </cell>
          <cell r="E2367">
            <v>4.34</v>
          </cell>
          <cell r="F2367">
            <v>4.08</v>
          </cell>
          <cell r="G2367">
            <v>0</v>
          </cell>
          <cell r="H2367">
            <v>0</v>
          </cell>
          <cell r="I2367">
            <v>0</v>
          </cell>
        </row>
        <row r="2368">
          <cell r="A2368">
            <v>91872</v>
          </cell>
          <cell r="B2368" t="str">
            <v>ELETRODUTO RÍGIDO ROSCÁVEL, PVC, DN 32 MM (1"), PARA CIRCUITOS TERMINAIS, INSTALADO EM PAREDE - FORNECIMENTO E INSTALAÇÃO. AF_12/2015</v>
          </cell>
          <cell r="C2368" t="str">
            <v>M</v>
          </cell>
          <cell r="D2368">
            <v>10.78</v>
          </cell>
          <cell r="E2368">
            <v>4.9400000000000004</v>
          </cell>
          <cell r="F2368">
            <v>5.84</v>
          </cell>
          <cell r="G2368">
            <v>0</v>
          </cell>
          <cell r="H2368">
            <v>0</v>
          </cell>
          <cell r="I2368">
            <v>0</v>
          </cell>
        </row>
        <row r="2369">
          <cell r="A2369">
            <v>91873</v>
          </cell>
          <cell r="B2369" t="str">
            <v>ELETRODUTO RÍGIDO ROSCÁVEL, PVC, DN 40 MM (1 1/4"), PARA CIRCUITOS TERMINAIS, INSTALADO EM PAREDE - FORNECIMENTO E INSTALAÇÃO. AF_12/2015</v>
          </cell>
          <cell r="C2369" t="str">
            <v>M</v>
          </cell>
          <cell r="D2369">
            <v>13.1</v>
          </cell>
          <cell r="E2369">
            <v>5.62</v>
          </cell>
          <cell r="F2369">
            <v>7.48</v>
          </cell>
          <cell r="G2369">
            <v>0</v>
          </cell>
          <cell r="H2369">
            <v>0</v>
          </cell>
          <cell r="I2369">
            <v>0</v>
          </cell>
        </row>
        <row r="2370">
          <cell r="A2370">
            <v>93008</v>
          </cell>
          <cell r="B2370" t="str">
            <v>ELETRODUTO RÍGIDO ROSCÁVEL, PVC, DN 50 MM (1 1/2") - FORNECIMENTO E INSTALAÇÃO. AF_12/2015</v>
          </cell>
          <cell r="C2370" t="str">
            <v>M</v>
          </cell>
          <cell r="D2370">
            <v>10.54</v>
          </cell>
          <cell r="E2370">
            <v>2.83</v>
          </cell>
          <cell r="F2370">
            <v>7.71</v>
          </cell>
          <cell r="G2370">
            <v>0</v>
          </cell>
          <cell r="H2370">
            <v>0</v>
          </cell>
          <cell r="I2370">
            <v>0</v>
          </cell>
        </row>
        <row r="2371">
          <cell r="A2371">
            <v>93009</v>
          </cell>
          <cell r="B2371" t="str">
            <v>ELETRODUTO RÍGIDO ROSCÁVEL, PVC, DN 60 MM (2") - FORNECIMENTO E INSTALAÇÃO. AF_12/2015</v>
          </cell>
          <cell r="C2371" t="str">
            <v>M</v>
          </cell>
          <cell r="D2371">
            <v>15.45</v>
          </cell>
          <cell r="E2371">
            <v>3.25</v>
          </cell>
          <cell r="F2371">
            <v>12.2</v>
          </cell>
          <cell r="G2371">
            <v>0</v>
          </cell>
          <cell r="H2371">
            <v>0</v>
          </cell>
          <cell r="I2371">
            <v>0</v>
          </cell>
        </row>
        <row r="2372">
          <cell r="A2372">
            <v>93010</v>
          </cell>
          <cell r="B2372" t="str">
            <v>ELETRODUTO RÍGIDO ROSCÁVEL, PVC, DN 75 MM (2 1/2") - FORNECIMENTO E INSTALAÇÃO. AF_12/2015</v>
          </cell>
          <cell r="C2372" t="str">
            <v>M</v>
          </cell>
          <cell r="D2372">
            <v>21.41</v>
          </cell>
          <cell r="E2372">
            <v>3.87</v>
          </cell>
          <cell r="F2372">
            <v>17.54</v>
          </cell>
          <cell r="G2372">
            <v>0</v>
          </cell>
          <cell r="H2372">
            <v>0</v>
          </cell>
          <cell r="I2372">
            <v>0</v>
          </cell>
        </row>
        <row r="2373">
          <cell r="A2373">
            <v>93011</v>
          </cell>
          <cell r="B2373" t="str">
            <v>ELETRODUTO RÍGIDO ROSCÁVEL, PVC, DN 85 MM (3") - FORNECIMENTO E INSTALAÇÃO. AF_12/2015</v>
          </cell>
          <cell r="C2373" t="str">
            <v>M</v>
          </cell>
          <cell r="D2373">
            <v>26.11</v>
          </cell>
          <cell r="E2373">
            <v>4.3</v>
          </cell>
          <cell r="F2373">
            <v>21.81</v>
          </cell>
          <cell r="G2373">
            <v>0</v>
          </cell>
          <cell r="H2373">
            <v>0</v>
          </cell>
          <cell r="I2373">
            <v>0</v>
          </cell>
        </row>
        <row r="2374">
          <cell r="A2374">
            <v>93012</v>
          </cell>
          <cell r="B2374" t="str">
            <v>ELETRODUTO RÍGIDO ROSCÁVEL, PVC, DN 110 MM (4") - FORNECIMENTO E INSTALAÇÃO. AF_12/2015</v>
          </cell>
          <cell r="C2374" t="str">
            <v>M</v>
          </cell>
          <cell r="D2374">
            <v>39.26</v>
          </cell>
          <cell r="E2374">
            <v>5.34</v>
          </cell>
          <cell r="F2374">
            <v>33.92</v>
          </cell>
          <cell r="G2374">
            <v>0</v>
          </cell>
          <cell r="H2374">
            <v>0</v>
          </cell>
          <cell r="I2374">
            <v>0</v>
          </cell>
        </row>
        <row r="2375">
          <cell r="A2375">
            <v>95726</v>
          </cell>
          <cell r="B2375" t="str">
            <v>ELETRODUTO RÍGIDO SOLDÁVEL, PVC, DN 20 MM (½), APARENTE, INSTALADO EM TETO - FORNECIMENTO E INSTALAÇÃO. AF_11/2016_P</v>
          </cell>
          <cell r="C2375" t="str">
            <v>M</v>
          </cell>
          <cell r="D2375">
            <v>4.51</v>
          </cell>
          <cell r="E2375">
            <v>1.89</v>
          </cell>
          <cell r="F2375">
            <v>2.62</v>
          </cell>
          <cell r="G2375">
            <v>0</v>
          </cell>
          <cell r="H2375">
            <v>0</v>
          </cell>
          <cell r="I2375">
            <v>0</v>
          </cell>
        </row>
        <row r="2376">
          <cell r="A2376">
            <v>95727</v>
          </cell>
          <cell r="B2376" t="str">
            <v>ELETRODUTO RÍGIDO SOLDÁVEL, PVC, DN 25 MM (3/4), APARENTE, INSTALADO EM TETO - FORNECIMENTO E INSTALAÇÃO. AF_11/2016_P</v>
          </cell>
          <cell r="C2376" t="str">
            <v>M</v>
          </cell>
          <cell r="D2376">
            <v>5.1100000000000003</v>
          </cell>
          <cell r="E2376">
            <v>2.1</v>
          </cell>
          <cell r="F2376">
            <v>3.01</v>
          </cell>
          <cell r="G2376">
            <v>0</v>
          </cell>
          <cell r="H2376">
            <v>0</v>
          </cell>
          <cell r="I2376">
            <v>0</v>
          </cell>
        </row>
        <row r="2377">
          <cell r="A2377">
            <v>95728</v>
          </cell>
          <cell r="B2377" t="str">
            <v>ELETRODUTO RÍGIDO SOLDÁVEL, PVC, DN 32 MM (1), APARENTE, INSTALADO EM TETO - FORNECIMENTO E INSTALAÇÃO. AF_11/2016_P</v>
          </cell>
          <cell r="C2377" t="str">
            <v>M</v>
          </cell>
          <cell r="D2377">
            <v>6.39</v>
          </cell>
          <cell r="E2377">
            <v>2.38</v>
          </cell>
          <cell r="F2377">
            <v>4.01</v>
          </cell>
          <cell r="G2377">
            <v>0</v>
          </cell>
          <cell r="H2377">
            <v>0</v>
          </cell>
          <cell r="I2377">
            <v>0</v>
          </cell>
        </row>
        <row r="2378">
          <cell r="A2378">
            <v>95729</v>
          </cell>
          <cell r="B2378" t="str">
            <v>ELETRODUTO RÍGIDO SOLDÁVEL, PVC, DN 20 MM (½), APARENTE, INSTALADO EM PAREDE - FORNECIMENTO E INSTALAÇÃO. AF_11/2016_P</v>
          </cell>
          <cell r="C2378" t="str">
            <v>M</v>
          </cell>
          <cell r="D2378">
            <v>5.92</v>
          </cell>
          <cell r="E2378">
            <v>3.03</v>
          </cell>
          <cell r="F2378">
            <v>2.89</v>
          </cell>
          <cell r="G2378">
            <v>0</v>
          </cell>
          <cell r="H2378">
            <v>0</v>
          </cell>
          <cell r="I2378">
            <v>0</v>
          </cell>
        </row>
        <row r="2379">
          <cell r="A2379">
            <v>95730</v>
          </cell>
          <cell r="B2379" t="str">
            <v>ELETRODUTO RÍGIDO SOLDÁVEL, PVC, DN 25 MM (3/4), APARENTE, INSTALADO EM PAREDE - FORNECIMENTO E INSTALAÇÃO. AF_11/2016_P</v>
          </cell>
          <cell r="C2379" t="str">
            <v>M</v>
          </cell>
          <cell r="D2379">
            <v>6.52</v>
          </cell>
          <cell r="E2379">
            <v>3.21</v>
          </cell>
          <cell r="F2379">
            <v>3.31</v>
          </cell>
          <cell r="G2379">
            <v>0</v>
          </cell>
          <cell r="H2379">
            <v>0</v>
          </cell>
          <cell r="I2379">
            <v>0</v>
          </cell>
        </row>
        <row r="2380">
          <cell r="A2380">
            <v>95731</v>
          </cell>
          <cell r="B2380" t="str">
            <v>ELETRODUTO RÍGIDO SOLDÁVEL, PVC, DN 32 MM (1), APARENTE, INSTALADO EM PAREDE - FORNECIMENTO E INSTALAÇÃO. AF_11/2016_P</v>
          </cell>
          <cell r="C2380" t="str">
            <v>M</v>
          </cell>
          <cell r="D2380">
            <v>7.81</v>
          </cell>
          <cell r="E2380">
            <v>3.48</v>
          </cell>
          <cell r="F2380">
            <v>4.33</v>
          </cell>
          <cell r="G2380">
            <v>0</v>
          </cell>
          <cell r="H2380">
            <v>0</v>
          </cell>
          <cell r="I2380">
            <v>0</v>
          </cell>
        </row>
        <row r="2381">
          <cell r="A2381">
            <v>95732</v>
          </cell>
          <cell r="B2381" t="str">
            <v>LUVA PARA ELETRODUTO, PVC, SOLDÁVEL, DN 20 MM (1/2), APARENTE, INSTALADA EM TETO - FORNECIMENTO E INSTALAÇÃO. AF_11/2016_P</v>
          </cell>
          <cell r="C2381" t="str">
            <v>UN</v>
          </cell>
          <cell r="D2381">
            <v>3.05</v>
          </cell>
          <cell r="E2381">
            <v>1.6</v>
          </cell>
          <cell r="F2381">
            <v>1.45</v>
          </cell>
          <cell r="G2381">
            <v>0</v>
          </cell>
          <cell r="H2381">
            <v>0</v>
          </cell>
          <cell r="I2381">
            <v>0</v>
          </cell>
        </row>
        <row r="2382">
          <cell r="A2382">
            <v>95745</v>
          </cell>
          <cell r="B2382" t="str">
            <v>ELETRODUTO DE AÇO GALVANIZADO, CLASSE LEVE, DN 20 MM (3/4), APARENTE, INSTALADO EM TETO - FORNECIMENTO E INSTALAÇÃO. AF_11/2016_P</v>
          </cell>
          <cell r="C2382" t="str">
            <v>M</v>
          </cell>
          <cell r="D2382">
            <v>8.85</v>
          </cell>
          <cell r="E2382">
            <v>2.83</v>
          </cell>
          <cell r="F2382">
            <v>6.02</v>
          </cell>
          <cell r="G2382">
            <v>0</v>
          </cell>
          <cell r="H2382">
            <v>0</v>
          </cell>
          <cell r="I2382">
            <v>0</v>
          </cell>
        </row>
        <row r="2383">
          <cell r="A2383">
            <v>95746</v>
          </cell>
          <cell r="B2383" t="str">
            <v>ELETRODUTO DE AÇO GALVANIZADO, CLASSE LEVE, DN 25 MM (1), APARENTE, INSTALADO EM TETO - FORNECIMENTO E INSTALAÇÃO. AF_11/2016_P</v>
          </cell>
          <cell r="C2383" t="str">
            <v>M</v>
          </cell>
          <cell r="D2383">
            <v>10.74</v>
          </cell>
          <cell r="E2383">
            <v>3.29</v>
          </cell>
          <cell r="F2383">
            <v>7.45</v>
          </cell>
          <cell r="G2383">
            <v>0</v>
          </cell>
          <cell r="H2383">
            <v>0</v>
          </cell>
          <cell r="I2383">
            <v>0</v>
          </cell>
        </row>
        <row r="2384">
          <cell r="A2384">
            <v>95747</v>
          </cell>
          <cell r="B2384" t="str">
            <v>ELETRODUTO DE AÇO GALVANIZADO, CLASSE SEMI PESADO, DN 32 MM (1 1/4), APARENTE, INSTALADO EM TETO - FORNECIMENTO E INSTALAÇÃO. AF_11/2016_P</v>
          </cell>
          <cell r="C2384" t="str">
            <v>M</v>
          </cell>
          <cell r="D2384">
            <v>16.86</v>
          </cell>
          <cell r="E2384">
            <v>3.91</v>
          </cell>
          <cell r="F2384">
            <v>12.95</v>
          </cell>
          <cell r="G2384">
            <v>0</v>
          </cell>
          <cell r="H2384">
            <v>0</v>
          </cell>
          <cell r="I2384">
            <v>0</v>
          </cell>
        </row>
        <row r="2385">
          <cell r="A2385">
            <v>95748</v>
          </cell>
          <cell r="B2385" t="str">
            <v>ELETRODUTO DE AÇO GALVANIZADO, CLASSE SEMI PESADO, DN 40 MM (1 1/2 ), APARENTE, INSTALADO EM TETO - FORNECIMENTO E INSTALAÇÃO. AF_11/2016_P</v>
          </cell>
          <cell r="C2385" t="str">
            <v>M</v>
          </cell>
          <cell r="D2385">
            <v>18</v>
          </cell>
          <cell r="E2385">
            <v>4.6500000000000004</v>
          </cell>
          <cell r="F2385">
            <v>13.35</v>
          </cell>
          <cell r="G2385">
            <v>0</v>
          </cell>
          <cell r="H2385">
            <v>0</v>
          </cell>
          <cell r="I2385">
            <v>0</v>
          </cell>
        </row>
        <row r="2386">
          <cell r="A2386">
            <v>95749</v>
          </cell>
          <cell r="B2386" t="str">
            <v>ELETRODUTO DE AÇO GALVANIZADO, CLASSE LEVE, DN 20 MM (3/4), APARENTE, INSTALADO EM PAREDE - FORNECIMENTO E INSTALAÇÃO. AF_11/2016_P</v>
          </cell>
          <cell r="C2386" t="str">
            <v>M</v>
          </cell>
          <cell r="D2386">
            <v>11.97</v>
          </cell>
          <cell r="E2386">
            <v>5.24</v>
          </cell>
          <cell r="F2386">
            <v>6.73</v>
          </cell>
          <cell r="G2386">
            <v>0</v>
          </cell>
          <cell r="H2386">
            <v>0</v>
          </cell>
          <cell r="I2386">
            <v>0</v>
          </cell>
        </row>
        <row r="2387">
          <cell r="A2387">
            <v>95750</v>
          </cell>
          <cell r="B2387" t="str">
            <v>ELETRODUTO DE AÇO GALVANIZADO, CLASSE LEVE, DN 25 MM (1), APARENTE, INSTALADO EM PAREDE - FORNECIMENTO E INSTALAÇÃO. AF_11/2016_P</v>
          </cell>
          <cell r="C2387" t="str">
            <v>M</v>
          </cell>
          <cell r="D2387">
            <v>13.86</v>
          </cell>
          <cell r="E2387">
            <v>5.67</v>
          </cell>
          <cell r="F2387">
            <v>8.19</v>
          </cell>
          <cell r="G2387">
            <v>0</v>
          </cell>
          <cell r="H2387">
            <v>0</v>
          </cell>
          <cell r="I2387">
            <v>0</v>
          </cell>
        </row>
        <row r="2388">
          <cell r="A2388">
            <v>95751</v>
          </cell>
          <cell r="B2388" t="str">
            <v>ELETRODUTO DE AÇO GALVANIZADO, CLASSE SEMI PESADO, DN 32 MM (1 1/4), APARENTE, INSTALADO EM PAREDE - FORNECIMENTO E INSTALAÇÃO. AF_11/2016_P</v>
          </cell>
          <cell r="C2388" t="str">
            <v>M</v>
          </cell>
          <cell r="D2388">
            <v>19.98</v>
          </cell>
          <cell r="E2388">
            <v>6.28</v>
          </cell>
          <cell r="F2388">
            <v>13.7</v>
          </cell>
          <cell r="G2388">
            <v>0</v>
          </cell>
          <cell r="H2388">
            <v>0</v>
          </cell>
          <cell r="I2388">
            <v>0</v>
          </cell>
        </row>
        <row r="2389">
          <cell r="A2389">
            <v>95752</v>
          </cell>
          <cell r="B2389" t="str">
            <v>ELETRODUTO DE AÇO GALVANIZADO, CLASSE SEMI PESADO, DN 40 MM (1 1/2  ), APARENTE, INSTALADO EM PAREDE - FORNECIMENTO E INSTALAÇÃO. AF_11/2016_P</v>
          </cell>
          <cell r="C2389" t="str">
            <v>M</v>
          </cell>
          <cell r="D2389">
            <v>21.12</v>
          </cell>
          <cell r="E2389">
            <v>7.04</v>
          </cell>
          <cell r="F2389">
            <v>14.08</v>
          </cell>
          <cell r="G2389">
            <v>0</v>
          </cell>
          <cell r="H2389">
            <v>0</v>
          </cell>
          <cell r="I2389">
            <v>0</v>
          </cell>
        </row>
        <row r="2390">
          <cell r="A2390">
            <v>72259</v>
          </cell>
          <cell r="B2390" t="str">
            <v>TERMINAL OU CONECTOR DE PRESSAO - PARA CABO 10MM2 - FORNECIMENTO E INSTALACAO</v>
          </cell>
          <cell r="C2390" t="str">
            <v>UN</v>
          </cell>
          <cell r="D2390">
            <v>13.23</v>
          </cell>
          <cell r="E2390">
            <v>7.65</v>
          </cell>
          <cell r="F2390">
            <v>5.58</v>
          </cell>
          <cell r="G2390">
            <v>0</v>
          </cell>
          <cell r="H2390">
            <v>0</v>
          </cell>
          <cell r="I2390">
            <v>0</v>
          </cell>
        </row>
        <row r="2391">
          <cell r="A2391">
            <v>72260</v>
          </cell>
          <cell r="B2391" t="str">
            <v>TERMINAL OU CONECTOR DE PRESSAO - PARA CABO 16MM2 - FORNECIMENTO E INSTALACAO</v>
          </cell>
          <cell r="C2391" t="str">
            <v>UN</v>
          </cell>
          <cell r="D2391">
            <v>13.17</v>
          </cell>
          <cell r="E2391">
            <v>7.65</v>
          </cell>
          <cell r="F2391">
            <v>5.52</v>
          </cell>
          <cell r="G2391">
            <v>0</v>
          </cell>
          <cell r="H2391">
            <v>0</v>
          </cell>
          <cell r="I2391">
            <v>0</v>
          </cell>
        </row>
        <row r="2392">
          <cell r="A2392">
            <v>72261</v>
          </cell>
          <cell r="B2392" t="str">
            <v>TERMINAL OU CONECTOR DE PRESSAO - PARA CABO 25MM2 - FORNECIMENTO E INSTALACAO</v>
          </cell>
          <cell r="C2392" t="str">
            <v>UN</v>
          </cell>
          <cell r="D2392">
            <v>14.09</v>
          </cell>
          <cell r="E2392">
            <v>7.65</v>
          </cell>
          <cell r="F2392">
            <v>6.44</v>
          </cell>
          <cell r="G2392">
            <v>0</v>
          </cell>
          <cell r="H2392">
            <v>0</v>
          </cell>
          <cell r="I2392">
            <v>0</v>
          </cell>
        </row>
        <row r="2393">
          <cell r="A2393">
            <v>72262</v>
          </cell>
          <cell r="B2393" t="str">
            <v>TERMINAL OU CONECTOR DE PRESSAO - PARA CABO 35MM2 - FORNECIMENTO E INSTALACAO</v>
          </cell>
          <cell r="C2393" t="str">
            <v>UN</v>
          </cell>
          <cell r="D2393">
            <v>14.09</v>
          </cell>
          <cell r="E2393">
            <v>7.65</v>
          </cell>
          <cell r="F2393">
            <v>6.44</v>
          </cell>
          <cell r="G2393">
            <v>0</v>
          </cell>
          <cell r="H2393">
            <v>0</v>
          </cell>
          <cell r="I2393">
            <v>0</v>
          </cell>
        </row>
        <row r="2394">
          <cell r="A2394">
            <v>72263</v>
          </cell>
          <cell r="B2394" t="str">
            <v>TERMINAL OU CONECTOR DE PRESSAO - PARA CABO 50MM2 - FORNECIMENTO E INSTALACAO</v>
          </cell>
          <cell r="C2394" t="str">
            <v>UN</v>
          </cell>
          <cell r="D2394">
            <v>18.940000000000001</v>
          </cell>
          <cell r="E2394">
            <v>10.14</v>
          </cell>
          <cell r="F2394">
            <v>8.7799999999999994</v>
          </cell>
          <cell r="G2394">
            <v>0.02</v>
          </cell>
          <cell r="H2394">
            <v>0</v>
          </cell>
          <cell r="I2394">
            <v>0</v>
          </cell>
        </row>
        <row r="2395">
          <cell r="A2395">
            <v>72264</v>
          </cell>
          <cell r="B2395" t="str">
            <v>TERMINAL OU CONECTOR DE PRESSAO - PARA CABO 70MM2 - FORNECIMENTO E INSTALACAO</v>
          </cell>
          <cell r="C2395" t="str">
            <v>UN</v>
          </cell>
          <cell r="D2395">
            <v>19.12</v>
          </cell>
          <cell r="E2395">
            <v>10.14</v>
          </cell>
          <cell r="F2395">
            <v>8.9600000000000009</v>
          </cell>
          <cell r="G2395">
            <v>0.02</v>
          </cell>
          <cell r="H2395">
            <v>0</v>
          </cell>
          <cell r="I2395">
            <v>0</v>
          </cell>
        </row>
        <row r="2396">
          <cell r="A2396">
            <v>72265</v>
          </cell>
          <cell r="B2396" t="str">
            <v>TERMINAL OU CONECTOR DE PRESSAO - PARA CABO 95MM2 - FORNECIMENTO E INSTALACAO</v>
          </cell>
          <cell r="C2396" t="str">
            <v>UN</v>
          </cell>
          <cell r="D2396">
            <v>23.51</v>
          </cell>
          <cell r="E2396">
            <v>10.11</v>
          </cell>
          <cell r="F2396">
            <v>13.38</v>
          </cell>
          <cell r="G2396">
            <v>0.02</v>
          </cell>
          <cell r="H2396">
            <v>0</v>
          </cell>
          <cell r="I2396">
            <v>0</v>
          </cell>
        </row>
        <row r="2397">
          <cell r="A2397">
            <v>72266</v>
          </cell>
          <cell r="B2397" t="str">
            <v>TERMINAL OU CONECTOR DE PRESSAO - PARA CABO 120MM2 - FORNECIMENTO E INSTALACAO</v>
          </cell>
          <cell r="C2397" t="str">
            <v>UN</v>
          </cell>
          <cell r="D2397">
            <v>31.76</v>
          </cell>
          <cell r="E2397">
            <v>12.58</v>
          </cell>
          <cell r="F2397">
            <v>19.14</v>
          </cell>
          <cell r="G2397">
            <v>0.04</v>
          </cell>
          <cell r="H2397">
            <v>0</v>
          </cell>
          <cell r="I2397">
            <v>0</v>
          </cell>
        </row>
        <row r="2398">
          <cell r="A2398">
            <v>72267</v>
          </cell>
          <cell r="B2398" t="str">
            <v>TERMINAL OU CONECTOR DE PRESSAO - PARA CABO 150MM2 - FORNECIMENTO E INSTALACAO</v>
          </cell>
          <cell r="C2398" t="str">
            <v>UN</v>
          </cell>
          <cell r="D2398">
            <v>32.07</v>
          </cell>
          <cell r="E2398">
            <v>12.58</v>
          </cell>
          <cell r="F2398">
            <v>19.45</v>
          </cell>
          <cell r="G2398">
            <v>0.04</v>
          </cell>
          <cell r="H2398">
            <v>0</v>
          </cell>
          <cell r="I2398">
            <v>0</v>
          </cell>
        </row>
        <row r="2399">
          <cell r="A2399">
            <v>72268</v>
          </cell>
          <cell r="B2399" t="str">
            <v>TERMINAL OU CONECTOR DE PRESSAO - PARA CABO 185MM2 - FORNECIMENTO E INSTALACAO</v>
          </cell>
          <cell r="C2399" t="str">
            <v>UN</v>
          </cell>
          <cell r="D2399">
            <v>33.5</v>
          </cell>
          <cell r="E2399">
            <v>12.58</v>
          </cell>
          <cell r="F2399">
            <v>20.88</v>
          </cell>
          <cell r="G2399">
            <v>0.04</v>
          </cell>
          <cell r="H2399">
            <v>0</v>
          </cell>
          <cell r="I2399">
            <v>0</v>
          </cell>
        </row>
        <row r="2400">
          <cell r="A2400">
            <v>72269</v>
          </cell>
          <cell r="B2400" t="str">
            <v>TERMINAL OU CONECTOR DE PRESSAO - PARA CABO 240MM2 - FORNECIMENTO E INSTALACAO</v>
          </cell>
          <cell r="C2400" t="str">
            <v>UN</v>
          </cell>
          <cell r="D2400">
            <v>38.869999999999997</v>
          </cell>
          <cell r="E2400">
            <v>12.57</v>
          </cell>
          <cell r="F2400">
            <v>26.26</v>
          </cell>
          <cell r="G2400">
            <v>0.04</v>
          </cell>
          <cell r="H2400">
            <v>0</v>
          </cell>
          <cell r="I2400">
            <v>0</v>
          </cell>
        </row>
        <row r="2401">
          <cell r="A2401">
            <v>72270</v>
          </cell>
          <cell r="B2401" t="str">
            <v>TERMINAL OU CONECTOR DE PRESSAO - PARA CABO 300MM2 - FORNECIMENTO E INSTALACAO</v>
          </cell>
          <cell r="C2401" t="str">
            <v>UN</v>
          </cell>
          <cell r="D2401">
            <v>48.96</v>
          </cell>
          <cell r="E2401">
            <v>12.56</v>
          </cell>
          <cell r="F2401">
            <v>36.36</v>
          </cell>
          <cell r="G2401">
            <v>0.04</v>
          </cell>
          <cell r="H2401">
            <v>0</v>
          </cell>
          <cell r="I2401">
            <v>0</v>
          </cell>
        </row>
        <row r="2402">
          <cell r="A2402">
            <v>72271</v>
          </cell>
          <cell r="B2402" t="str">
            <v>CONECTOR PARAFUSO FENDIDO SPLIT-BOLT - PARA CABO DE 16MM2 - FORNECIMENTO E INSTALACAO</v>
          </cell>
          <cell r="C2402" t="str">
            <v>UN</v>
          </cell>
          <cell r="D2402">
            <v>11.2</v>
          </cell>
          <cell r="E2402">
            <v>5.08</v>
          </cell>
          <cell r="F2402">
            <v>6.12</v>
          </cell>
          <cell r="G2402">
            <v>0</v>
          </cell>
          <cell r="H2402">
            <v>0</v>
          </cell>
          <cell r="I2402">
            <v>0</v>
          </cell>
        </row>
        <row r="2403">
          <cell r="A2403">
            <v>72272</v>
          </cell>
          <cell r="B2403" t="str">
            <v>CONECTOR PARAFUSO FENDIDO SPLIT-BOLT - PARA CABO DE 35MM2 - FORNECIMENTO E INSTALACAO</v>
          </cell>
          <cell r="C2403" t="str">
            <v>UN</v>
          </cell>
          <cell r="D2403">
            <v>12.65</v>
          </cell>
          <cell r="E2403">
            <v>5.07</v>
          </cell>
          <cell r="F2403">
            <v>7.58</v>
          </cell>
          <cell r="G2403">
            <v>0</v>
          </cell>
          <cell r="H2403">
            <v>0</v>
          </cell>
          <cell r="I2403">
            <v>0</v>
          </cell>
        </row>
        <row r="2404">
          <cell r="A2404" t="str">
            <v>73782/2</v>
          </cell>
          <cell r="B2404" t="str">
            <v>TERMINAL METALICO A PRESSAO PARA 1 CABO DE 50 MM2 - FORNECIMENTO E INSTALACAO</v>
          </cell>
          <cell r="C2404" t="str">
            <v>UN</v>
          </cell>
          <cell r="D2404">
            <v>31.86</v>
          </cell>
          <cell r="E2404">
            <v>19.79</v>
          </cell>
          <cell r="F2404">
            <v>12.01</v>
          </cell>
          <cell r="G2404">
            <v>0.06</v>
          </cell>
          <cell r="H2404">
            <v>0</v>
          </cell>
          <cell r="I2404">
            <v>0</v>
          </cell>
        </row>
        <row r="2405">
          <cell r="A2405" t="str">
            <v>73782/3</v>
          </cell>
          <cell r="B2405" t="str">
            <v>TERMINAL METALICO A PRESSAO PARA 1 CABO DE 95 MM2 - FORNECIMENTO E INSTALACAO</v>
          </cell>
          <cell r="C2405" t="str">
            <v>UN</v>
          </cell>
          <cell r="D2405">
            <v>49.57</v>
          </cell>
          <cell r="E2405">
            <v>29.56</v>
          </cell>
          <cell r="F2405">
            <v>19.91</v>
          </cell>
          <cell r="G2405">
            <v>0.1</v>
          </cell>
          <cell r="H2405">
            <v>0</v>
          </cell>
          <cell r="I2405">
            <v>0</v>
          </cell>
        </row>
        <row r="2406">
          <cell r="A2406" t="str">
            <v>73782/4</v>
          </cell>
          <cell r="B2406" t="str">
            <v>TERMINAL A PRESSAO REFORCADO PARA CONEXAO DE CABO DE COBRE A BARRA, CABO 150 E 185MM2 - FORNECIMENTO E INSTALACAO</v>
          </cell>
          <cell r="C2406" t="str">
            <v>UN</v>
          </cell>
          <cell r="D2406">
            <v>124.94</v>
          </cell>
          <cell r="E2406">
            <v>34.409999999999997</v>
          </cell>
          <cell r="F2406">
            <v>90.41</v>
          </cell>
          <cell r="G2406">
            <v>0.12</v>
          </cell>
          <cell r="H2406">
            <v>0</v>
          </cell>
          <cell r="I2406">
            <v>0</v>
          </cell>
        </row>
        <row r="2407">
          <cell r="A2407" t="str">
            <v>73782/5</v>
          </cell>
          <cell r="B2407" t="str">
            <v>TERMINAL METALICO A PRESSAO P/ 1 CABO DE COBRE DE 25 MM2 COM 1 FURO DE FIXAÇÃO - FORNECIMENTO E INSTALACAO</v>
          </cell>
          <cell r="C2407" t="str">
            <v>UN</v>
          </cell>
          <cell r="D2407">
            <v>19.579999999999998</v>
          </cell>
          <cell r="E2407">
            <v>12.35</v>
          </cell>
          <cell r="F2407">
            <v>7.19</v>
          </cell>
          <cell r="G2407">
            <v>0.04</v>
          </cell>
          <cell r="H2407">
            <v>0</v>
          </cell>
          <cell r="I2407">
            <v>0</v>
          </cell>
        </row>
        <row r="2408">
          <cell r="A2408">
            <v>83377</v>
          </cell>
          <cell r="B2408" t="str">
            <v>CONECTOR DE PARAFUSO FENDIDO EM LIGA DE COBRE COM SEPARADOR DE CABOS PARA CABO 50 MM2 - FORNECIMENTO E INSTALACAO</v>
          </cell>
          <cell r="C2408" t="str">
            <v>UN</v>
          </cell>
          <cell r="D2408">
            <v>10.94</v>
          </cell>
          <cell r="E2408">
            <v>0.99</v>
          </cell>
          <cell r="F2408">
            <v>9.9499999999999993</v>
          </cell>
          <cell r="G2408">
            <v>0</v>
          </cell>
          <cell r="H2408">
            <v>0</v>
          </cell>
          <cell r="I2408">
            <v>0</v>
          </cell>
        </row>
        <row r="2409">
          <cell r="A2409">
            <v>91874</v>
          </cell>
          <cell r="B2409" t="str">
            <v>LUVA PARA ELETRODUTO, PVC, ROSCÁVEL, DN 20 MM (1/2"), PARA CIRCUITOS TERMINAIS, INSTALADA EM FORRO - FORNECIMENTO E INSTALAÇÃO. AF_12/2015</v>
          </cell>
          <cell r="C2409" t="str">
            <v>UN</v>
          </cell>
          <cell r="D2409">
            <v>3.35</v>
          </cell>
          <cell r="E2409">
            <v>2.2000000000000002</v>
          </cell>
          <cell r="F2409">
            <v>1.1499999999999999</v>
          </cell>
          <cell r="G2409">
            <v>0</v>
          </cell>
          <cell r="H2409">
            <v>0</v>
          </cell>
          <cell r="I2409">
            <v>0</v>
          </cell>
        </row>
        <row r="2410">
          <cell r="A2410">
            <v>91875</v>
          </cell>
          <cell r="B2410" t="str">
            <v>LUVA PARA ELETRODUTO, PVC, ROSCÁVEL, DN 25 MM (3/4"), PARA CIRCUITOS TERMINAIS, INSTALADA EM FORRO - FORNECIMENTO E INSTALAÇÃO. AF_12/2015</v>
          </cell>
          <cell r="C2410" t="str">
            <v>UN</v>
          </cell>
          <cell r="D2410">
            <v>4.4400000000000004</v>
          </cell>
          <cell r="E2410">
            <v>2.79</v>
          </cell>
          <cell r="F2410">
            <v>1.65</v>
          </cell>
          <cell r="G2410">
            <v>0</v>
          </cell>
          <cell r="H2410">
            <v>0</v>
          </cell>
          <cell r="I2410">
            <v>0</v>
          </cell>
        </row>
        <row r="2411">
          <cell r="A2411">
            <v>91876</v>
          </cell>
          <cell r="B2411" t="str">
            <v>LUVA PARA ELETRODUTO, PVC, ROSCÁVEL, DN 32 MM (1"), PARA CIRCUITOS TERMINAIS, INSTALADA EM FORRO - FORNECIMENTO E INSTALAÇÃO. AF_12/2015</v>
          </cell>
          <cell r="C2411" t="str">
            <v>UN</v>
          </cell>
          <cell r="D2411">
            <v>5.85</v>
          </cell>
          <cell r="E2411">
            <v>3.62</v>
          </cell>
          <cell r="F2411">
            <v>2.23</v>
          </cell>
          <cell r="G2411">
            <v>0</v>
          </cell>
          <cell r="H2411">
            <v>0</v>
          </cell>
          <cell r="I2411">
            <v>0</v>
          </cell>
        </row>
        <row r="2412">
          <cell r="A2412">
            <v>91877</v>
          </cell>
          <cell r="B2412" t="str">
            <v>LUVA PARA ELETRODUTO, PVC, ROSCÁVEL, DN 40 MM (1 1/4"), PARA CIRCUITOS TERMINAIS, INSTALADA EM FORRO - FORNECIMENTO E INSTALAÇÃO. AF_12/2015</v>
          </cell>
          <cell r="C2412" t="str">
            <v>UN</v>
          </cell>
          <cell r="D2412">
            <v>7.77</v>
          </cell>
          <cell r="E2412">
            <v>4.51</v>
          </cell>
          <cell r="F2412">
            <v>3.26</v>
          </cell>
          <cell r="G2412">
            <v>0</v>
          </cell>
          <cell r="H2412">
            <v>0</v>
          </cell>
          <cell r="I2412">
            <v>0</v>
          </cell>
        </row>
        <row r="2413">
          <cell r="A2413">
            <v>91878</v>
          </cell>
          <cell r="B2413" t="str">
            <v>LUVA PARA ELETRODUTO, PVC, ROSCÁVEL, DN 20 MM (1/2"), PARA CIRCUITOS TERMINAIS, INSTALADA EM LAJE - FORNECIMENTO E INSTALAÇÃO. AF_12/2015</v>
          </cell>
          <cell r="C2413" t="str">
            <v>UN</v>
          </cell>
          <cell r="D2413">
            <v>4.3099999999999996</v>
          </cell>
          <cell r="E2413">
            <v>2.92</v>
          </cell>
          <cell r="F2413">
            <v>1.39</v>
          </cell>
          <cell r="G2413">
            <v>0</v>
          </cell>
          <cell r="H2413">
            <v>0</v>
          </cell>
          <cell r="I2413">
            <v>0</v>
          </cell>
        </row>
        <row r="2414">
          <cell r="A2414">
            <v>91879</v>
          </cell>
          <cell r="B2414" t="str">
            <v>LUVA PARA ELETRODUTO, PVC, ROSCÁVEL, DN 25 MM (3/4"), PARA CIRCUITOS TERMINAIS, INSTALADA EM LAJE - FORNECIMENTO E INSTALAÇÃO. AF_12/2015</v>
          </cell>
          <cell r="C2414" t="str">
            <v>UN</v>
          </cell>
          <cell r="D2414">
            <v>5.38</v>
          </cell>
          <cell r="E2414">
            <v>3.54</v>
          </cell>
          <cell r="F2414">
            <v>1.84</v>
          </cell>
          <cell r="G2414">
            <v>0</v>
          </cell>
          <cell r="H2414">
            <v>0</v>
          </cell>
          <cell r="I2414">
            <v>0</v>
          </cell>
        </row>
        <row r="2415">
          <cell r="A2415">
            <v>91880</v>
          </cell>
          <cell r="B2415" t="str">
            <v>LUVA PARA ELETRODUTO, PVC, ROSCÁVEL, DN 32 MM (1"), PARA CIRCUITOS TERMINAIS, INSTALADA EM LAJE - FORNECIMENTO E INSTALAÇÃO. AF_12/2015</v>
          </cell>
          <cell r="C2415" t="str">
            <v>UN</v>
          </cell>
          <cell r="D2415">
            <v>6.82</v>
          </cell>
          <cell r="E2415">
            <v>4.3</v>
          </cell>
          <cell r="F2415">
            <v>2.52</v>
          </cell>
          <cell r="G2415">
            <v>0</v>
          </cell>
          <cell r="H2415">
            <v>0</v>
          </cell>
          <cell r="I2415">
            <v>0</v>
          </cell>
        </row>
        <row r="2416">
          <cell r="A2416">
            <v>91881</v>
          </cell>
          <cell r="B2416" t="str">
            <v>LUVA PARA ELETRODUTO, PVC, ROSCÁVEL, DN 40 MM (1 1/4"), PARA CIRCUITOS TERMINAIS, INSTALADA EM LAJE - FORNECIMENTO E INSTALAÇÃO. AF_12/2015</v>
          </cell>
          <cell r="C2416" t="str">
            <v>UN</v>
          </cell>
          <cell r="D2416">
            <v>8.73</v>
          </cell>
          <cell r="E2416">
            <v>5.26</v>
          </cell>
          <cell r="F2416">
            <v>3.47</v>
          </cell>
          <cell r="G2416">
            <v>0</v>
          </cell>
          <cell r="H2416">
            <v>0</v>
          </cell>
          <cell r="I2416">
            <v>0</v>
          </cell>
        </row>
        <row r="2417">
          <cell r="A2417">
            <v>91882</v>
          </cell>
          <cell r="B2417" t="str">
            <v>LUVA PARA ELETRODUTO, PVC, ROSCÁVEL, DN 20 MM (1/2"), PARA CIRCUITOS TERMINAIS, INSTALADA EM PAREDE - FORNECIMENTO E INSTALAÇÃO. AF_12/2015</v>
          </cell>
          <cell r="C2417" t="str">
            <v>UN</v>
          </cell>
          <cell r="D2417">
            <v>5.36</v>
          </cell>
          <cell r="E2417">
            <v>3.73</v>
          </cell>
          <cell r="F2417">
            <v>1.63</v>
          </cell>
          <cell r="G2417">
            <v>0</v>
          </cell>
          <cell r="H2417">
            <v>0</v>
          </cell>
          <cell r="I2417">
            <v>0</v>
          </cell>
        </row>
        <row r="2418">
          <cell r="A2418">
            <v>91884</v>
          </cell>
          <cell r="B2418" t="str">
            <v>LUVA PARA ELETRODUTO, PVC, ROSCÁVEL, DN 25 MM (3/4"), PARA CIRCUITOS TERMINAIS, INSTALADA EM PAREDE - FORNECIMENTO E INSTALAÇÃO. AF_12/2015</v>
          </cell>
          <cell r="C2418" t="str">
            <v>UN</v>
          </cell>
          <cell r="D2418">
            <v>6.17</v>
          </cell>
          <cell r="E2418">
            <v>4.12</v>
          </cell>
          <cell r="F2418">
            <v>2.0499999999999998</v>
          </cell>
          <cell r="G2418">
            <v>0</v>
          </cell>
          <cell r="H2418">
            <v>0</v>
          </cell>
          <cell r="I2418">
            <v>0</v>
          </cell>
        </row>
        <row r="2419">
          <cell r="A2419">
            <v>91885</v>
          </cell>
          <cell r="B2419" t="str">
            <v>LUVA PARA ELETRODUTO, PVC, ROSCÁVEL, DN 32 MM (1"), PARA CIRCUITOS TERMINAIS, INSTALADA EM PAREDE - FORNECIMENTO E INSTALAÇÃO. AF_12/2015</v>
          </cell>
          <cell r="C2419" t="str">
            <v>UN</v>
          </cell>
          <cell r="D2419">
            <v>7.29</v>
          </cell>
          <cell r="E2419">
            <v>4.67</v>
          </cell>
          <cell r="F2419">
            <v>2.62</v>
          </cell>
          <cell r="G2419">
            <v>0</v>
          </cell>
          <cell r="H2419">
            <v>0</v>
          </cell>
          <cell r="I2419">
            <v>0</v>
          </cell>
        </row>
        <row r="2420">
          <cell r="A2420">
            <v>91886</v>
          </cell>
          <cell r="B2420" t="str">
            <v>LUVA PARA ELETRODUTO, PVC, ROSCÁVEL, DN 40 MM (1 1/4"), PARA CIRCUITOS TERMINAIS, INSTALADA EM PAREDE - FORNECIMENTO E INSTALAÇÃO. AF_12/2015</v>
          </cell>
          <cell r="C2420" t="str">
            <v>UN</v>
          </cell>
          <cell r="D2420">
            <v>8.83</v>
          </cell>
          <cell r="E2420">
            <v>5.33</v>
          </cell>
          <cell r="F2420">
            <v>3.5</v>
          </cell>
          <cell r="G2420">
            <v>0</v>
          </cell>
          <cell r="H2420">
            <v>0</v>
          </cell>
          <cell r="I2420">
            <v>0</v>
          </cell>
        </row>
        <row r="2421">
          <cell r="A2421">
            <v>91887</v>
          </cell>
          <cell r="B2421" t="str">
            <v>CURVA 90 GRAUS PARA ELETRODUTO, PVC, ROSCÁVEL, DN 20 MM (1/2"), PARA CIRCUITOS TERMINAIS, INSTALADA EM FORRO - FORNECIMENTO E INSTALAÇÃO. AF_12/2015</v>
          </cell>
          <cell r="C2421" t="str">
            <v>UN</v>
          </cell>
          <cell r="D2421">
            <v>6.17</v>
          </cell>
          <cell r="E2421">
            <v>3.23</v>
          </cell>
          <cell r="F2421">
            <v>2.94</v>
          </cell>
          <cell r="G2421">
            <v>0</v>
          </cell>
          <cell r="H2421">
            <v>0</v>
          </cell>
          <cell r="I2421">
            <v>0</v>
          </cell>
        </row>
        <row r="2422">
          <cell r="A2422">
            <v>91889</v>
          </cell>
          <cell r="B2422" t="str">
            <v>CURVA 180 GRAUS PARA ELETRODUTO, PVC, ROSCÁVEL, DN 20 MM (1/2"), PARA CIRCUITOS TERMINAIS, INSTALADA EM FORRO - FORNECIMENTO E INSTALAÇÃO. AF_12/2015</v>
          </cell>
          <cell r="C2422" t="str">
            <v>UN</v>
          </cell>
          <cell r="D2422">
            <v>5.95</v>
          </cell>
          <cell r="E2422">
            <v>3.24</v>
          </cell>
          <cell r="F2422">
            <v>2.71</v>
          </cell>
          <cell r="G2422">
            <v>0</v>
          </cell>
          <cell r="H2422">
            <v>0</v>
          </cell>
          <cell r="I2422">
            <v>0</v>
          </cell>
        </row>
        <row r="2423">
          <cell r="A2423">
            <v>91890</v>
          </cell>
          <cell r="B2423" t="str">
            <v>CURVA 90 GRAUS PARA ELETRODUTO, PVC, ROSCÁVEL, DN 25 MM (3/4"), PARA CIRCUITOS TERMINAIS, INSTALADA EM FORRO - FORNECIMENTO E INSTALAÇÃO. AF_12/2015</v>
          </cell>
          <cell r="C2423" t="str">
            <v>UN</v>
          </cell>
          <cell r="D2423">
            <v>7.35</v>
          </cell>
          <cell r="E2423">
            <v>4.13</v>
          </cell>
          <cell r="F2423">
            <v>3.22</v>
          </cell>
          <cell r="G2423">
            <v>0</v>
          </cell>
          <cell r="H2423">
            <v>0</v>
          </cell>
          <cell r="I2423">
            <v>0</v>
          </cell>
        </row>
        <row r="2424">
          <cell r="A2424">
            <v>91892</v>
          </cell>
          <cell r="B2424" t="str">
            <v>CURVA 180 GRAUS PARA ELETRODUTO, PVC, ROSCÁVEL, DN 25 MM (3/4"), PARA CIRCUITOS TERMINAIS, INSTALADA EM FORRO - FORNECIMENTO E INSTALAÇÃO. AF_12/2015</v>
          </cell>
          <cell r="C2424" t="str">
            <v>UN</v>
          </cell>
          <cell r="D2424">
            <v>8.8000000000000007</v>
          </cell>
          <cell r="E2424">
            <v>4.0999999999999996</v>
          </cell>
          <cell r="F2424">
            <v>4.7</v>
          </cell>
          <cell r="G2424">
            <v>0</v>
          </cell>
          <cell r="H2424">
            <v>0</v>
          </cell>
          <cell r="I2424">
            <v>0</v>
          </cell>
        </row>
        <row r="2425">
          <cell r="A2425">
            <v>91893</v>
          </cell>
          <cell r="B2425" t="str">
            <v>CURVA 90 GRAUS PARA ELETRODUTO, PVC, ROSCÁVEL, DN 32 MM (1"), PARA CIRCUITOS TERMINAIS, INSTALADA EM FORRO - FORNECIMENTO E INSTALAÇÃO. AF_12/2015</v>
          </cell>
          <cell r="C2425" t="str">
            <v>UN</v>
          </cell>
          <cell r="D2425">
            <v>10.039999999999999</v>
          </cell>
          <cell r="E2425">
            <v>5.35</v>
          </cell>
          <cell r="F2425">
            <v>4.6900000000000004</v>
          </cell>
          <cell r="G2425">
            <v>0</v>
          </cell>
          <cell r="H2425">
            <v>0</v>
          </cell>
          <cell r="I2425">
            <v>0</v>
          </cell>
        </row>
        <row r="2426">
          <cell r="A2426">
            <v>91896</v>
          </cell>
          <cell r="B2426" t="str">
            <v>CURVA 90 GRAUS PARA ELETRODUTO, PVC, ROSCÁVEL, DN 40 MM (1 1/4"), PARA CIRCUITOS TERMINAIS, INSTALADA EM FORRO - FORNECIMENTO E INSTALAÇÃO. AF_12/2015</v>
          </cell>
          <cell r="C2426" t="str">
            <v>UN</v>
          </cell>
          <cell r="D2426">
            <v>12.26</v>
          </cell>
          <cell r="E2426">
            <v>6.75</v>
          </cell>
          <cell r="F2426">
            <v>5.51</v>
          </cell>
          <cell r="G2426">
            <v>0</v>
          </cell>
          <cell r="H2426">
            <v>0</v>
          </cell>
          <cell r="I2426">
            <v>0</v>
          </cell>
        </row>
        <row r="2427">
          <cell r="A2427">
            <v>91898</v>
          </cell>
          <cell r="B2427" t="str">
            <v>CURVA 180 GRAUS PARA ELETRODUTO, PVC, ROSCÁVEL, DN 40 MM (1 1/4"), PARA CIRCUITOS TERMINAIS, INSTALADA EM FORRO - FORNECIMENTO E INSTALAÇÃO. AF_12/2015</v>
          </cell>
          <cell r="C2427" t="str">
            <v>UN</v>
          </cell>
          <cell r="D2427">
            <v>13.84</v>
          </cell>
          <cell r="E2427">
            <v>6.72</v>
          </cell>
          <cell r="F2427">
            <v>7.12</v>
          </cell>
          <cell r="G2427">
            <v>0</v>
          </cell>
          <cell r="H2427">
            <v>0</v>
          </cell>
          <cell r="I2427">
            <v>0</v>
          </cell>
        </row>
        <row r="2428">
          <cell r="A2428">
            <v>91899</v>
          </cell>
          <cell r="B2428" t="str">
            <v>CURVA 90 GRAUS PARA ELETRODUTO, PVC, ROSCÁVEL, DN 20 MM (1/2"), PARA CIRCUITOS TERMINAIS, INSTALADA EM LAJE - FORNECIMENTO E INSTALAÇÃO. AF_12/2015</v>
          </cell>
          <cell r="C2428" t="str">
            <v>UN</v>
          </cell>
          <cell r="D2428">
            <v>7.56</v>
          </cell>
          <cell r="E2428">
            <v>4.2699999999999996</v>
          </cell>
          <cell r="F2428">
            <v>3.29</v>
          </cell>
          <cell r="G2428">
            <v>0</v>
          </cell>
          <cell r="H2428">
            <v>0</v>
          </cell>
          <cell r="I2428">
            <v>0</v>
          </cell>
        </row>
        <row r="2429">
          <cell r="A2429">
            <v>91901</v>
          </cell>
          <cell r="B2429" t="str">
            <v>CURVA 180 GRAUS PARA ELETRODUTO, PVC, ROSCÁVEL, DN 20 MM (1/2"), PARA CIRCUITOS TERMINAIS, INSTALADA EM LAJE - FORNECIMENTO E INSTALAÇÃO. AF_12/2015</v>
          </cell>
          <cell r="C2429" t="str">
            <v>UN</v>
          </cell>
          <cell r="D2429">
            <v>7.34</v>
          </cell>
          <cell r="E2429">
            <v>4.2699999999999996</v>
          </cell>
          <cell r="F2429">
            <v>3.07</v>
          </cell>
          <cell r="G2429">
            <v>0</v>
          </cell>
          <cell r="H2429">
            <v>0</v>
          </cell>
          <cell r="I2429">
            <v>0</v>
          </cell>
        </row>
        <row r="2430">
          <cell r="A2430">
            <v>91902</v>
          </cell>
          <cell r="B2430" t="str">
            <v>CURVA 90 GRAUS PARA ELETRODUTO, PVC, ROSCÁVEL, DN 25 MM (3/4"), PARA CIRCUITOS TERMINAIS, INSTALADA EM LAJE - FORNECIMENTO E INSTALAÇÃO. AF_12/2015</v>
          </cell>
          <cell r="C2430" t="str">
            <v>UN</v>
          </cell>
          <cell r="D2430">
            <v>8.75</v>
          </cell>
          <cell r="E2430">
            <v>5.16</v>
          </cell>
          <cell r="F2430">
            <v>3.59</v>
          </cell>
          <cell r="G2430">
            <v>0</v>
          </cell>
          <cell r="H2430">
            <v>0</v>
          </cell>
          <cell r="I2430">
            <v>0</v>
          </cell>
        </row>
        <row r="2431">
          <cell r="A2431">
            <v>91904</v>
          </cell>
          <cell r="B2431" t="str">
            <v>CURVA 180 GRAUS PARA ELETRODUTO, PVC, ROSCÁVEL, DN 25 MM (3/4"), PARA CIRCUITOS TERMINAIS, INSTALADA EM LAJE - FORNECIMENTO E INSTALAÇÃO. AF_12/2015</v>
          </cell>
          <cell r="C2431" t="str">
            <v>UN</v>
          </cell>
          <cell r="D2431">
            <v>10.199999999999999</v>
          </cell>
          <cell r="E2431">
            <v>5.15</v>
          </cell>
          <cell r="F2431">
            <v>5.05</v>
          </cell>
          <cell r="G2431">
            <v>0</v>
          </cell>
          <cell r="H2431">
            <v>0</v>
          </cell>
          <cell r="I2431">
            <v>0</v>
          </cell>
        </row>
        <row r="2432">
          <cell r="A2432">
            <v>91905</v>
          </cell>
          <cell r="B2432" t="str">
            <v>CURVA 90 GRAUS PARA ELETRODUTO, PVC, ROSCÁVEL, DN 32 MM (1"), PARA CIRCUITOS TERMINAIS, INSTALADA EM LAJE - FORNECIMENTO E INSTALAÇÃO. AF_12/2015</v>
          </cell>
          <cell r="C2432" t="str">
            <v>UN</v>
          </cell>
          <cell r="D2432">
            <v>11.43</v>
          </cell>
          <cell r="E2432">
            <v>6.41</v>
          </cell>
          <cell r="F2432">
            <v>5.0199999999999996</v>
          </cell>
          <cell r="G2432">
            <v>0</v>
          </cell>
          <cell r="H2432">
            <v>0</v>
          </cell>
          <cell r="I2432">
            <v>0</v>
          </cell>
        </row>
        <row r="2433">
          <cell r="A2433">
            <v>91908</v>
          </cell>
          <cell r="B2433" t="str">
            <v>CURVA 90 GRAUS PARA ELETRODUTO, PVC, ROSCÁVEL, DN 40 MM (1 1/4"), PARA CIRCUITOS TERMINAIS, INSTALADA EM LAJE - FORNECIMENTO E INSTALAÇÃO. AF_12/2015</v>
          </cell>
          <cell r="C2433" t="str">
            <v>UN</v>
          </cell>
          <cell r="D2433">
            <v>13.7</v>
          </cell>
          <cell r="E2433">
            <v>7.85</v>
          </cell>
          <cell r="F2433">
            <v>5.85</v>
          </cell>
          <cell r="G2433">
            <v>0</v>
          </cell>
          <cell r="H2433">
            <v>0</v>
          </cell>
          <cell r="I2433">
            <v>0</v>
          </cell>
        </row>
        <row r="2434">
          <cell r="A2434">
            <v>91910</v>
          </cell>
          <cell r="B2434" t="str">
            <v>CURVA 180 GRAUS PARA ELETRODUTO, PVC, ROSCÁVEL, DN 40 MM (1 1/4"), PARA CIRCUITOS TERMINAIS, INSTALADA EM LAJE - FORNECIMENTO E INSTALAÇÃO. AF_12/2015</v>
          </cell>
          <cell r="C2434" t="str">
            <v>UN</v>
          </cell>
          <cell r="D2434">
            <v>15.28</v>
          </cell>
          <cell r="E2434">
            <v>7.83</v>
          </cell>
          <cell r="F2434">
            <v>7.45</v>
          </cell>
          <cell r="G2434">
            <v>0</v>
          </cell>
          <cell r="H2434">
            <v>0</v>
          </cell>
          <cell r="I2434">
            <v>0</v>
          </cell>
        </row>
        <row r="2435">
          <cell r="A2435">
            <v>91911</v>
          </cell>
          <cell r="B2435" t="str">
            <v>CURVA 90 GRAUS PARA ELETRODUTO, PVC, ROSCÁVEL, DN 20 MM (1/2"), PARA CIRCUITOS TERMINAIS, INSTALADA EM PAREDE - FORNECIMENTO E INSTALAÇÃO. AF_12/2015</v>
          </cell>
          <cell r="C2435" t="str">
            <v>UN</v>
          </cell>
          <cell r="D2435">
            <v>9.17</v>
          </cell>
          <cell r="E2435">
            <v>5.52</v>
          </cell>
          <cell r="F2435">
            <v>3.65</v>
          </cell>
          <cell r="G2435">
            <v>0</v>
          </cell>
          <cell r="H2435">
            <v>0</v>
          </cell>
          <cell r="I2435">
            <v>0</v>
          </cell>
        </row>
        <row r="2436">
          <cell r="A2436">
            <v>91913</v>
          </cell>
          <cell r="B2436" t="str">
            <v>CURVA 180 GRAUS PARA ELETRODUTO, PVC, ROSCÁVEL, DN 20 MM (1/2"), PARA CIRCUITOS TERMINAIS, INSTALADA EM PAREDE - FORNECIMENTO E INSTALAÇÃO. AF_12/2015</v>
          </cell>
          <cell r="C2436" t="str">
            <v>UN</v>
          </cell>
          <cell r="D2436">
            <v>8.9499999999999993</v>
          </cell>
          <cell r="E2436">
            <v>5.52</v>
          </cell>
          <cell r="F2436">
            <v>3.43</v>
          </cell>
          <cell r="G2436">
            <v>0</v>
          </cell>
          <cell r="H2436">
            <v>0</v>
          </cell>
          <cell r="I2436">
            <v>0</v>
          </cell>
        </row>
        <row r="2437">
          <cell r="A2437">
            <v>91914</v>
          </cell>
          <cell r="B2437" t="str">
            <v>CURVA 90 GRAUS PARA ELETRODUTO, PVC, ROSCÁVEL, DN 25 MM (3/4"), PARA CIRCUITOS TERMINAIS, INSTALADA EM PAREDE - FORNECIMENTO E INSTALAÇÃO. AF_12/2015</v>
          </cell>
          <cell r="C2437" t="str">
            <v>UN</v>
          </cell>
          <cell r="D2437">
            <v>9.99</v>
          </cell>
          <cell r="E2437">
            <v>6.15</v>
          </cell>
          <cell r="F2437">
            <v>3.84</v>
          </cell>
          <cell r="G2437">
            <v>0</v>
          </cell>
          <cell r="H2437">
            <v>0</v>
          </cell>
          <cell r="I2437">
            <v>0</v>
          </cell>
        </row>
        <row r="2438">
          <cell r="A2438">
            <v>91916</v>
          </cell>
          <cell r="B2438" t="str">
            <v>CURVA 180 GRAUS PARA ELETRODUTO, PVC, ROSCÁVEL, DN 25 MM (3/4"), PARA CIRCUITOS TERMINAIS, INSTALADA EM PAREDE - FORNECIMENTO E INSTALAÇÃO. AF_12/2015</v>
          </cell>
          <cell r="C2438" t="str">
            <v>UN</v>
          </cell>
          <cell r="D2438">
            <v>11.44</v>
          </cell>
          <cell r="E2438">
            <v>6.12</v>
          </cell>
          <cell r="F2438">
            <v>5.32</v>
          </cell>
          <cell r="G2438">
            <v>0</v>
          </cell>
          <cell r="H2438">
            <v>0</v>
          </cell>
          <cell r="I2438">
            <v>0</v>
          </cell>
        </row>
        <row r="2439">
          <cell r="A2439">
            <v>91917</v>
          </cell>
          <cell r="B2439" t="str">
            <v>CURVA 90 GRAUS PARA ELETRODUTO, PVC, ROSCÁVEL, DN 32 MM (1"), PARA CIRCUITOS TERMINAIS, INSTALADA EM PAREDE - FORNECIMENTO E INSTALAÇÃO. AF_12/2015</v>
          </cell>
          <cell r="C2439" t="str">
            <v>UN</v>
          </cell>
          <cell r="D2439">
            <v>12.17</v>
          </cell>
          <cell r="E2439">
            <v>6.98</v>
          </cell>
          <cell r="F2439">
            <v>5.19</v>
          </cell>
          <cell r="G2439">
            <v>0</v>
          </cell>
          <cell r="H2439">
            <v>0</v>
          </cell>
          <cell r="I2439">
            <v>0</v>
          </cell>
        </row>
        <row r="2440">
          <cell r="A2440">
            <v>91920</v>
          </cell>
          <cell r="B2440" t="str">
            <v>CURVA 90 GRAUS PARA ELETRODUTO, PVC, ROSCÁVEL, DN 40 MM (1 1/4"), PARA CIRCUITOS TERMINAIS, INSTALADA EM PAREDE - FORNECIMENTO E INSTALAÇÃO. AF_12/2015</v>
          </cell>
          <cell r="C2440" t="str">
            <v>UN</v>
          </cell>
          <cell r="D2440">
            <v>13.86</v>
          </cell>
          <cell r="E2440">
            <v>7.97</v>
          </cell>
          <cell r="F2440">
            <v>5.89</v>
          </cell>
          <cell r="G2440">
            <v>0</v>
          </cell>
          <cell r="H2440">
            <v>0</v>
          </cell>
          <cell r="I2440">
            <v>0</v>
          </cell>
        </row>
        <row r="2441">
          <cell r="A2441">
            <v>91922</v>
          </cell>
          <cell r="B2441" t="str">
            <v>CURVA 180 GRAUS PARA ELETRODUTO, PVC, ROSCÁVEL, DN 40 MM (1 1/4"), PARA CIRCUITOS TERMINAIS, INSTALADA EM PAREDE - FORNECIMENTO E INSTALAÇÃO. AF_12/2015</v>
          </cell>
          <cell r="C2441" t="str">
            <v>UN</v>
          </cell>
          <cell r="D2441">
            <v>15.44</v>
          </cell>
          <cell r="E2441">
            <v>7.95</v>
          </cell>
          <cell r="F2441">
            <v>7.49</v>
          </cell>
          <cell r="G2441">
            <v>0</v>
          </cell>
          <cell r="H2441">
            <v>0</v>
          </cell>
          <cell r="I2441">
            <v>0</v>
          </cell>
        </row>
        <row r="2442">
          <cell r="A2442">
            <v>93013</v>
          </cell>
          <cell r="B2442" t="str">
            <v>LUVA PARA ELETRODUTO, PVC, ROSCÁVEL, DN 50 MM (1 1/2") - FORNECIMENTO E INSTALAÇÃO. AF_12/2015</v>
          </cell>
          <cell r="C2442" t="str">
            <v>UN</v>
          </cell>
          <cell r="D2442">
            <v>10.08</v>
          </cell>
          <cell r="E2442">
            <v>5.74</v>
          </cell>
          <cell r="F2442">
            <v>4.34</v>
          </cell>
          <cell r="G2442">
            <v>0</v>
          </cell>
          <cell r="H2442">
            <v>0</v>
          </cell>
          <cell r="I2442">
            <v>0</v>
          </cell>
        </row>
        <row r="2443">
          <cell r="A2443">
            <v>93014</v>
          </cell>
          <cell r="B2443" t="str">
            <v>LUVA PARA ELETRODUTO, PVC, ROSCÁVEL, DN 60 MM (2") - FORNECIMENTO E INSTALAÇÃO. AF_12/2015</v>
          </cell>
          <cell r="C2443" t="str">
            <v>UN</v>
          </cell>
          <cell r="D2443">
            <v>12.39</v>
          </cell>
          <cell r="E2443">
            <v>6.59</v>
          </cell>
          <cell r="F2443">
            <v>5.8</v>
          </cell>
          <cell r="G2443">
            <v>0</v>
          </cell>
          <cell r="H2443">
            <v>0</v>
          </cell>
          <cell r="I2443">
            <v>0</v>
          </cell>
        </row>
        <row r="2444">
          <cell r="A2444">
            <v>93015</v>
          </cell>
          <cell r="B2444" t="str">
            <v>LUVA PARA ELETRODUTO, PVC, ROSCÁVEL, DN 75 MM (2 1/2") - FORNECIMENTO E INSTALAÇÃO. AF_12/2015</v>
          </cell>
          <cell r="C2444" t="str">
            <v>UN</v>
          </cell>
          <cell r="D2444">
            <v>18.690000000000001</v>
          </cell>
          <cell r="E2444">
            <v>7.8</v>
          </cell>
          <cell r="F2444">
            <v>10.89</v>
          </cell>
          <cell r="G2444">
            <v>0</v>
          </cell>
          <cell r="H2444">
            <v>0</v>
          </cell>
          <cell r="I2444">
            <v>0</v>
          </cell>
        </row>
        <row r="2445">
          <cell r="A2445">
            <v>93016</v>
          </cell>
          <cell r="B2445" t="str">
            <v>LUVA PARA ELETRODUTO, PVC, ROSCÁVEL, DN 85 MM (3") - FORNECIMENTO E INSTALAÇÃO. AF_12/2015</v>
          </cell>
          <cell r="C2445" t="str">
            <v>UN</v>
          </cell>
          <cell r="D2445">
            <v>22.72</v>
          </cell>
          <cell r="E2445">
            <v>8.64</v>
          </cell>
          <cell r="F2445">
            <v>14.06</v>
          </cell>
          <cell r="G2445">
            <v>0.02</v>
          </cell>
          <cell r="H2445">
            <v>0</v>
          </cell>
          <cell r="I2445">
            <v>0</v>
          </cell>
        </row>
        <row r="2446">
          <cell r="A2446">
            <v>93017</v>
          </cell>
          <cell r="B2446" t="str">
            <v>LUVA PARA ELETRODUTO, PVC, ROSCÁVEL, DN 110 MM (4") - FORNECIMENTO E INSTALAÇÃO. AF_12/2015</v>
          </cell>
          <cell r="C2446" t="str">
            <v>UN</v>
          </cell>
          <cell r="D2446">
            <v>34.090000000000003</v>
          </cell>
          <cell r="E2446">
            <v>10.75</v>
          </cell>
          <cell r="F2446">
            <v>23.32</v>
          </cell>
          <cell r="G2446">
            <v>0.02</v>
          </cell>
          <cell r="H2446">
            <v>0</v>
          </cell>
          <cell r="I2446">
            <v>0</v>
          </cell>
        </row>
        <row r="2447">
          <cell r="A2447">
            <v>93018</v>
          </cell>
          <cell r="B2447" t="str">
            <v>CURVA 90 GRAUS PARA ELETRODUTO, PVC, ROSCÁVEL, DN 50 MM (1 1/2") - FORNECIMENTO E INSTALAÇÃO. AF_12/2015</v>
          </cell>
          <cell r="C2447" t="str">
            <v>UN</v>
          </cell>
          <cell r="D2447">
            <v>15.39</v>
          </cell>
          <cell r="E2447">
            <v>8.52</v>
          </cell>
          <cell r="F2447">
            <v>6.85</v>
          </cell>
          <cell r="G2447">
            <v>0.02</v>
          </cell>
          <cell r="H2447">
            <v>0</v>
          </cell>
          <cell r="I2447">
            <v>0</v>
          </cell>
        </row>
        <row r="2448">
          <cell r="A2448">
            <v>93020</v>
          </cell>
          <cell r="B2448" t="str">
            <v>CURVA 90 GRAUS PARA ELETRODUTO, PVC, ROSCÁVEL, DN 60 MM (2") - FORNECIMENTO E INSTALAÇÃO. AF_12/2015</v>
          </cell>
          <cell r="C2448" t="str">
            <v>UN</v>
          </cell>
          <cell r="D2448">
            <v>19.72</v>
          </cell>
          <cell r="E2448">
            <v>9.7899999999999991</v>
          </cell>
          <cell r="F2448">
            <v>9.91</v>
          </cell>
          <cell r="G2448">
            <v>0.02</v>
          </cell>
          <cell r="H2448">
            <v>0</v>
          </cell>
          <cell r="I2448">
            <v>0</v>
          </cell>
        </row>
        <row r="2449">
          <cell r="A2449">
            <v>93022</v>
          </cell>
          <cell r="B2449" t="str">
            <v>CURVA 90 GRAUS PARA ELETRODUTO, PVC, ROSCÁVEL, DN 75 MM (2 1/2") - FORNECIMENTO E INSTALAÇÃO. AF_12/2015</v>
          </cell>
          <cell r="C2449" t="str">
            <v>UN</v>
          </cell>
          <cell r="D2449">
            <v>32.83</v>
          </cell>
          <cell r="E2449">
            <v>11.67</v>
          </cell>
          <cell r="F2449">
            <v>21.14</v>
          </cell>
          <cell r="G2449">
            <v>0.02</v>
          </cell>
          <cell r="H2449">
            <v>0</v>
          </cell>
          <cell r="I2449">
            <v>0</v>
          </cell>
        </row>
        <row r="2450">
          <cell r="A2450">
            <v>93024</v>
          </cell>
          <cell r="B2450" t="str">
            <v>CURVA 90 GRAUS PARA ELETRODUTO, PVC, ROSCÁVEL, DN 85 MM (3") - FORNECIMENTO E INSTALAÇÃO. AF_12/2015</v>
          </cell>
          <cell r="C2450" t="str">
            <v>UN</v>
          </cell>
          <cell r="D2450">
            <v>34.53</v>
          </cell>
          <cell r="E2450">
            <v>12.92</v>
          </cell>
          <cell r="F2450">
            <v>21.57</v>
          </cell>
          <cell r="G2450">
            <v>0.04</v>
          </cell>
          <cell r="H2450">
            <v>0</v>
          </cell>
          <cell r="I2450">
            <v>0</v>
          </cell>
        </row>
        <row r="2451">
          <cell r="A2451">
            <v>93026</v>
          </cell>
          <cell r="B2451" t="str">
            <v>CURVA 90 GRAUS PARA ELETRODUTO, PVC, ROSCÁVEL, DN 110 MM (4") - FORNECIMENTO E INSTALAÇÃO. AF_12/2015</v>
          </cell>
          <cell r="C2451" t="str">
            <v>UN</v>
          </cell>
          <cell r="D2451">
            <v>56.3</v>
          </cell>
          <cell r="E2451">
            <v>16.079999999999998</v>
          </cell>
          <cell r="F2451">
            <v>40.18</v>
          </cell>
          <cell r="G2451">
            <v>0.04</v>
          </cell>
          <cell r="H2451">
            <v>0</v>
          </cell>
          <cell r="I2451">
            <v>0</v>
          </cell>
        </row>
        <row r="2452">
          <cell r="A2452">
            <v>95733</v>
          </cell>
          <cell r="B2452" t="str">
            <v>LUVA PARA ELETRODUTO, PVC, SOLDÁVEL, DN 25 MM (3/4), APARENTE, INSTALADA EM TETO - FORNECIMENTO E INSTALAÇÃO. AF_11/2016_P</v>
          </cell>
          <cell r="C2452" t="str">
            <v>UN</v>
          </cell>
          <cell r="D2452">
            <v>4</v>
          </cell>
          <cell r="E2452">
            <v>2.04</v>
          </cell>
          <cell r="F2452">
            <v>1.96</v>
          </cell>
          <cell r="G2452">
            <v>0</v>
          </cell>
          <cell r="H2452">
            <v>0</v>
          </cell>
          <cell r="I2452">
            <v>0</v>
          </cell>
        </row>
        <row r="2453">
          <cell r="A2453">
            <v>95734</v>
          </cell>
          <cell r="B2453" t="str">
            <v>LUVA PARA ELETRODUTO, PVC, SOLDÁVEL, DN 32 MM (1), APARENTE, INSTALADA EM TETO - FORNECIMENTO E INSTALAÇÃO. AF_11/2016_P</v>
          </cell>
          <cell r="C2453" t="str">
            <v>UN</v>
          </cell>
          <cell r="D2453">
            <v>5.32</v>
          </cell>
          <cell r="E2453">
            <v>2.62</v>
          </cell>
          <cell r="F2453">
            <v>2.7</v>
          </cell>
          <cell r="G2453">
            <v>0</v>
          </cell>
          <cell r="H2453">
            <v>0</v>
          </cell>
          <cell r="I2453">
            <v>0</v>
          </cell>
        </row>
        <row r="2454">
          <cell r="A2454">
            <v>95735</v>
          </cell>
          <cell r="B2454" t="str">
            <v>LUVA PARA ELETRODUTO, PVC, SOLDÁVEL, DN 20 MM (1/2), APARENTE, INSTALADA EM PAREDE - FORNECIMENTO E INSTALAÇÃO. AF_11/2016_P</v>
          </cell>
          <cell r="C2454" t="str">
            <v>UN</v>
          </cell>
          <cell r="D2454">
            <v>4.53</v>
          </cell>
          <cell r="E2454">
            <v>2.75</v>
          </cell>
          <cell r="F2454">
            <v>1.78</v>
          </cell>
          <cell r="G2454">
            <v>0</v>
          </cell>
          <cell r="H2454">
            <v>0</v>
          </cell>
          <cell r="I2454">
            <v>0</v>
          </cell>
        </row>
        <row r="2455">
          <cell r="A2455">
            <v>95736</v>
          </cell>
          <cell r="B2455" t="str">
            <v>LUVA PARA ELETRODUTO, PVC, SOLDÁVEL, DN 25 MM (3/4), APARENTE, INSTALADA EM PAREDE - FORNECIMENTO E INSTALAÇÃO. AF_11/2016_P</v>
          </cell>
          <cell r="C2455" t="str">
            <v>UN</v>
          </cell>
          <cell r="D2455">
            <v>5.31</v>
          </cell>
          <cell r="E2455">
            <v>3.05</v>
          </cell>
          <cell r="F2455">
            <v>2.2599999999999998</v>
          </cell>
          <cell r="G2455">
            <v>0</v>
          </cell>
          <cell r="H2455">
            <v>0</v>
          </cell>
          <cell r="I2455">
            <v>0</v>
          </cell>
        </row>
        <row r="2456">
          <cell r="A2456">
            <v>95738</v>
          </cell>
          <cell r="B2456" t="str">
            <v>LUVA PARA ELETRODUTO, PVC, SOLDÁVEL, DN 32 MM (1), APARENTE, INSTALADA EM PAREDE - FORNECIMENTO E INSTALAÇÃO. AF_11/2016_P</v>
          </cell>
          <cell r="C2456" t="str">
            <v>UN</v>
          </cell>
          <cell r="D2456">
            <v>6.38</v>
          </cell>
          <cell r="E2456">
            <v>3.48</v>
          </cell>
          <cell r="F2456">
            <v>2.9</v>
          </cell>
          <cell r="G2456">
            <v>0</v>
          </cell>
          <cell r="H2456">
            <v>0</v>
          </cell>
          <cell r="I2456">
            <v>0</v>
          </cell>
        </row>
        <row r="2457">
          <cell r="A2457">
            <v>95753</v>
          </cell>
          <cell r="B2457" t="str">
            <v>LUVA DE EMENDA PARA ELETRODUTO, AÇO GALVANIZADO, DN 20 MM (3/4  ), APARENTE, INSTALADA EM TETO - FORNECIMENTO E INSTALAÇÃO. AF_11/2016_P</v>
          </cell>
          <cell r="C2457" t="str">
            <v>UN</v>
          </cell>
          <cell r="D2457">
            <v>4.29</v>
          </cell>
          <cell r="E2457">
            <v>2.77</v>
          </cell>
          <cell r="F2457">
            <v>1.52</v>
          </cell>
          <cell r="G2457">
            <v>0</v>
          </cell>
          <cell r="H2457">
            <v>0</v>
          </cell>
          <cell r="I2457">
            <v>0</v>
          </cell>
        </row>
        <row r="2458">
          <cell r="A2458">
            <v>95754</v>
          </cell>
          <cell r="B2458" t="str">
            <v>LUVA DE EMENDA PARA ELETRODUTO, AÇO GALVANIZADO, DN 25 MM (1''), APARENTE, INSTALADA EM TETO - FORNECIMENTO E INSTALAÇÃO. AF_11/2016_P</v>
          </cell>
          <cell r="C2458" t="str">
            <v>UN</v>
          </cell>
          <cell r="D2458">
            <v>5.41</v>
          </cell>
          <cell r="E2458">
            <v>3.54</v>
          </cell>
          <cell r="F2458">
            <v>1.87</v>
          </cell>
          <cell r="G2458">
            <v>0</v>
          </cell>
          <cell r="H2458">
            <v>0</v>
          </cell>
          <cell r="I2458">
            <v>0</v>
          </cell>
        </row>
        <row r="2459">
          <cell r="A2459">
            <v>95755</v>
          </cell>
          <cell r="B2459" t="str">
            <v>LUVA DE EMENDA PARA ELETRODUTO, AÇO GALVANIZADO, DN 32 MM (1 1/4''), APARENTE, INSTALADA EM TETO - FORNECIMENTO E INSTALAÇÃO. AF_11/2016_P</v>
          </cell>
          <cell r="C2459" t="str">
            <v>UN</v>
          </cell>
          <cell r="D2459">
            <v>7.49</v>
          </cell>
          <cell r="E2459">
            <v>4.55</v>
          </cell>
          <cell r="F2459">
            <v>2.94</v>
          </cell>
          <cell r="G2459">
            <v>0</v>
          </cell>
          <cell r="H2459">
            <v>0</v>
          </cell>
          <cell r="I2459">
            <v>0</v>
          </cell>
        </row>
        <row r="2460">
          <cell r="A2460">
            <v>95756</v>
          </cell>
          <cell r="B2460" t="str">
            <v>LUVA DE EMENDA PARA ELETRODUTO, AÇO GALVANIZADO, DN 40 MM (1 1/2''), APARENTE, INSTALADA EM TETO - FORNECIMENTO E INSTALAÇÃO. AF_11/2016_P</v>
          </cell>
          <cell r="C2460" t="str">
            <v>UN</v>
          </cell>
          <cell r="D2460">
            <v>9.8000000000000007</v>
          </cell>
          <cell r="E2460">
            <v>5.77</v>
          </cell>
          <cell r="F2460">
            <v>4.03</v>
          </cell>
          <cell r="G2460">
            <v>0</v>
          </cell>
          <cell r="H2460">
            <v>0</v>
          </cell>
          <cell r="I2460">
            <v>0</v>
          </cell>
        </row>
        <row r="2461">
          <cell r="A2461">
            <v>95757</v>
          </cell>
          <cell r="B2461" t="str">
            <v>LUVA DE EMENDA PARA ELETRODUTO, AÇO GALVANIZADO, DN 20 MM (3/4''), APARENTE, INSTALADA EM PAREDE - FORNECIMENTO E INSTALAÇÃO. AF_11/2016_P</v>
          </cell>
          <cell r="C2461" t="str">
            <v>UN</v>
          </cell>
          <cell r="D2461">
            <v>6.86</v>
          </cell>
          <cell r="E2461">
            <v>4.6900000000000004</v>
          </cell>
          <cell r="F2461">
            <v>2.17</v>
          </cell>
          <cell r="G2461">
            <v>0</v>
          </cell>
          <cell r="H2461">
            <v>0</v>
          </cell>
          <cell r="I2461">
            <v>0</v>
          </cell>
        </row>
        <row r="2462">
          <cell r="A2462">
            <v>95758</v>
          </cell>
          <cell r="B2462" t="str">
            <v>LUVA DE EMENDA PARA ELETRODUTO, AÇO GALVANIZADO, DN 25 MM (1''), APARENTE, INSTALADA EM PAREDE - FORNECIMENTO E INSTALAÇÃO. AF_11/2016_P</v>
          </cell>
          <cell r="C2462" t="str">
            <v>UN</v>
          </cell>
          <cell r="D2462">
            <v>7.67</v>
          </cell>
          <cell r="E2462">
            <v>5.21</v>
          </cell>
          <cell r="F2462">
            <v>2.46</v>
          </cell>
          <cell r="G2462">
            <v>0</v>
          </cell>
          <cell r="H2462">
            <v>0</v>
          </cell>
          <cell r="I2462">
            <v>0</v>
          </cell>
        </row>
        <row r="2463">
          <cell r="A2463">
            <v>95759</v>
          </cell>
          <cell r="B2463" t="str">
            <v>LUVA DE EMENDA PARA ELETRODUTO, AÇO GALVANIZADO, DN 32 MM (1 1/4''), APARENTE, INSTALADA EM PAREDE - FORNECIMENTO E INSTALAÇÃO. AF_11/2016_P</v>
          </cell>
          <cell r="C2463" t="str">
            <v>UN</v>
          </cell>
          <cell r="D2463">
            <v>9.33</v>
          </cell>
          <cell r="E2463">
            <v>5.97</v>
          </cell>
          <cell r="F2463">
            <v>3.36</v>
          </cell>
          <cell r="G2463">
            <v>0</v>
          </cell>
          <cell r="H2463">
            <v>0</v>
          </cell>
          <cell r="I2463">
            <v>0</v>
          </cell>
        </row>
        <row r="2464">
          <cell r="A2464">
            <v>95760</v>
          </cell>
          <cell r="B2464" t="str">
            <v>LUVA DE EMENDA PARA ELETRODUTO, AÇO GALVANIZADO, DN 40 MM (1 1/2''), APARENTE, INSTALADA EM PAREDE - FORNECIMENTO E INSTALAÇÃO. AF_11/2016_P</v>
          </cell>
          <cell r="C2464" t="str">
            <v>UN</v>
          </cell>
          <cell r="D2464">
            <v>11.14</v>
          </cell>
          <cell r="E2464">
            <v>6.79</v>
          </cell>
          <cell r="F2464">
            <v>4.3499999999999996</v>
          </cell>
          <cell r="G2464">
            <v>0</v>
          </cell>
          <cell r="H2464">
            <v>0</v>
          </cell>
          <cell r="I2464">
            <v>0</v>
          </cell>
        </row>
        <row r="2465">
          <cell r="A2465">
            <v>72250</v>
          </cell>
          <cell r="B2465" t="str">
            <v>CABO DE COBRE NU 10MM2 - FORNECIMENTO E INSTALACAO</v>
          </cell>
          <cell r="C2465" t="str">
            <v>M</v>
          </cell>
          <cell r="D2465">
            <v>8.01</v>
          </cell>
          <cell r="E2465">
            <v>2.5499999999999998</v>
          </cell>
          <cell r="F2465">
            <v>5.46</v>
          </cell>
          <cell r="G2465">
            <v>0</v>
          </cell>
          <cell r="H2465">
            <v>0</v>
          </cell>
          <cell r="I2465">
            <v>0</v>
          </cell>
        </row>
        <row r="2466">
          <cell r="A2466">
            <v>72251</v>
          </cell>
          <cell r="B2466" t="str">
            <v>CABO DE COBRE NU 16MM2 - FORNECIMENTO E INSTALACAO</v>
          </cell>
          <cell r="C2466" t="str">
            <v>M</v>
          </cell>
          <cell r="D2466">
            <v>11.78</v>
          </cell>
          <cell r="E2466">
            <v>3.3</v>
          </cell>
          <cell r="F2466">
            <v>8.48</v>
          </cell>
          <cell r="G2466">
            <v>0</v>
          </cell>
          <cell r="H2466">
            <v>0</v>
          </cell>
          <cell r="I2466">
            <v>0</v>
          </cell>
        </row>
        <row r="2467">
          <cell r="A2467">
            <v>72252</v>
          </cell>
          <cell r="B2467" t="str">
            <v>CABO DE COBRE NU 25MM2 - FORNECIMENTO E INSTALACAO</v>
          </cell>
          <cell r="C2467" t="str">
            <v>M</v>
          </cell>
          <cell r="D2467">
            <v>17.18</v>
          </cell>
          <cell r="E2467">
            <v>4.28</v>
          </cell>
          <cell r="F2467">
            <v>12.9</v>
          </cell>
          <cell r="G2467">
            <v>0</v>
          </cell>
          <cell r="H2467">
            <v>0</v>
          </cell>
          <cell r="I2467">
            <v>0</v>
          </cell>
        </row>
        <row r="2468">
          <cell r="A2468">
            <v>72253</v>
          </cell>
          <cell r="B2468" t="str">
            <v>CABO DE COBRE NU 35MM2 - FORNECIMENTO E INSTALACAO</v>
          </cell>
          <cell r="C2468" t="str">
            <v>M</v>
          </cell>
          <cell r="D2468">
            <v>22.9</v>
          </cell>
          <cell r="E2468">
            <v>5.3</v>
          </cell>
          <cell r="F2468">
            <v>17.600000000000001</v>
          </cell>
          <cell r="G2468">
            <v>0</v>
          </cell>
          <cell r="H2468">
            <v>0</v>
          </cell>
          <cell r="I2468">
            <v>0</v>
          </cell>
        </row>
        <row r="2469">
          <cell r="A2469">
            <v>72254</v>
          </cell>
          <cell r="B2469" t="str">
            <v>CABO DE COBRE NU 50MM2 - FORNECIMENTO E INSTALACAO</v>
          </cell>
          <cell r="C2469" t="str">
            <v>M</v>
          </cell>
          <cell r="D2469">
            <v>32.479999999999997</v>
          </cell>
          <cell r="E2469">
            <v>7.81</v>
          </cell>
          <cell r="F2469">
            <v>24.67</v>
          </cell>
          <cell r="G2469">
            <v>0</v>
          </cell>
          <cell r="H2469">
            <v>0</v>
          </cell>
          <cell r="I2469">
            <v>0</v>
          </cell>
        </row>
        <row r="2470">
          <cell r="A2470">
            <v>72255</v>
          </cell>
          <cell r="B2470" t="str">
            <v>CABO DE COBRE NU 70MM2 - FORNECIMENTO E INSTALACAO</v>
          </cell>
          <cell r="C2470" t="str">
            <v>M</v>
          </cell>
          <cell r="D2470">
            <v>42.55</v>
          </cell>
          <cell r="E2470">
            <v>8.5399999999999991</v>
          </cell>
          <cell r="F2470">
            <v>33.99</v>
          </cell>
          <cell r="G2470">
            <v>0.02</v>
          </cell>
          <cell r="H2470">
            <v>0</v>
          </cell>
          <cell r="I2470">
            <v>0</v>
          </cell>
        </row>
        <row r="2471">
          <cell r="A2471">
            <v>72256</v>
          </cell>
          <cell r="B2471" t="str">
            <v>CABO DE COBRE NU 95MM2 - FORNECIMENTO E INSTALACAO</v>
          </cell>
          <cell r="C2471" t="str">
            <v>M</v>
          </cell>
          <cell r="D2471">
            <v>55.97</v>
          </cell>
          <cell r="E2471">
            <v>9.0399999999999991</v>
          </cell>
          <cell r="F2471">
            <v>46.91</v>
          </cell>
          <cell r="G2471">
            <v>0.02</v>
          </cell>
          <cell r="H2471">
            <v>0</v>
          </cell>
          <cell r="I2471">
            <v>0</v>
          </cell>
        </row>
        <row r="2472">
          <cell r="A2472">
            <v>72257</v>
          </cell>
          <cell r="B2472" t="str">
            <v>CABO DE COBRE NU 120MM2 - FORNECIMENTO E INSTALACAO</v>
          </cell>
          <cell r="C2472" t="str">
            <v>M</v>
          </cell>
          <cell r="D2472">
            <v>72.930000000000007</v>
          </cell>
          <cell r="E2472">
            <v>11.56</v>
          </cell>
          <cell r="F2472">
            <v>61.35</v>
          </cell>
          <cell r="G2472">
            <v>0.02</v>
          </cell>
          <cell r="H2472">
            <v>0</v>
          </cell>
          <cell r="I2472">
            <v>0</v>
          </cell>
        </row>
        <row r="2473">
          <cell r="A2473">
            <v>91924</v>
          </cell>
          <cell r="B2473" t="str">
            <v>CABO DE COBRE FLEXÍVEL ISOLADO, 1,5 MM², ANTI-CHAMA 450/750 V, PARA CIRCUITOS TERMINAIS - FORNECIMENTO E INSTALAÇÃO. AF_12/2015</v>
          </cell>
          <cell r="C2473" t="str">
            <v>M</v>
          </cell>
          <cell r="D2473">
            <v>1.53</v>
          </cell>
          <cell r="E2473">
            <v>0.62</v>
          </cell>
          <cell r="F2473">
            <v>0.91</v>
          </cell>
          <cell r="G2473">
            <v>0</v>
          </cell>
          <cell r="H2473">
            <v>0</v>
          </cell>
          <cell r="I2473">
            <v>0</v>
          </cell>
        </row>
        <row r="2474">
          <cell r="A2474">
            <v>91925</v>
          </cell>
          <cell r="B2474" t="str">
            <v>CABO DE COBRE FLEXÍVEL ISOLADO, 1,5 MM², ANTI-CHAMA 0,6/1,0 KV, PARA CIRCUITOS TERMINAIS - FORNECIMENTO E INSTALAÇÃO. AF_12/2015</v>
          </cell>
          <cell r="C2474" t="str">
            <v>M</v>
          </cell>
          <cell r="D2474">
            <v>2.09</v>
          </cell>
          <cell r="E2474">
            <v>0.61</v>
          </cell>
          <cell r="F2474">
            <v>1.48</v>
          </cell>
          <cell r="G2474">
            <v>0</v>
          </cell>
          <cell r="H2474">
            <v>0</v>
          </cell>
          <cell r="I2474">
            <v>0</v>
          </cell>
        </row>
        <row r="2475">
          <cell r="A2475">
            <v>91926</v>
          </cell>
          <cell r="B2475" t="str">
            <v>CABO DE COBRE FLEXÍVEL ISOLADO, 2,5 MM², ANTI-CHAMA 450/750 V, PARA CIRCUITOS TERMINAIS - FORNECIMENTO E INSTALAÇÃO. AF_12/2015</v>
          </cell>
          <cell r="C2475" t="str">
            <v>M</v>
          </cell>
          <cell r="D2475">
            <v>2.21</v>
          </cell>
          <cell r="E2475">
            <v>0.76</v>
          </cell>
          <cell r="F2475">
            <v>1.45</v>
          </cell>
          <cell r="G2475">
            <v>0</v>
          </cell>
          <cell r="H2475">
            <v>0</v>
          </cell>
          <cell r="I2475">
            <v>0</v>
          </cell>
        </row>
        <row r="2476">
          <cell r="A2476">
            <v>91927</v>
          </cell>
          <cell r="B2476" t="str">
            <v>CABO DE COBRE FLEXÍVEL ISOLADO, 2,5 MM², ANTI-CHAMA 0,6/1,0 KV, PARA CIRCUITOS TERMINAIS - FORNECIMENTO E INSTALAÇÃO. AF_12/2015</v>
          </cell>
          <cell r="C2476" t="str">
            <v>M</v>
          </cell>
          <cell r="D2476">
            <v>2.8</v>
          </cell>
          <cell r="E2476">
            <v>0.75</v>
          </cell>
          <cell r="F2476">
            <v>2.0499999999999998</v>
          </cell>
          <cell r="G2476">
            <v>0</v>
          </cell>
          <cell r="H2476">
            <v>0</v>
          </cell>
          <cell r="I2476">
            <v>0</v>
          </cell>
        </row>
        <row r="2477">
          <cell r="A2477">
            <v>91928</v>
          </cell>
          <cell r="B2477" t="str">
            <v>CABO DE COBRE FLEXÍVEL ISOLADO, 4 MM², ANTI-CHAMA 450/750 V, PARA CIRCUITOS TERMINAIS - FORNECIMENTO E INSTALAÇÃO. AF_12/2015</v>
          </cell>
          <cell r="C2477" t="str">
            <v>M</v>
          </cell>
          <cell r="D2477">
            <v>3.5</v>
          </cell>
          <cell r="E2477">
            <v>1.01</v>
          </cell>
          <cell r="F2477">
            <v>2.4900000000000002</v>
          </cell>
          <cell r="G2477">
            <v>0</v>
          </cell>
          <cell r="H2477">
            <v>0</v>
          </cell>
          <cell r="I2477">
            <v>0</v>
          </cell>
        </row>
        <row r="2478">
          <cell r="A2478">
            <v>91929</v>
          </cell>
          <cell r="B2478" t="str">
            <v>CABO DE COBRE FLEXÍVEL ISOLADO, 4 MM², ANTI-CHAMA 0,6/1,0 KV, PARA CIRCUITOS TERMINAIS - FORNECIMENTO E INSTALAÇÃO. AF_12/2015</v>
          </cell>
          <cell r="C2478" t="str">
            <v>M</v>
          </cell>
          <cell r="D2478">
            <v>3.92</v>
          </cell>
          <cell r="E2478">
            <v>1.01</v>
          </cell>
          <cell r="F2478">
            <v>2.91</v>
          </cell>
          <cell r="G2478">
            <v>0</v>
          </cell>
          <cell r="H2478">
            <v>0</v>
          </cell>
          <cell r="I2478">
            <v>0</v>
          </cell>
        </row>
        <row r="2479">
          <cell r="A2479">
            <v>91930</v>
          </cell>
          <cell r="B2479" t="str">
            <v>CABO DE COBRE FLEXÍVEL ISOLADO, 6 MM², ANTI-CHAMA 450/750 V, PARA CIRCUITOS TERMINAIS - FORNECIMENTO E INSTALAÇÃO. AF_12/2015</v>
          </cell>
          <cell r="C2479" t="str">
            <v>M</v>
          </cell>
          <cell r="D2479">
            <v>4.78</v>
          </cell>
          <cell r="E2479">
            <v>1.32</v>
          </cell>
          <cell r="F2479">
            <v>3.46</v>
          </cell>
          <cell r="G2479">
            <v>0</v>
          </cell>
          <cell r="H2479">
            <v>0</v>
          </cell>
          <cell r="I2479">
            <v>0</v>
          </cell>
        </row>
        <row r="2480">
          <cell r="A2480">
            <v>91931</v>
          </cell>
          <cell r="B2480" t="str">
            <v>CABO DE COBRE FLEXÍVEL ISOLADO, 6 MM², ANTI-CHAMA 0,6/1,0 KV, PARA CIRCUITOS TERMINAIS - FORNECIMENTO E INSTALAÇÃO. AF_12/2015</v>
          </cell>
          <cell r="C2480" t="str">
            <v>M</v>
          </cell>
          <cell r="D2480">
            <v>5.28</v>
          </cell>
          <cell r="E2480">
            <v>1.32</v>
          </cell>
          <cell r="F2480">
            <v>3.96</v>
          </cell>
          <cell r="G2480">
            <v>0</v>
          </cell>
          <cell r="H2480">
            <v>0</v>
          </cell>
          <cell r="I2480">
            <v>0</v>
          </cell>
        </row>
        <row r="2481">
          <cell r="A2481">
            <v>91932</v>
          </cell>
          <cell r="B2481" t="str">
            <v>CABO DE COBRE FLEXÍVEL ISOLADO, 10 MM², ANTI-CHAMA 450/750 V, PARA CIRCUITOS TERMINAIS - FORNECIMENTO E INSTALAÇÃO. AF_12/2015</v>
          </cell>
          <cell r="C2481" t="str">
            <v>M</v>
          </cell>
          <cell r="D2481">
            <v>7.78</v>
          </cell>
          <cell r="E2481">
            <v>1.96</v>
          </cell>
          <cell r="F2481">
            <v>5.82</v>
          </cell>
          <cell r="G2481">
            <v>0</v>
          </cell>
          <cell r="H2481">
            <v>0</v>
          </cell>
          <cell r="I2481">
            <v>0</v>
          </cell>
        </row>
        <row r="2482">
          <cell r="A2482">
            <v>91933</v>
          </cell>
          <cell r="B2482" t="str">
            <v>CABO DE COBRE FLEXÍVEL ISOLADO, 10 MM², ANTI-CHAMA 0,6/1,0 KV, PARA CIRCUITOS TERMINAIS - FORNECIMENTO E INSTALAÇÃO. AF_12/2015</v>
          </cell>
          <cell r="C2482" t="str">
            <v>M</v>
          </cell>
          <cell r="D2482">
            <v>8.24</v>
          </cell>
          <cell r="E2482">
            <v>1.96</v>
          </cell>
          <cell r="F2482">
            <v>6.28</v>
          </cell>
          <cell r="G2482">
            <v>0</v>
          </cell>
          <cell r="H2482">
            <v>0</v>
          </cell>
          <cell r="I2482">
            <v>0</v>
          </cell>
        </row>
        <row r="2483">
          <cell r="A2483">
            <v>91934</v>
          </cell>
          <cell r="B2483" t="str">
            <v>CABO DE COBRE FLEXÍVEL ISOLADO, 16 MM², ANTI-CHAMA 450/750 V, PARA CIRCUITOS TERMINAIS - FORNECIMENTO E INSTALAÇÃO. AF_12/2015</v>
          </cell>
          <cell r="C2483" t="str">
            <v>M</v>
          </cell>
          <cell r="D2483">
            <v>11.87</v>
          </cell>
          <cell r="E2483">
            <v>2.91</v>
          </cell>
          <cell r="F2483">
            <v>8.9600000000000009</v>
          </cell>
          <cell r="G2483">
            <v>0</v>
          </cell>
          <cell r="H2483">
            <v>0</v>
          </cell>
          <cell r="I2483">
            <v>0</v>
          </cell>
        </row>
        <row r="2484">
          <cell r="A2484">
            <v>91935</v>
          </cell>
          <cell r="B2484" t="str">
            <v>CABO DE COBRE FLEXÍVEL ISOLADO, 16 MM², ANTI-CHAMA 0,6/1,0 KV, PARA CIRCUITOS TERMINAIS - FORNECIMENTO E INSTALAÇÃO. AF_12/2015</v>
          </cell>
          <cell r="C2484" t="str">
            <v>M</v>
          </cell>
          <cell r="D2484">
            <v>12.55</v>
          </cell>
          <cell r="E2484">
            <v>2.91</v>
          </cell>
          <cell r="F2484">
            <v>9.64</v>
          </cell>
          <cell r="G2484">
            <v>0</v>
          </cell>
          <cell r="H2484">
            <v>0</v>
          </cell>
          <cell r="I2484">
            <v>0</v>
          </cell>
        </row>
        <row r="2485">
          <cell r="A2485">
            <v>92979</v>
          </cell>
          <cell r="B2485" t="str">
            <v>CABO DE COBRE FLEXÍVEL ISOLADO, 10 MM², ANTI-CHAMA 450/750 V, PARA DISTRIBUIÇÃO - FORNECIMENTO E INSTALAÇÃO. AF_12/2015</v>
          </cell>
          <cell r="C2485" t="str">
            <v>M</v>
          </cell>
          <cell r="D2485">
            <v>4.79</v>
          </cell>
          <cell r="E2485">
            <v>0.21</v>
          </cell>
          <cell r="F2485">
            <v>4.58</v>
          </cell>
          <cell r="G2485">
            <v>0</v>
          </cell>
          <cell r="H2485">
            <v>0</v>
          </cell>
          <cell r="I2485">
            <v>0</v>
          </cell>
        </row>
        <row r="2486">
          <cell r="A2486">
            <v>92980</v>
          </cell>
          <cell r="B2486" t="str">
            <v>CABO DE COBRE FLEXÍVEL ISOLADO, 10 MM², ANTI-CHAMA 0,6/1,0 KV, PARA DISTRIBUIÇÃO - FORNECIMENTO E INSTALAÇÃO. AF_12/2015</v>
          </cell>
          <cell r="C2486" t="str">
            <v>M</v>
          </cell>
          <cell r="D2486">
            <v>5.19</v>
          </cell>
          <cell r="E2486">
            <v>0.21</v>
          </cell>
          <cell r="F2486">
            <v>4.9800000000000004</v>
          </cell>
          <cell r="G2486">
            <v>0</v>
          </cell>
          <cell r="H2486">
            <v>0</v>
          </cell>
          <cell r="I2486">
            <v>0</v>
          </cell>
        </row>
        <row r="2487">
          <cell r="A2487">
            <v>92981</v>
          </cell>
          <cell r="B2487" t="str">
            <v>CABO DE COBRE FLEXÍVEL ISOLADO, 16 MM², ANTI-CHAMA 450/750 V, PARA DISTRIBUIÇÃO - FORNECIMENTO E INSTALAÇÃO. AF_12/2015</v>
          </cell>
          <cell r="C2487" t="str">
            <v>M</v>
          </cell>
          <cell r="D2487">
            <v>7.37</v>
          </cell>
          <cell r="E2487">
            <v>0.31</v>
          </cell>
          <cell r="F2487">
            <v>7.06</v>
          </cell>
          <cell r="G2487">
            <v>0</v>
          </cell>
          <cell r="H2487">
            <v>0</v>
          </cell>
          <cell r="I2487">
            <v>0</v>
          </cell>
        </row>
        <row r="2488">
          <cell r="A2488">
            <v>92982</v>
          </cell>
          <cell r="B2488" t="str">
            <v>CABO DE COBRE FLEXÍVEL ISOLADO, 16 MM², ANTI-CHAMA 0,6/1,0 KV, PARA DISTRIBUIÇÃO - FORNECIMENTO E INSTALAÇÃO. AF_12/2015</v>
          </cell>
          <cell r="C2488" t="str">
            <v>M</v>
          </cell>
          <cell r="D2488">
            <v>7.95</v>
          </cell>
          <cell r="E2488">
            <v>0.31</v>
          </cell>
          <cell r="F2488">
            <v>7.64</v>
          </cell>
          <cell r="G2488">
            <v>0</v>
          </cell>
          <cell r="H2488">
            <v>0</v>
          </cell>
          <cell r="I2488">
            <v>0</v>
          </cell>
        </row>
        <row r="2489">
          <cell r="A2489">
            <v>92983</v>
          </cell>
          <cell r="B2489" t="str">
            <v>CABO DE COBRE FLEXÍVEL ISOLADO, 25 MM², ANTI-CHAMA 450/750 V, PARA DISTRIBUIÇÃO - FORNECIMENTO E INSTALAÇÃO. AF_12/2015</v>
          </cell>
          <cell r="C2489" t="str">
            <v>M</v>
          </cell>
          <cell r="D2489">
            <v>13.13</v>
          </cell>
          <cell r="E2489">
            <v>1.6</v>
          </cell>
          <cell r="F2489">
            <v>11.53</v>
          </cell>
          <cell r="G2489">
            <v>0</v>
          </cell>
          <cell r="H2489">
            <v>0</v>
          </cell>
          <cell r="I2489">
            <v>0</v>
          </cell>
        </row>
        <row r="2490">
          <cell r="A2490">
            <v>92984</v>
          </cell>
          <cell r="B2490" t="str">
            <v>CABO DE COBRE FLEXÍVEL ISOLADO, 25 MM², ANTI-CHAMA 0,6/1,0 KV, PARA DISTRIBUIÇÃO - FORNECIMENTO E INSTALAÇÃO. AF_12/2015</v>
          </cell>
          <cell r="C2490" t="str">
            <v>M</v>
          </cell>
          <cell r="D2490">
            <v>13.45</v>
          </cell>
          <cell r="E2490">
            <v>1.6</v>
          </cell>
          <cell r="F2490">
            <v>11.85</v>
          </cell>
          <cell r="G2490">
            <v>0</v>
          </cell>
          <cell r="H2490">
            <v>0</v>
          </cell>
          <cell r="I2490">
            <v>0</v>
          </cell>
        </row>
        <row r="2491">
          <cell r="A2491">
            <v>92985</v>
          </cell>
          <cell r="B2491" t="str">
            <v>CABO DE COBRE FLEXÍVEL ISOLADO, 35 MM², ANTI-CHAMA 450/750 V, PARA DISTRIBUIÇÃO - FORNECIMENTO E INSTALAÇÃO. AF_12/2015</v>
          </cell>
          <cell r="C2491" t="str">
            <v>M</v>
          </cell>
          <cell r="D2491">
            <v>17.54</v>
          </cell>
          <cell r="E2491">
            <v>1.82</v>
          </cell>
          <cell r="F2491">
            <v>15.72</v>
          </cell>
          <cell r="G2491">
            <v>0</v>
          </cell>
          <cell r="H2491">
            <v>0</v>
          </cell>
          <cell r="I2491">
            <v>0</v>
          </cell>
        </row>
        <row r="2492">
          <cell r="A2492">
            <v>92986</v>
          </cell>
          <cell r="B2492" t="str">
            <v>CABO DE COBRE FLEXÍVEL ISOLADO, 35 MM², ANTI-CHAMA 0,6/1,0 KV, PARA DISTRIBUIÇÃO - FORNECIMENTO E INSTALAÇÃO. AF_12/2015</v>
          </cell>
          <cell r="C2492" t="str">
            <v>M</v>
          </cell>
          <cell r="D2492">
            <v>18.03</v>
          </cell>
          <cell r="E2492">
            <v>1.82</v>
          </cell>
          <cell r="F2492">
            <v>16.21</v>
          </cell>
          <cell r="G2492">
            <v>0</v>
          </cell>
          <cell r="H2492">
            <v>0</v>
          </cell>
          <cell r="I2492">
            <v>0</v>
          </cell>
        </row>
        <row r="2493">
          <cell r="A2493">
            <v>92987</v>
          </cell>
          <cell r="B2493" t="str">
            <v>CABO DE COBRE FLEXÍVEL ISOLADO, 50 MM², ANTI-CHAMA 450/750 V, PARA DISTRIBUIÇÃO - FORNECIMENTO E INSTALAÇÃO. AF_12/2015</v>
          </cell>
          <cell r="C2493" t="str">
            <v>M</v>
          </cell>
          <cell r="D2493">
            <v>25.07</v>
          </cell>
          <cell r="E2493">
            <v>2.17</v>
          </cell>
          <cell r="F2493">
            <v>22.9</v>
          </cell>
          <cell r="G2493">
            <v>0</v>
          </cell>
          <cell r="H2493">
            <v>0</v>
          </cell>
          <cell r="I2493">
            <v>0</v>
          </cell>
        </row>
        <row r="2494">
          <cell r="A2494">
            <v>92988</v>
          </cell>
          <cell r="B2494" t="str">
            <v>CABO DE COBRE FLEXÍVEL ISOLADO, 50 MM², ANTI-CHAMA 0,6/1,0 KV, PARA DISTRIBUIÇÃO - FORNECIMENTO E INSTALAÇÃO. AF_12/2015</v>
          </cell>
          <cell r="C2494" t="str">
            <v>M</v>
          </cell>
          <cell r="D2494">
            <v>25.13</v>
          </cell>
          <cell r="E2494">
            <v>2.17</v>
          </cell>
          <cell r="F2494">
            <v>22.96</v>
          </cell>
          <cell r="G2494">
            <v>0</v>
          </cell>
          <cell r="H2494">
            <v>0</v>
          </cell>
          <cell r="I2494">
            <v>0</v>
          </cell>
        </row>
        <row r="2495">
          <cell r="A2495">
            <v>92989</v>
          </cell>
          <cell r="B2495" t="str">
            <v>CABO DE COBRE FLEXÍVEL ISOLADO, 70 MM², ANTI-CHAMA 450/750 V, PARA DISTRIBUIÇÃO - FORNECIMENTO E INSTALAÇÃO. AF_12/2015</v>
          </cell>
          <cell r="C2495" t="str">
            <v>M</v>
          </cell>
          <cell r="D2495">
            <v>34.700000000000003</v>
          </cell>
          <cell r="E2495">
            <v>2.63</v>
          </cell>
          <cell r="F2495">
            <v>32.07</v>
          </cell>
          <cell r="G2495">
            <v>0</v>
          </cell>
          <cell r="H2495">
            <v>0</v>
          </cell>
          <cell r="I2495">
            <v>0</v>
          </cell>
        </row>
        <row r="2496">
          <cell r="A2496">
            <v>92990</v>
          </cell>
          <cell r="B2496" t="str">
            <v>CABO DE COBRE FLEXÍVEL ISOLADO, 70 MM², ANTI-CHAMA 0,6/1,0 KV, PARA DISTRIBUIÇÃO - FORNECIMENTO E INSTALAÇÃO. AF_12/2015</v>
          </cell>
          <cell r="C2496" t="str">
            <v>M</v>
          </cell>
          <cell r="D2496">
            <v>34.31</v>
          </cell>
          <cell r="E2496">
            <v>2.63</v>
          </cell>
          <cell r="F2496">
            <v>31.68</v>
          </cell>
          <cell r="G2496">
            <v>0</v>
          </cell>
          <cell r="H2496">
            <v>0</v>
          </cell>
          <cell r="I2496">
            <v>0</v>
          </cell>
        </row>
        <row r="2497">
          <cell r="A2497">
            <v>92991</v>
          </cell>
          <cell r="B2497" t="str">
            <v>CABO DE COBRE FLEXÍVEL ISOLADO, 95 MM², ANTI-CHAMA 450/750 V, PARA DISTRIBUIÇÃO - FORNECIMENTO E INSTALAÇÃO. AF_12/2015</v>
          </cell>
          <cell r="C2497" t="str">
            <v>M</v>
          </cell>
          <cell r="D2497">
            <v>45.15</v>
          </cell>
          <cell r="E2497">
            <v>3.2</v>
          </cell>
          <cell r="F2497">
            <v>41.95</v>
          </cell>
          <cell r="G2497">
            <v>0</v>
          </cell>
          <cell r="H2497">
            <v>0</v>
          </cell>
          <cell r="I2497">
            <v>0</v>
          </cell>
        </row>
        <row r="2498">
          <cell r="A2498">
            <v>92992</v>
          </cell>
          <cell r="B2498" t="str">
            <v>CABO DE COBRE FLEXÍVEL ISOLADO, 95 MM², ANTI-CHAMA 0,6/1,0 KV, PARA DISTRIBUIÇÃO - FORNECIMENTO E INSTALAÇÃO. AF_12/2015</v>
          </cell>
          <cell r="C2498" t="str">
            <v>M</v>
          </cell>
          <cell r="D2498">
            <v>45.18</v>
          </cell>
          <cell r="E2498">
            <v>3.2</v>
          </cell>
          <cell r="F2498">
            <v>41.98</v>
          </cell>
          <cell r="G2498">
            <v>0</v>
          </cell>
          <cell r="H2498">
            <v>0</v>
          </cell>
          <cell r="I2498">
            <v>0</v>
          </cell>
        </row>
        <row r="2499">
          <cell r="A2499">
            <v>92993</v>
          </cell>
          <cell r="B2499" t="str">
            <v>CABO DE COBRE FLEXÍVEL ISOLADO, 120 MM², ANTI-CHAMA 450/750 V, PARA DISTRIBUIÇÃO - FORNECIMENTO E INSTALAÇÃO. AF_12/2015</v>
          </cell>
          <cell r="C2499" t="str">
            <v>M</v>
          </cell>
          <cell r="D2499">
            <v>57.77</v>
          </cell>
          <cell r="E2499">
            <v>3.8</v>
          </cell>
          <cell r="F2499">
            <v>53.97</v>
          </cell>
          <cell r="G2499">
            <v>0</v>
          </cell>
          <cell r="H2499">
            <v>0</v>
          </cell>
          <cell r="I2499">
            <v>0</v>
          </cell>
        </row>
        <row r="2500">
          <cell r="A2500">
            <v>92994</v>
          </cell>
          <cell r="B2500" t="str">
            <v>CABO DE COBRE FLEXÍVEL ISOLADO, 120 MM², ANTI-CHAMA 0,6/1,0 KV, PARA DISTRIBUIÇÃO - FORNECIMENTO E INSTALAÇÃO. AF_12/2015</v>
          </cell>
          <cell r="C2500" t="str">
            <v>M</v>
          </cell>
          <cell r="D2500">
            <v>58.33</v>
          </cell>
          <cell r="E2500">
            <v>3.8</v>
          </cell>
          <cell r="F2500">
            <v>54.53</v>
          </cell>
          <cell r="G2500">
            <v>0</v>
          </cell>
          <cell r="H2500">
            <v>0</v>
          </cell>
          <cell r="I2500">
            <v>0</v>
          </cell>
        </row>
        <row r="2501">
          <cell r="A2501">
            <v>92995</v>
          </cell>
          <cell r="B2501" t="str">
            <v>CABO DE COBRE FLEXÍVEL ISOLADO, 150 MM², ANTI-CHAMA 450/750 V, PARA DISTRIBUIÇÃO - FORNECIMENTO E INSTALAÇÃO. AF_12/2015</v>
          </cell>
          <cell r="C2501" t="str">
            <v>M</v>
          </cell>
          <cell r="D2501">
            <v>71.77</v>
          </cell>
          <cell r="E2501">
            <v>4.4800000000000004</v>
          </cell>
          <cell r="F2501">
            <v>67.290000000000006</v>
          </cell>
          <cell r="G2501">
            <v>0</v>
          </cell>
          <cell r="H2501">
            <v>0</v>
          </cell>
          <cell r="I2501">
            <v>0</v>
          </cell>
        </row>
        <row r="2502">
          <cell r="A2502">
            <v>92996</v>
          </cell>
          <cell r="B2502" t="str">
            <v>CABO DE COBRE FLEXÍVEL ISOLADO, 150 MM², ANTI-CHAMA 0,6/1,0 KV, PARA DISTRIBUIÇÃO - FORNECIMENTO E INSTALAÇÃO. AF_12/2015</v>
          </cell>
          <cell r="C2502" t="str">
            <v>M</v>
          </cell>
          <cell r="D2502">
            <v>71.959999999999994</v>
          </cell>
          <cell r="E2502">
            <v>4.4800000000000004</v>
          </cell>
          <cell r="F2502">
            <v>67.48</v>
          </cell>
          <cell r="G2502">
            <v>0</v>
          </cell>
          <cell r="H2502">
            <v>0</v>
          </cell>
          <cell r="I2502">
            <v>0</v>
          </cell>
        </row>
        <row r="2503">
          <cell r="A2503">
            <v>92997</v>
          </cell>
          <cell r="B2503" t="str">
            <v>CABO DE COBRE FLEXÍVEL ISOLADO, 185 MM², ANTI-CHAMA 450/750 V, PARA DISTRIBUIÇÃO - FORNECIMENTO E INSTALAÇÃO. AF_12/2015</v>
          </cell>
          <cell r="C2503" t="str">
            <v>M</v>
          </cell>
          <cell r="D2503">
            <v>87.15</v>
          </cell>
          <cell r="E2503">
            <v>5.31</v>
          </cell>
          <cell r="F2503">
            <v>81.84</v>
          </cell>
          <cell r="G2503">
            <v>0</v>
          </cell>
          <cell r="H2503">
            <v>0</v>
          </cell>
          <cell r="I2503">
            <v>0</v>
          </cell>
        </row>
        <row r="2504">
          <cell r="A2504">
            <v>92998</v>
          </cell>
          <cell r="B2504" t="str">
            <v>CABO DE COBRE FLEXÍVEL ISOLADO, 185 MM², ANTI-CHAMA 0,6/1,0 KV, PARA DISTRIBUIÇÃO - FORNECIMENTO E INSTALAÇÃO. AF_12/2015</v>
          </cell>
          <cell r="C2504" t="str">
            <v>M</v>
          </cell>
          <cell r="D2504">
            <v>87.97</v>
          </cell>
          <cell r="E2504">
            <v>5.31</v>
          </cell>
          <cell r="F2504">
            <v>82.66</v>
          </cell>
          <cell r="G2504">
            <v>0</v>
          </cell>
          <cell r="H2504">
            <v>0</v>
          </cell>
          <cell r="I2504">
            <v>0</v>
          </cell>
        </row>
        <row r="2505">
          <cell r="A2505">
            <v>92999</v>
          </cell>
          <cell r="B2505" t="str">
            <v>CABO DE COBRE FLEXÍVEL ISOLADO, 240 MM², ANTI-CHAMA 450/750 V, PARA DISTRIBUIÇÃO - FORNECIMENTO E INSTALAÇÃO. AF_12/2015</v>
          </cell>
          <cell r="C2505" t="str">
            <v>M</v>
          </cell>
          <cell r="D2505">
            <v>114.63</v>
          </cell>
          <cell r="E2505">
            <v>6.59</v>
          </cell>
          <cell r="F2505">
            <v>108.04</v>
          </cell>
          <cell r="G2505">
            <v>0</v>
          </cell>
          <cell r="H2505">
            <v>0</v>
          </cell>
          <cell r="I2505">
            <v>0</v>
          </cell>
        </row>
        <row r="2506">
          <cell r="A2506">
            <v>93000</v>
          </cell>
          <cell r="B2506" t="str">
            <v>CABO DE COBRE FLEXÍVEL ISOLADO, 240 MM², ANTI-CHAMA 0,6/1,0 KV, PARA DISTRIBUIÇÃO - FORNECIMENTO E INSTALAÇÃO. AF_12/2015</v>
          </cell>
          <cell r="C2506" t="str">
            <v>M</v>
          </cell>
          <cell r="D2506">
            <v>115.31</v>
          </cell>
          <cell r="E2506">
            <v>6.59</v>
          </cell>
          <cell r="F2506">
            <v>108.72</v>
          </cell>
          <cell r="G2506">
            <v>0</v>
          </cell>
          <cell r="H2506">
            <v>0</v>
          </cell>
          <cell r="I2506">
            <v>0</v>
          </cell>
        </row>
        <row r="2507">
          <cell r="A2507">
            <v>93001</v>
          </cell>
          <cell r="B2507" t="str">
            <v>CABO DE COBRE RÍGIDO ISOLADO, 300 MM², ANTI-CHAMA 450/750 V, PARA DISTRIBUIÇÃO - FORNECIMENTO E INSTALAÇÃO. AF_12/2015</v>
          </cell>
          <cell r="C2507" t="str">
            <v>M</v>
          </cell>
          <cell r="D2507">
            <v>139.88999999999999</v>
          </cell>
          <cell r="E2507">
            <v>7.78</v>
          </cell>
          <cell r="F2507">
            <v>132.11000000000001</v>
          </cell>
          <cell r="G2507">
            <v>0</v>
          </cell>
          <cell r="H2507">
            <v>0</v>
          </cell>
          <cell r="I2507">
            <v>0</v>
          </cell>
        </row>
        <row r="2508">
          <cell r="A2508">
            <v>93002</v>
          </cell>
          <cell r="B2508" t="str">
            <v>CABO DE COBRE FLEXÍVEL ISOLADO, 300 MM², ANTI-CHAMA 0,6/1,0 KV, PARA DISTRIBUIÇÃO - FORNECIMENTO E INSTALAÇÃO. AF_12/2015</v>
          </cell>
          <cell r="C2508" t="str">
            <v>M</v>
          </cell>
          <cell r="D2508">
            <v>143.69999999999999</v>
          </cell>
          <cell r="E2508">
            <v>7.78</v>
          </cell>
          <cell r="F2508">
            <v>135.91999999999999</v>
          </cell>
          <cell r="G2508">
            <v>0</v>
          </cell>
          <cell r="H2508">
            <v>0</v>
          </cell>
          <cell r="I2508">
            <v>0</v>
          </cell>
        </row>
        <row r="2509">
          <cell r="A2509">
            <v>83443</v>
          </cell>
          <cell r="B2509" t="str">
            <v>CAIXA DE PASSAGEM 20X20X25 FUNDO BRITA COM TAMPA</v>
          </cell>
          <cell r="C2509" t="str">
            <v>UN</v>
          </cell>
          <cell r="D2509">
            <v>43.88</v>
          </cell>
          <cell r="E2509">
            <v>20.260000000000002</v>
          </cell>
          <cell r="F2509">
            <v>23.54</v>
          </cell>
          <cell r="G2509">
            <v>0.08</v>
          </cell>
          <cell r="H2509">
            <v>0</v>
          </cell>
          <cell r="I2509">
            <v>0</v>
          </cell>
        </row>
        <row r="2510">
          <cell r="A2510">
            <v>83446</v>
          </cell>
          <cell r="B2510" t="str">
            <v>CAIXA DE PASSAGEM 30X30X40 COM TAMPA E DRENO BRITA</v>
          </cell>
          <cell r="C2510" t="str">
            <v>UN</v>
          </cell>
          <cell r="D2510">
            <v>142.81</v>
          </cell>
          <cell r="E2510">
            <v>68.959999999999994</v>
          </cell>
          <cell r="F2510">
            <v>73.56</v>
          </cell>
          <cell r="G2510">
            <v>0.28999999999999998</v>
          </cell>
          <cell r="H2510">
            <v>0</v>
          </cell>
          <cell r="I2510">
            <v>0</v>
          </cell>
        </row>
        <row r="2511">
          <cell r="A2511">
            <v>83447</v>
          </cell>
          <cell r="B2511" t="str">
            <v>CAIXA DE PASSAGEM 40X40X50 FUNDO BRITA COM TAMPA</v>
          </cell>
          <cell r="C2511" t="str">
            <v>UN</v>
          </cell>
          <cell r="D2511">
            <v>154.25</v>
          </cell>
          <cell r="E2511">
            <v>75.19</v>
          </cell>
          <cell r="F2511">
            <v>78.75</v>
          </cell>
          <cell r="G2511">
            <v>0.31</v>
          </cell>
          <cell r="H2511">
            <v>0</v>
          </cell>
          <cell r="I2511">
            <v>0</v>
          </cell>
        </row>
        <row r="2512">
          <cell r="A2512">
            <v>83448</v>
          </cell>
          <cell r="B2512" t="str">
            <v>CAIXA DE PASSGEM 50X50X60 FUNDO BRITA C/ TAMPA</v>
          </cell>
          <cell r="C2512" t="str">
            <v>UN</v>
          </cell>
          <cell r="D2512">
            <v>233.36</v>
          </cell>
          <cell r="E2512">
            <v>113.94</v>
          </cell>
          <cell r="F2512">
            <v>118.94</v>
          </cell>
          <cell r="G2512">
            <v>0.48</v>
          </cell>
          <cell r="H2512">
            <v>0</v>
          </cell>
          <cell r="I2512">
            <v>0</v>
          </cell>
        </row>
        <row r="2513">
          <cell r="A2513">
            <v>83449</v>
          </cell>
          <cell r="B2513" t="str">
            <v>CAIXA DE PASSAGEM 60X60X70 FUNDO BRITA COM TAMPA</v>
          </cell>
          <cell r="C2513" t="str">
            <v>UN</v>
          </cell>
          <cell r="D2513">
            <v>328.92</v>
          </cell>
          <cell r="E2513">
            <v>158.85</v>
          </cell>
          <cell r="F2513">
            <v>169.39</v>
          </cell>
          <cell r="G2513">
            <v>0.68</v>
          </cell>
          <cell r="H2513">
            <v>0</v>
          </cell>
          <cell r="I2513">
            <v>0</v>
          </cell>
        </row>
        <row r="2514">
          <cell r="A2514">
            <v>83450</v>
          </cell>
          <cell r="B2514" t="str">
            <v>CAIXA DE PASSAGEM 80X80X62 FUNDO BRITA COM TAMPA</v>
          </cell>
          <cell r="C2514" t="str">
            <v>UN</v>
          </cell>
          <cell r="D2514">
            <v>391.78</v>
          </cell>
          <cell r="E2514">
            <v>187.64</v>
          </cell>
          <cell r="F2514">
            <v>203.33</v>
          </cell>
          <cell r="G2514">
            <v>0.81</v>
          </cell>
          <cell r="H2514">
            <v>0</v>
          </cell>
          <cell r="I2514">
            <v>0</v>
          </cell>
        </row>
        <row r="2515">
          <cell r="A2515">
            <v>91936</v>
          </cell>
          <cell r="B2515" t="str">
            <v>CAIXA OCTOGONAL 4" X 4", PVC, INSTALADA EM LAJE - FORNECIMENTO E INSTALAÇÃO. AF_12/2015</v>
          </cell>
          <cell r="C2515" t="str">
            <v>UN</v>
          </cell>
          <cell r="D2515">
            <v>9.2899999999999991</v>
          </cell>
          <cell r="E2515">
            <v>3.65</v>
          </cell>
          <cell r="F2515">
            <v>5.64</v>
          </cell>
          <cell r="G2515">
            <v>0</v>
          </cell>
          <cell r="H2515">
            <v>0</v>
          </cell>
          <cell r="I2515">
            <v>0</v>
          </cell>
        </row>
        <row r="2516">
          <cell r="A2516">
            <v>91937</v>
          </cell>
          <cell r="B2516" t="str">
            <v>CAIXA OCTOGONAL 3" X 3", PVC, INSTALADA EM LAJE - FORNECIMENTO E INSTALAÇÃO. AF_12/2015</v>
          </cell>
          <cell r="C2516" t="str">
            <v>UN</v>
          </cell>
          <cell r="D2516">
            <v>7.9</v>
          </cell>
          <cell r="E2516">
            <v>3.67</v>
          </cell>
          <cell r="F2516">
            <v>4.2300000000000004</v>
          </cell>
          <cell r="G2516">
            <v>0</v>
          </cell>
          <cell r="H2516">
            <v>0</v>
          </cell>
          <cell r="I2516">
            <v>0</v>
          </cell>
        </row>
        <row r="2517">
          <cell r="A2517">
            <v>91939</v>
          </cell>
          <cell r="B2517" t="str">
            <v>CAIXA RETANGULAR 4" X 2" ALTA (2,00 M DO PISO), PVC, INSTALADA EM PAREDE - FORNECIMENTO E INSTALAÇÃO. AF_12/2015</v>
          </cell>
          <cell r="C2517" t="str">
            <v>UN</v>
          </cell>
          <cell r="D2517">
            <v>19.399999999999999</v>
          </cell>
          <cell r="E2517">
            <v>13.23</v>
          </cell>
          <cell r="F2517">
            <v>6.13</v>
          </cell>
          <cell r="G2517">
            <v>0.04</v>
          </cell>
          <cell r="H2517">
            <v>0</v>
          </cell>
          <cell r="I2517">
            <v>0</v>
          </cell>
        </row>
        <row r="2518">
          <cell r="A2518">
            <v>91940</v>
          </cell>
          <cell r="B2518" t="str">
            <v>CAIXA RETANGULAR 4" X 2" MÉDIA (1,30 M DO PISO), PVC, INSTALADA EM PAREDE - FORNECIMENTO E INSTALAÇÃO. AF_12/2015</v>
          </cell>
          <cell r="C2518" t="str">
            <v>UN</v>
          </cell>
          <cell r="D2518">
            <v>10.32</v>
          </cell>
          <cell r="E2518">
            <v>6.44</v>
          </cell>
          <cell r="F2518">
            <v>3.88</v>
          </cell>
          <cell r="G2518">
            <v>0</v>
          </cell>
          <cell r="H2518">
            <v>0</v>
          </cell>
          <cell r="I2518">
            <v>0</v>
          </cell>
        </row>
        <row r="2519">
          <cell r="A2519">
            <v>91941</v>
          </cell>
          <cell r="B2519" t="str">
            <v>CAIXA RETANGULAR 4" X 2" BAIXA (0,30 M DO PISO), PVC, INSTALADA EM PAREDE - FORNECIMENTO E INSTALAÇÃO. AF_12/2015</v>
          </cell>
          <cell r="C2519" t="str">
            <v>UN</v>
          </cell>
          <cell r="D2519">
            <v>6.91</v>
          </cell>
          <cell r="E2519">
            <v>3.83</v>
          </cell>
          <cell r="F2519">
            <v>3.08</v>
          </cell>
          <cell r="G2519">
            <v>0</v>
          </cell>
          <cell r="H2519">
            <v>0</v>
          </cell>
          <cell r="I2519">
            <v>0</v>
          </cell>
        </row>
        <row r="2520">
          <cell r="A2520">
            <v>91942</v>
          </cell>
          <cell r="B2520" t="str">
            <v>CAIXA RETANGULAR 4" X 4" ALTA (2,00 M DO PISO), PVC, INSTALADA EM PAREDE - FORNECIMENTO E INSTALAÇÃO. AF_12/2015</v>
          </cell>
          <cell r="C2520" t="str">
            <v>UN</v>
          </cell>
          <cell r="D2520">
            <v>23.81</v>
          </cell>
          <cell r="E2520">
            <v>15.23</v>
          </cell>
          <cell r="F2520">
            <v>8.5399999999999991</v>
          </cell>
          <cell r="G2520">
            <v>0.04</v>
          </cell>
          <cell r="H2520">
            <v>0</v>
          </cell>
          <cell r="I2520">
            <v>0</v>
          </cell>
        </row>
        <row r="2521">
          <cell r="A2521">
            <v>91943</v>
          </cell>
          <cell r="B2521" t="str">
            <v>CAIXA RETANGULAR 4" X 4" MÉDIA (1,30 M DO PISO), PVC, INSTALADA EM PAREDE - FORNECIMENTO E INSTALAÇÃO. AF_12/2015</v>
          </cell>
          <cell r="C2521" t="str">
            <v>UN</v>
          </cell>
          <cell r="D2521">
            <v>13.35</v>
          </cell>
          <cell r="E2521">
            <v>7.36</v>
          </cell>
          <cell r="F2521">
            <v>5.99</v>
          </cell>
          <cell r="G2521">
            <v>0</v>
          </cell>
          <cell r="H2521">
            <v>0</v>
          </cell>
          <cell r="I2521">
            <v>0</v>
          </cell>
        </row>
        <row r="2522">
          <cell r="A2522">
            <v>91944</v>
          </cell>
          <cell r="B2522" t="str">
            <v>CAIXA RETANGULAR 4" X 4" BAIXA (0,30 M DO PISO), PVC, INSTALADA EM PAREDE - FORNECIMENTO E INSTALAÇÃO. AF_12/2015</v>
          </cell>
          <cell r="C2522" t="str">
            <v>UN</v>
          </cell>
          <cell r="D2522">
            <v>9.4499999999999993</v>
          </cell>
          <cell r="E2522">
            <v>4.37</v>
          </cell>
          <cell r="F2522">
            <v>5.08</v>
          </cell>
          <cell r="G2522">
            <v>0</v>
          </cell>
          <cell r="H2522">
            <v>0</v>
          </cell>
          <cell r="I2522">
            <v>0</v>
          </cell>
        </row>
        <row r="2523">
          <cell r="A2523">
            <v>92865</v>
          </cell>
          <cell r="B2523" t="str">
            <v>CAIXA OCTOGONAL 4" X 4", METÁLICA, INSTALADA EM LAJE - FORNECIMENTO E INSTALAÇÃO. AF_12/2015</v>
          </cell>
          <cell r="C2523" t="str">
            <v>UN</v>
          </cell>
          <cell r="D2523">
            <v>7.08</v>
          </cell>
          <cell r="E2523">
            <v>3.69</v>
          </cell>
          <cell r="F2523">
            <v>3.39</v>
          </cell>
          <cell r="G2523">
            <v>0</v>
          </cell>
          <cell r="H2523">
            <v>0</v>
          </cell>
          <cell r="I2523">
            <v>0</v>
          </cell>
        </row>
        <row r="2524">
          <cell r="A2524">
            <v>92866</v>
          </cell>
          <cell r="B2524" t="str">
            <v>CAIXA SEXTAVADA 3" X 3", METÁLICA, INSTALADA EM LAJE - FORNECIMENTO E INSTALAÇÃO. AF_12/2015</v>
          </cell>
          <cell r="C2524" t="str">
            <v>UN</v>
          </cell>
          <cell r="D2524">
            <v>5.96</v>
          </cell>
          <cell r="E2524">
            <v>3.71</v>
          </cell>
          <cell r="F2524">
            <v>2.25</v>
          </cell>
          <cell r="G2524">
            <v>0</v>
          </cell>
          <cell r="H2524">
            <v>0</v>
          </cell>
          <cell r="I2524">
            <v>0</v>
          </cell>
        </row>
        <row r="2525">
          <cell r="A2525">
            <v>92867</v>
          </cell>
          <cell r="B2525" t="str">
            <v>CAIXA RETANGULAR 4" X 2" ALTA (2,00 M DO PISO), METÁLICA, INSTALADA EM PAREDE - FORNECIMENTO E INSTALAÇÃO. AF_12/2015</v>
          </cell>
          <cell r="C2525" t="str">
            <v>UN</v>
          </cell>
          <cell r="D2525">
            <v>18.75</v>
          </cell>
          <cell r="E2525">
            <v>13.24</v>
          </cell>
          <cell r="F2525">
            <v>5.47</v>
          </cell>
          <cell r="G2525">
            <v>0.04</v>
          </cell>
          <cell r="H2525">
            <v>0</v>
          </cell>
          <cell r="I2525">
            <v>0</v>
          </cell>
        </row>
        <row r="2526">
          <cell r="A2526">
            <v>92868</v>
          </cell>
          <cell r="B2526" t="str">
            <v>CAIXA RETANGULAR 4" X 2" MÉDIA (1,30 M DO PISO), METÁLICA, INSTALADA EM PAREDE - FORNECIMENTO E INSTALAÇÃO. AF_12/2015</v>
          </cell>
          <cell r="C2526" t="str">
            <v>UN</v>
          </cell>
          <cell r="D2526">
            <v>9.67</v>
          </cell>
          <cell r="E2526">
            <v>6.46</v>
          </cell>
          <cell r="F2526">
            <v>3.21</v>
          </cell>
          <cell r="G2526">
            <v>0</v>
          </cell>
          <cell r="H2526">
            <v>0</v>
          </cell>
          <cell r="I2526">
            <v>0</v>
          </cell>
        </row>
        <row r="2527">
          <cell r="A2527">
            <v>92869</v>
          </cell>
          <cell r="B2527" t="str">
            <v>CAIXA RETANGULAR 4" X 2" BAIXA (0,30 M DO PISO), METÁLICA, INSTALADA EM PAREDE - FORNECIMENTO E INSTALAÇÃO. AF_12/2015</v>
          </cell>
          <cell r="C2527" t="str">
            <v>UN</v>
          </cell>
          <cell r="D2527">
            <v>6.26</v>
          </cell>
          <cell r="E2527">
            <v>3.85</v>
          </cell>
          <cell r="F2527">
            <v>2.41</v>
          </cell>
          <cell r="G2527">
            <v>0</v>
          </cell>
          <cell r="H2527">
            <v>0</v>
          </cell>
          <cell r="I2527">
            <v>0</v>
          </cell>
        </row>
        <row r="2528">
          <cell r="A2528">
            <v>92870</v>
          </cell>
          <cell r="B2528" t="str">
            <v>CAIXA RETANGULAR 4" X 4" ALTA (2,00 M DO PISO), METÁLICA, INSTALADA EM PAREDE - FORNECIMENTO E INSTALAÇÃO. AF_12/2015</v>
          </cell>
          <cell r="C2528" t="str">
            <v>UN</v>
          </cell>
          <cell r="D2528">
            <v>22.66</v>
          </cell>
          <cell r="E2528">
            <v>15.24</v>
          </cell>
          <cell r="F2528">
            <v>7.38</v>
          </cell>
          <cell r="G2528">
            <v>0.04</v>
          </cell>
          <cell r="H2528">
            <v>0</v>
          </cell>
          <cell r="I2528">
            <v>0</v>
          </cell>
        </row>
        <row r="2529">
          <cell r="A2529">
            <v>92871</v>
          </cell>
          <cell r="B2529" t="str">
            <v>CAIXA RETANGULAR 4" X 4" MÉDIA (1,30 M DO PISO), METÁLICA, INSTALADA EM PAREDE - FORNECIMENTO E INSTALAÇÃO. AF_12/2015</v>
          </cell>
          <cell r="C2529" t="str">
            <v>UN</v>
          </cell>
          <cell r="D2529">
            <v>12.2</v>
          </cell>
          <cell r="E2529">
            <v>7.37</v>
          </cell>
          <cell r="F2529">
            <v>4.83</v>
          </cell>
          <cell r="G2529">
            <v>0</v>
          </cell>
          <cell r="H2529">
            <v>0</v>
          </cell>
          <cell r="I2529">
            <v>0</v>
          </cell>
        </row>
        <row r="2530">
          <cell r="A2530">
            <v>92872</v>
          </cell>
          <cell r="B2530" t="str">
            <v>CAIXA RETANGULAR 4" X 4" BAIXA (0,30 M DO PISO), METÁLICA, INSTALADA EM PAREDE - FORNECIMENTO E INSTALAÇÃO. AF_12/2015</v>
          </cell>
          <cell r="C2530" t="str">
            <v>UN</v>
          </cell>
          <cell r="D2530">
            <v>8.3000000000000007</v>
          </cell>
          <cell r="E2530">
            <v>4.4000000000000004</v>
          </cell>
          <cell r="F2530">
            <v>3.9</v>
          </cell>
          <cell r="G2530">
            <v>0</v>
          </cell>
          <cell r="H2530">
            <v>0</v>
          </cell>
          <cell r="I2530">
            <v>0</v>
          </cell>
        </row>
        <row r="2531">
          <cell r="A2531">
            <v>95777</v>
          </cell>
          <cell r="B2531" t="str">
            <v>CONDULETE DE ALUMÍNIO, TIPO B, PARA ELETRODUTO DE AÇO GALVANIZADO DN 20 MM (3/4''), APARENTE - FORNECIMENTO E INSTALAÇÃO. AF_11/2016_P</v>
          </cell>
          <cell r="C2531" t="str">
            <v>UN</v>
          </cell>
          <cell r="D2531">
            <v>17.13</v>
          </cell>
          <cell r="E2531">
            <v>8.7100000000000009</v>
          </cell>
          <cell r="F2531">
            <v>8.4</v>
          </cell>
          <cell r="G2531">
            <v>0.02</v>
          </cell>
          <cell r="H2531">
            <v>0</v>
          </cell>
          <cell r="I2531">
            <v>0</v>
          </cell>
        </row>
        <row r="2532">
          <cell r="A2532">
            <v>95778</v>
          </cell>
          <cell r="B2532" t="str">
            <v>CONDULETE DE ALUMÍNIO, TIPO C, PARA ELETRODUTO DE AÇO GALVANIZADO DN 20 MM (3/4''), APARENTE - FORNECIMENTO E INSTALAÇÃO. AF_11/2016_P</v>
          </cell>
          <cell r="C2532" t="str">
            <v>UN</v>
          </cell>
          <cell r="D2532">
            <v>17.46</v>
          </cell>
          <cell r="E2532">
            <v>8.6999999999999993</v>
          </cell>
          <cell r="F2532">
            <v>8.74</v>
          </cell>
          <cell r="G2532">
            <v>0.02</v>
          </cell>
          <cell r="H2532">
            <v>0</v>
          </cell>
          <cell r="I2532">
            <v>0</v>
          </cell>
        </row>
        <row r="2533">
          <cell r="A2533">
            <v>95779</v>
          </cell>
          <cell r="B2533" t="str">
            <v>CONDULETE DE ALUMÍNIO, TIPO E, PARA ELETRODUTO DE AÇO GALVANIZADO DN 20 MM (3/4''), APARENTE - FORNECIMENTO E INSTALAÇÃO. AF_11/2016_P</v>
          </cell>
          <cell r="C2533" t="str">
            <v>UN</v>
          </cell>
          <cell r="D2533">
            <v>16.350000000000001</v>
          </cell>
          <cell r="E2533">
            <v>8.7200000000000006</v>
          </cell>
          <cell r="F2533">
            <v>7.61</v>
          </cell>
          <cell r="G2533">
            <v>0.02</v>
          </cell>
          <cell r="H2533">
            <v>0</v>
          </cell>
          <cell r="I2533">
            <v>0</v>
          </cell>
        </row>
        <row r="2534">
          <cell r="A2534">
            <v>95780</v>
          </cell>
          <cell r="B2534" t="str">
            <v>CONDULETE DE ALUMÍNIO, TIPO B, PARA ELETRODUTO DE AÇO GALVANIZADO DN 25 MM (1''), APARENTE - FORNECIMENTO E INSTALAÇÃO. AF_11/2016_P</v>
          </cell>
          <cell r="C2534" t="str">
            <v>UN</v>
          </cell>
          <cell r="D2534">
            <v>19.12</v>
          </cell>
          <cell r="E2534">
            <v>9.0299999999999994</v>
          </cell>
          <cell r="F2534">
            <v>10.07</v>
          </cell>
          <cell r="G2534">
            <v>0.02</v>
          </cell>
          <cell r="H2534">
            <v>0</v>
          </cell>
          <cell r="I2534">
            <v>0</v>
          </cell>
        </row>
        <row r="2535">
          <cell r="A2535">
            <v>95781</v>
          </cell>
          <cell r="B2535" t="str">
            <v>CONDULETE DE ALUMÍNIO, TIPO C, PARA ELETRODUTO DE AÇO GALVANIZADO DN 25 MM (1''), APARENTE - FORNECIMENTO E INSTALAÇÃO. AF_11/2016_P</v>
          </cell>
          <cell r="C2535" t="str">
            <v>UN</v>
          </cell>
          <cell r="D2535">
            <v>19.36</v>
          </cell>
          <cell r="E2535">
            <v>9.0299999999999994</v>
          </cell>
          <cell r="F2535">
            <v>10.31</v>
          </cell>
          <cell r="G2535">
            <v>0.02</v>
          </cell>
          <cell r="H2535">
            <v>0</v>
          </cell>
          <cell r="I2535">
            <v>0</v>
          </cell>
        </row>
        <row r="2536">
          <cell r="A2536">
            <v>95782</v>
          </cell>
          <cell r="B2536" t="str">
            <v>CONDULETE DE ALUMÍNIO, TIPO E, ELETRODUTO DE AÇO GALVANIZADO DN 25 MM (1''), APARENTE - FORNECIMENTO E INSTALAÇÃO. AF_11/2016_P</v>
          </cell>
          <cell r="C2536" t="str">
            <v>UN</v>
          </cell>
          <cell r="D2536">
            <v>20</v>
          </cell>
          <cell r="E2536">
            <v>9.0299999999999994</v>
          </cell>
          <cell r="F2536">
            <v>10.95</v>
          </cell>
          <cell r="G2536">
            <v>0.02</v>
          </cell>
          <cell r="H2536">
            <v>0</v>
          </cell>
          <cell r="I2536">
            <v>0</v>
          </cell>
        </row>
        <row r="2537">
          <cell r="A2537">
            <v>95785</v>
          </cell>
          <cell r="B2537" t="str">
            <v>CONDULETE DE ALUMÍNIO, TIPO E, PARA ELETRODUTO DE AÇO GALVANIZADO DN 32 MM (1 1/4''), APARENTE - FORNECIMENTO E INSTALAÇÃO. AF_11/2016_P</v>
          </cell>
          <cell r="C2537" t="str">
            <v>UN</v>
          </cell>
          <cell r="D2537">
            <v>22.44</v>
          </cell>
          <cell r="E2537">
            <v>9.5</v>
          </cell>
          <cell r="F2537">
            <v>12.92</v>
          </cell>
          <cell r="G2537">
            <v>0.02</v>
          </cell>
          <cell r="H2537">
            <v>0</v>
          </cell>
          <cell r="I2537">
            <v>0</v>
          </cell>
        </row>
        <row r="2538">
          <cell r="A2538">
            <v>95787</v>
          </cell>
          <cell r="B2538" t="str">
            <v>CONDULETE DE ALUMÍNIO, TIPO LR, PARA ELETRODUTO DE AÇO GALVANIZADO DN 20 MM (3/4''), APARENTE - FORNECIMENTO E INSTALAÇÃO. AF_11/2016_P</v>
          </cell>
          <cell r="C2538" t="str">
            <v>UN</v>
          </cell>
          <cell r="D2538">
            <v>17.63</v>
          </cell>
          <cell r="E2538">
            <v>9.5500000000000007</v>
          </cell>
          <cell r="F2538">
            <v>8.06</v>
          </cell>
          <cell r="G2538">
            <v>0.02</v>
          </cell>
          <cell r="H2538">
            <v>0</v>
          </cell>
          <cell r="I2538">
            <v>0</v>
          </cell>
        </row>
        <row r="2539">
          <cell r="A2539">
            <v>95789</v>
          </cell>
          <cell r="B2539" t="str">
            <v>CONDULETE DE ALUMÍNIO, TIPO LR, PARA ELETRODUTO DE AÇO GALVANIZADO DN 25 MM (1''), APARENTE - FORNECIMENTO E INSTALAÇÃO. AF_11/2016_P</v>
          </cell>
          <cell r="C2539" t="str">
            <v>UN</v>
          </cell>
          <cell r="D2539">
            <v>21.11</v>
          </cell>
          <cell r="E2539">
            <v>10.07</v>
          </cell>
          <cell r="F2539">
            <v>11.02</v>
          </cell>
          <cell r="G2539">
            <v>0.02</v>
          </cell>
          <cell r="H2539">
            <v>0</v>
          </cell>
          <cell r="I2539">
            <v>0</v>
          </cell>
        </row>
        <row r="2540">
          <cell r="A2540">
            <v>95791</v>
          </cell>
          <cell r="B2540" t="str">
            <v>CONDULETE DE ALUMÍNIO, TIPO LR, PARA ELETRODUTO DE AÇO GALVANIZADO DN 32 MM (1 1/4''), APARENTE - FORNECIMENTO E INSTALAÇÃO. AF_11/2016_P</v>
          </cell>
          <cell r="C2540" t="str">
            <v>UN</v>
          </cell>
          <cell r="D2540">
            <v>26.28</v>
          </cell>
          <cell r="E2540">
            <v>10.81</v>
          </cell>
          <cell r="F2540">
            <v>15.45</v>
          </cell>
          <cell r="G2540">
            <v>0.02</v>
          </cell>
          <cell r="H2540">
            <v>0</v>
          </cell>
          <cell r="I2540">
            <v>0</v>
          </cell>
        </row>
        <row r="2541">
          <cell r="A2541">
            <v>95795</v>
          </cell>
          <cell r="B2541" t="str">
            <v>CONDULETE DE ALUMÍNIO, TIPO T, PARA ELETRODUTO DE AÇO GALVANIZADO DN 20 MM (3/4''), APARENTE - FORNECIMENTO E INSTALAÇÃO. AF_11/2016_P</v>
          </cell>
          <cell r="C2541" t="str">
            <v>UN</v>
          </cell>
          <cell r="D2541">
            <v>20.38</v>
          </cell>
          <cell r="E2541">
            <v>11.09</v>
          </cell>
          <cell r="F2541">
            <v>9.27</v>
          </cell>
          <cell r="G2541">
            <v>0.02</v>
          </cell>
          <cell r="H2541">
            <v>0</v>
          </cell>
          <cell r="I2541">
            <v>0</v>
          </cell>
        </row>
        <row r="2542">
          <cell r="A2542">
            <v>95796</v>
          </cell>
          <cell r="B2542" t="str">
            <v>CONDULETE DE ALUMÍNIO, TIPO T, PARA ELETRODUTO DE AÇO GALVANIZADO DN 25 MM (1''), APARENTE - FORNECIMENTO E INSTALAÇÃO. AF_11/2016_P</v>
          </cell>
          <cell r="C2542" t="str">
            <v>UN</v>
          </cell>
          <cell r="D2542">
            <v>24.85</v>
          </cell>
          <cell r="E2542">
            <v>11.85</v>
          </cell>
          <cell r="F2542">
            <v>12.98</v>
          </cell>
          <cell r="G2542">
            <v>0.02</v>
          </cell>
          <cell r="H2542">
            <v>0</v>
          </cell>
          <cell r="I2542">
            <v>0</v>
          </cell>
        </row>
        <row r="2543">
          <cell r="A2543">
            <v>95797</v>
          </cell>
          <cell r="B2543" t="str">
            <v>CONDULETE DE ALUMÍNIO, TIPO T, PARA ELETRODUTO DE AÇO GALVANIZADO DN 32 MM (1 1/4''), APARENTE - FORNECIMENTO E INSTALAÇÃO. AF_11/2016_P</v>
          </cell>
          <cell r="C2543" t="str">
            <v>UN</v>
          </cell>
          <cell r="D2543">
            <v>30.7</v>
          </cell>
          <cell r="E2543">
            <v>12.9</v>
          </cell>
          <cell r="F2543">
            <v>17.760000000000002</v>
          </cell>
          <cell r="G2543">
            <v>0.04</v>
          </cell>
          <cell r="H2543">
            <v>0</v>
          </cell>
          <cell r="I2543">
            <v>0</v>
          </cell>
        </row>
        <row r="2544">
          <cell r="A2544">
            <v>95801</v>
          </cell>
          <cell r="B2544" t="str">
            <v>CONDULETE DE ALUMÍNIO, TIPO X, PARA ELETRODUTO DE AÇO GALVANIZADO DN 20 MM (3/4''), APARENTE - FORNECIMENTO E INSTALAÇÃO. AF_11/2016_P</v>
          </cell>
          <cell r="C2544" t="str">
            <v>UN</v>
          </cell>
          <cell r="D2544">
            <v>24.17</v>
          </cell>
          <cell r="E2544">
            <v>12.63</v>
          </cell>
          <cell r="F2544">
            <v>11.52</v>
          </cell>
          <cell r="G2544">
            <v>0.02</v>
          </cell>
          <cell r="H2544">
            <v>0</v>
          </cell>
          <cell r="I2544">
            <v>0</v>
          </cell>
        </row>
        <row r="2545">
          <cell r="A2545">
            <v>95802</v>
          </cell>
          <cell r="B2545" t="str">
            <v>CONDULETE DE ALUMÍNIO, TIPO X, PARA ELETRODUTO DE AÇO GALVANIZADO DN 25 MM (1''), APARENTE - FORNECIMENTO E INSTALAÇÃO. AF_11/2016_P</v>
          </cell>
          <cell r="C2545" t="str">
            <v>UN</v>
          </cell>
          <cell r="D2545">
            <v>26.81</v>
          </cell>
          <cell r="E2545">
            <v>13.61</v>
          </cell>
          <cell r="F2545">
            <v>13.16</v>
          </cell>
          <cell r="G2545">
            <v>0.04</v>
          </cell>
          <cell r="H2545">
            <v>0</v>
          </cell>
          <cell r="I2545">
            <v>0</v>
          </cell>
        </row>
        <row r="2546">
          <cell r="A2546">
            <v>95803</v>
          </cell>
          <cell r="B2546" t="str">
            <v>CONDULETE DE ALUMÍNIO, TIPO X, PARA ELETRODUTO DE AÇO GALVANIZADO DN 32 MM (1 1/4''), APARENTE - FORNECIMENTO E INSTALAÇÃO. AF_11/2016_P</v>
          </cell>
          <cell r="C2546" t="str">
            <v>UN</v>
          </cell>
          <cell r="D2546">
            <v>34.31</v>
          </cell>
          <cell r="E2546">
            <v>15.07</v>
          </cell>
          <cell r="F2546">
            <v>19.2</v>
          </cell>
          <cell r="G2546">
            <v>0.04</v>
          </cell>
          <cell r="H2546">
            <v>0</v>
          </cell>
          <cell r="I2546">
            <v>0</v>
          </cell>
        </row>
        <row r="2547">
          <cell r="A2547">
            <v>95804</v>
          </cell>
          <cell r="B2547" t="str">
            <v>CONDULETE DE PVC, TIPO B, PARA ELETRODUTO DE PVC SOLDÁVEL DN 20 MM (1/2''), APARENTE - FORNECIMENTO E INSTALAÇÃO. AF_11/2016</v>
          </cell>
          <cell r="C2547" t="str">
            <v>UN</v>
          </cell>
          <cell r="D2547">
            <v>17.03</v>
          </cell>
          <cell r="E2547">
            <v>7.22</v>
          </cell>
          <cell r="F2547">
            <v>9.81</v>
          </cell>
          <cell r="G2547">
            <v>0</v>
          </cell>
          <cell r="H2547">
            <v>0</v>
          </cell>
          <cell r="I2547">
            <v>0</v>
          </cell>
        </row>
        <row r="2548">
          <cell r="A2548">
            <v>95805</v>
          </cell>
          <cell r="B2548" t="str">
            <v>CONDULETE DE PVC, TIPO B, PARA ELETRODUTO DE PVC SOLDÁVEL DN 25 MM (3/4''), APARENTE - FORNECIMENTO E INSTALAÇÃO. AF_11/2016</v>
          </cell>
          <cell r="C2548" t="str">
            <v>UN</v>
          </cell>
          <cell r="D2548">
            <v>17.18</v>
          </cell>
          <cell r="E2548">
            <v>7.32</v>
          </cell>
          <cell r="F2548">
            <v>9.86</v>
          </cell>
          <cell r="G2548">
            <v>0</v>
          </cell>
          <cell r="H2548">
            <v>0</v>
          </cell>
          <cell r="I2548">
            <v>0</v>
          </cell>
        </row>
        <row r="2549">
          <cell r="A2549">
            <v>95806</v>
          </cell>
          <cell r="B2549" t="str">
            <v>CONDULETE DE PVC, TIPO B, PARA ELETRODUTO DE PVC SOLDÁVEL DN 32 MM (1''), APARENTE - FORNECIMENTO E INSTALAÇÃO. AF_11/2016</v>
          </cell>
          <cell r="C2549" t="str">
            <v>UN</v>
          </cell>
          <cell r="D2549">
            <v>17.739999999999998</v>
          </cell>
          <cell r="E2549">
            <v>7.51</v>
          </cell>
          <cell r="F2549">
            <v>10.23</v>
          </cell>
          <cell r="G2549">
            <v>0</v>
          </cell>
          <cell r="H2549">
            <v>0</v>
          </cell>
          <cell r="I2549">
            <v>0</v>
          </cell>
        </row>
        <row r="2550">
          <cell r="A2550">
            <v>95807</v>
          </cell>
          <cell r="B2550" t="str">
            <v>CONDULETE DE PVC, TIPO LL, PARA ELETRODUTO DE PVC SOLDÁVEL DN 20 MM (1/2''), APARENTE - FORNECIMENTO E INSTALAÇÃO. AF_11/2016</v>
          </cell>
          <cell r="C2550" t="str">
            <v>UN</v>
          </cell>
          <cell r="D2550">
            <v>19.559999999999999</v>
          </cell>
          <cell r="E2550">
            <v>8.5399999999999991</v>
          </cell>
          <cell r="F2550">
            <v>11</v>
          </cell>
          <cell r="G2550">
            <v>0.02</v>
          </cell>
          <cell r="H2550">
            <v>0</v>
          </cell>
          <cell r="I2550">
            <v>0</v>
          </cell>
        </row>
        <row r="2551">
          <cell r="A2551">
            <v>95808</v>
          </cell>
          <cell r="B2551" t="str">
            <v>CONDULETE DE PVC, TIPO LL, PARA ELETRODUTO DE PVC SOLDÁVEL DN 25 MM (3/4''), APARENTE - FORNECIMENTO E INSTALAÇÃO. AF_11/2016</v>
          </cell>
          <cell r="C2551" t="str">
            <v>UN</v>
          </cell>
          <cell r="D2551">
            <v>20.04</v>
          </cell>
          <cell r="E2551">
            <v>8.89</v>
          </cell>
          <cell r="F2551">
            <v>11.13</v>
          </cell>
          <cell r="G2551">
            <v>0.02</v>
          </cell>
          <cell r="H2551">
            <v>0</v>
          </cell>
          <cell r="I2551">
            <v>0</v>
          </cell>
        </row>
        <row r="2552">
          <cell r="A2552">
            <v>95809</v>
          </cell>
          <cell r="B2552" t="str">
            <v>CONDULETE DE PVC, TIPO LL, PARA ELETRODUTO DE PVC SOLDÁVEL DN 32 MM (1''), APARENTE - FORNECIMENTO E INSTALAÇÃO. AF_11/2016</v>
          </cell>
          <cell r="C2552" t="str">
            <v>UN</v>
          </cell>
          <cell r="D2552">
            <v>22.03</v>
          </cell>
          <cell r="E2552">
            <v>9.41</v>
          </cell>
          <cell r="F2552">
            <v>12.6</v>
          </cell>
          <cell r="G2552">
            <v>0.02</v>
          </cell>
          <cell r="H2552">
            <v>0</v>
          </cell>
          <cell r="I2552">
            <v>0</v>
          </cell>
        </row>
        <row r="2553">
          <cell r="A2553">
            <v>95810</v>
          </cell>
          <cell r="B2553" t="str">
            <v>CONDULETE DE PVC, TIPO LB, PARA ELETRODUTO DE PVC SOLDÁVEL DN 20 MM (1/2''), APARENTE - FORNECIMENTO E INSTALAÇÃO. AF_11/2016</v>
          </cell>
          <cell r="C2553" t="str">
            <v>UN</v>
          </cell>
          <cell r="D2553">
            <v>10.78</v>
          </cell>
          <cell r="E2553">
            <v>2.04</v>
          </cell>
          <cell r="F2553">
            <v>8.74</v>
          </cell>
          <cell r="G2553">
            <v>0</v>
          </cell>
          <cell r="H2553">
            <v>0</v>
          </cell>
          <cell r="I2553">
            <v>0</v>
          </cell>
        </row>
        <row r="2554">
          <cell r="A2554">
            <v>95811</v>
          </cell>
          <cell r="B2554" t="str">
            <v>CONDULETE DE PVC, TIPO LB, PARA ELETRODUTO DE PVC SOLDÁVEL DN 25 MM (3/4''), APARENTE - FORNECIMENTO E INSTALAÇÃO. AF_11/2016</v>
          </cell>
          <cell r="C2554" t="str">
            <v>UN</v>
          </cell>
          <cell r="D2554">
            <v>11.25</v>
          </cell>
          <cell r="E2554">
            <v>2.39</v>
          </cell>
          <cell r="F2554">
            <v>8.86</v>
          </cell>
          <cell r="G2554">
            <v>0</v>
          </cell>
          <cell r="H2554">
            <v>0</v>
          </cell>
          <cell r="I2554">
            <v>0</v>
          </cell>
        </row>
        <row r="2555">
          <cell r="A2555">
            <v>95812</v>
          </cell>
          <cell r="B2555" t="str">
            <v>CONDULETE DE PVC, TIPO LB, PARA ELETRODUTO DE PVC SOLDÁVEL DN 32 MM (1''), APARENTE - FORNECIMENTO E INSTALAÇÃO. AF_11/2016</v>
          </cell>
          <cell r="C2555" t="str">
            <v>UN</v>
          </cell>
          <cell r="D2555">
            <v>13.25</v>
          </cell>
          <cell r="E2555">
            <v>2.91</v>
          </cell>
          <cell r="F2555">
            <v>10.34</v>
          </cell>
          <cell r="G2555">
            <v>0</v>
          </cell>
          <cell r="H2555">
            <v>0</v>
          </cell>
          <cell r="I2555">
            <v>0</v>
          </cell>
        </row>
        <row r="2556">
          <cell r="A2556">
            <v>95813</v>
          </cell>
          <cell r="B2556" t="str">
            <v>CONDULETE DE PVC, TIPO TB, PARA ELETRODUTO DE PVC SOLDÁVEL DN 20 MM (1/2''), APARENTE - FORNECIMENTO E INSTALAÇÃO. AF_11/2016</v>
          </cell>
          <cell r="C2556" t="str">
            <v>UN</v>
          </cell>
          <cell r="D2556">
            <v>12.98</v>
          </cell>
          <cell r="E2556">
            <v>3.07</v>
          </cell>
          <cell r="F2556">
            <v>9.91</v>
          </cell>
          <cell r="G2556">
            <v>0</v>
          </cell>
          <cell r="H2556">
            <v>0</v>
          </cell>
          <cell r="I2556">
            <v>0</v>
          </cell>
        </row>
        <row r="2557">
          <cell r="A2557">
            <v>95814</v>
          </cell>
          <cell r="B2557" t="str">
            <v>CONDULETE DE PVC, TIPO TB, PARA ELETRODUTO DE PVC SOLDÁVEL DN 25 MM (3/4''), APARENTE - FORNECIMENTO E INSTALAÇÃO. AF_11/2016</v>
          </cell>
          <cell r="C2557" t="str">
            <v>UN</v>
          </cell>
          <cell r="D2557">
            <v>13.68</v>
          </cell>
          <cell r="E2557">
            <v>3.62</v>
          </cell>
          <cell r="F2557">
            <v>10.06</v>
          </cell>
          <cell r="G2557">
            <v>0</v>
          </cell>
          <cell r="H2557">
            <v>0</v>
          </cell>
          <cell r="I2557">
            <v>0</v>
          </cell>
        </row>
        <row r="2558">
          <cell r="A2558">
            <v>95815</v>
          </cell>
          <cell r="B2558" t="str">
            <v>CONDULETE DE PVC, TIPO TB, PARA ELETRODUTO DE PVC SOLDÁVEL DN 32 MM (1''), APARENTE - FORNECIMENTO E INSTALAÇÃO. AF_11/2016</v>
          </cell>
          <cell r="C2558" t="str">
            <v>UN</v>
          </cell>
          <cell r="D2558">
            <v>17.52</v>
          </cell>
          <cell r="E2558">
            <v>4.3600000000000003</v>
          </cell>
          <cell r="F2558">
            <v>13.16</v>
          </cell>
          <cell r="G2558">
            <v>0</v>
          </cell>
          <cell r="H2558">
            <v>0</v>
          </cell>
          <cell r="I2558">
            <v>0</v>
          </cell>
        </row>
        <row r="2559">
          <cell r="A2559">
            <v>95816</v>
          </cell>
          <cell r="B2559" t="str">
            <v>CONDULETE DE PVC, TIPO X, PARA ELETRODUTO DE PVC SOLDÁVEL DN 20 MM (1/2''), APARENTE - FORNECIMENTO E INSTALAÇÃO. AF_11/2016</v>
          </cell>
          <cell r="C2559" t="str">
            <v>UN</v>
          </cell>
          <cell r="D2559">
            <v>24.12</v>
          </cell>
          <cell r="E2559">
            <v>10.6</v>
          </cell>
          <cell r="F2559">
            <v>13.5</v>
          </cell>
          <cell r="G2559">
            <v>0.02</v>
          </cell>
          <cell r="H2559">
            <v>0</v>
          </cell>
          <cell r="I2559">
            <v>0</v>
          </cell>
        </row>
        <row r="2560">
          <cell r="A2560">
            <v>95817</v>
          </cell>
          <cell r="B2560" t="str">
            <v>CONDULETE DE PVC, TIPO X, PARA ELETRODUTO DE PVC SOLDÁVEL DN 25 MM (3/4''), APARENTE - FORNECIMENTO E INSTALAÇÃO. AF_11/2016</v>
          </cell>
          <cell r="C2560" t="str">
            <v>UN</v>
          </cell>
          <cell r="D2560">
            <v>24.74</v>
          </cell>
          <cell r="E2560">
            <v>11.34</v>
          </cell>
          <cell r="F2560">
            <v>13.38</v>
          </cell>
          <cell r="G2560">
            <v>0.02</v>
          </cell>
          <cell r="H2560">
            <v>0</v>
          </cell>
          <cell r="I2560">
            <v>0</v>
          </cell>
        </row>
        <row r="2561">
          <cell r="A2561">
            <v>95818</v>
          </cell>
          <cell r="B2561" t="str">
            <v>CONDULETE DE PVC, TIPO X, PARA ELETRODUTO DE PVC SOLDÁVEL DN 32 MM (1''), APARENTE - FORNECIMENTO E INSTALAÇÃO. AF_11/2016</v>
          </cell>
          <cell r="C2561" t="str">
            <v>UN</v>
          </cell>
          <cell r="D2561">
            <v>29.91</v>
          </cell>
          <cell r="E2561">
            <v>12.32</v>
          </cell>
          <cell r="F2561">
            <v>17.57</v>
          </cell>
          <cell r="G2561">
            <v>0.02</v>
          </cell>
          <cell r="H2561">
            <v>0</v>
          </cell>
          <cell r="I2561">
            <v>0</v>
          </cell>
        </row>
        <row r="2562">
          <cell r="A2562">
            <v>68066</v>
          </cell>
          <cell r="B2562" t="str">
            <v>CAIXA DE PROTECAO PARA MEDIDOR MONOFASICO, FORNECIMENTO E INSTALACAO</v>
          </cell>
          <cell r="C2562" t="str">
            <v>UN</v>
          </cell>
          <cell r="D2562">
            <v>113.93</v>
          </cell>
          <cell r="E2562">
            <v>32.11</v>
          </cell>
          <cell r="F2562">
            <v>81.7</v>
          </cell>
          <cell r="G2562">
            <v>0.12</v>
          </cell>
          <cell r="H2562">
            <v>0</v>
          </cell>
          <cell r="I2562">
            <v>0</v>
          </cell>
        </row>
        <row r="2563">
          <cell r="A2563">
            <v>72319</v>
          </cell>
          <cell r="B2563" t="str">
            <v>DISJUNTOR BAIXA TENSAO TRIPOLAR A SECO  800A/600V, INCLUSIVE ELETROTÉCNICO</v>
          </cell>
          <cell r="C2563" t="str">
            <v>UN</v>
          </cell>
          <cell r="D2563">
            <v>4028.86</v>
          </cell>
          <cell r="E2563">
            <v>288.16000000000003</v>
          </cell>
          <cell r="F2563">
            <v>3739.7</v>
          </cell>
          <cell r="G2563">
            <v>1</v>
          </cell>
          <cell r="H2563">
            <v>0</v>
          </cell>
          <cell r="I2563">
            <v>0</v>
          </cell>
        </row>
        <row r="2564">
          <cell r="A2564">
            <v>72341</v>
          </cell>
          <cell r="B2564" t="str">
            <v>CONTATOR TRIPOLAR I NOMINAL 12A - FORNECIMENTO E INSTALACAO INCLUSIVE ELETROTÉCNICO</v>
          </cell>
          <cell r="C2564" t="str">
            <v>UN</v>
          </cell>
          <cell r="D2564">
            <v>228.67</v>
          </cell>
          <cell r="E2564">
            <v>86.19</v>
          </cell>
          <cell r="F2564">
            <v>142.16</v>
          </cell>
          <cell r="G2564">
            <v>0.32</v>
          </cell>
          <cell r="H2564">
            <v>0</v>
          </cell>
          <cell r="I2564">
            <v>0</v>
          </cell>
        </row>
        <row r="2565">
          <cell r="A2565">
            <v>72343</v>
          </cell>
          <cell r="B2565" t="str">
            <v>CONTATOR TRIPOLAR I NOMINAL 22A - FORNECIMENTO E INSTALACAO INCLUSIVE ELETROTÉCNICO</v>
          </cell>
          <cell r="C2565" t="str">
            <v>UN</v>
          </cell>
          <cell r="D2565">
            <v>271.49</v>
          </cell>
          <cell r="E2565">
            <v>98.77</v>
          </cell>
          <cell r="F2565">
            <v>172.36</v>
          </cell>
          <cell r="G2565">
            <v>0.36</v>
          </cell>
          <cell r="H2565">
            <v>0</v>
          </cell>
          <cell r="I2565">
            <v>0</v>
          </cell>
        </row>
        <row r="2566">
          <cell r="A2566">
            <v>72344</v>
          </cell>
          <cell r="B2566" t="str">
            <v>CONTATOR TRIPOLAR I NOMINAL 36A - FORNECIMENTO E INSTALACAO INCLUSIVE ELETROTÉCNICO</v>
          </cell>
          <cell r="C2566" t="str">
            <v>UN</v>
          </cell>
          <cell r="D2566">
            <v>438.24</v>
          </cell>
          <cell r="E2566">
            <v>106.29</v>
          </cell>
          <cell r="F2566">
            <v>331.57</v>
          </cell>
          <cell r="G2566">
            <v>0.38</v>
          </cell>
          <cell r="H2566">
            <v>0</v>
          </cell>
          <cell r="I2566">
            <v>0</v>
          </cell>
        </row>
        <row r="2567">
          <cell r="A2567">
            <v>72345</v>
          </cell>
          <cell r="B2567" t="str">
            <v>CONTATOR TRIPOLAR I NOMIMAL 94A - FORNECIMENTO E INSTALACAO INCLUSIVE ELETROTÉCNICO</v>
          </cell>
          <cell r="C2567" t="str">
            <v>UN</v>
          </cell>
          <cell r="D2567">
            <v>1298.24</v>
          </cell>
          <cell r="E2567">
            <v>123.8</v>
          </cell>
          <cell r="F2567">
            <v>1173.98</v>
          </cell>
          <cell r="G2567">
            <v>0.46</v>
          </cell>
          <cell r="H2567">
            <v>0</v>
          </cell>
          <cell r="I2567">
            <v>0</v>
          </cell>
        </row>
        <row r="2568">
          <cell r="A2568" t="str">
            <v>74052/5</v>
          </cell>
          <cell r="B2568" t="str">
            <v>QUADRO DE MEDICAO GERAL EM CHAPA METALICA PARA EDIFICIOS COM 16 APTOS, INCLUSIVE DISJUNTORES E ATERRAMENTO</v>
          </cell>
          <cell r="C2568" t="str">
            <v>UN</v>
          </cell>
          <cell r="D2568">
            <v>1172.82</v>
          </cell>
          <cell r="E2568">
            <v>207.59</v>
          </cell>
          <cell r="F2568">
            <v>964.43</v>
          </cell>
          <cell r="G2568">
            <v>0.8</v>
          </cell>
          <cell r="H2568">
            <v>0</v>
          </cell>
          <cell r="I2568">
            <v>0</v>
          </cell>
        </row>
        <row r="2569">
          <cell r="A2569" t="str">
            <v>74130/1</v>
          </cell>
          <cell r="B2569" t="str">
            <v>DISJUNTOR TERMOMAGNETICO MONOPOLAR PADRAO NEMA (AMERICANO) 10 A 30A 240V, FORNECIMENTO E INSTALACAO</v>
          </cell>
          <cell r="C2569" t="str">
            <v>UN</v>
          </cell>
          <cell r="D2569">
            <v>11.9</v>
          </cell>
          <cell r="E2569">
            <v>1.8</v>
          </cell>
          <cell r="F2569">
            <v>10.1</v>
          </cell>
          <cell r="G2569">
            <v>0</v>
          </cell>
          <cell r="H2569">
            <v>0</v>
          </cell>
          <cell r="I2569">
            <v>0</v>
          </cell>
        </row>
        <row r="2570">
          <cell r="A2570" t="str">
            <v>74130/2</v>
          </cell>
          <cell r="B2570" t="str">
            <v>DISJUNTOR TERMOMAGNETICO MONOPOLAR PADRAO NEMA (AMERICANO) 35 A 50A 240V, FORNECIMENTO E INSTALACAO</v>
          </cell>
          <cell r="C2570" t="str">
            <v>UN</v>
          </cell>
          <cell r="D2570">
            <v>18.39</v>
          </cell>
          <cell r="E2570">
            <v>1.79</v>
          </cell>
          <cell r="F2570">
            <v>16.600000000000001</v>
          </cell>
          <cell r="G2570">
            <v>0</v>
          </cell>
          <cell r="H2570">
            <v>0</v>
          </cell>
          <cell r="I2570">
            <v>0</v>
          </cell>
        </row>
        <row r="2571">
          <cell r="A2571" t="str">
            <v>74130/3</v>
          </cell>
          <cell r="B2571" t="str">
            <v>DISJUNTOR TERMOMAGNETICO BIPOLAR PADRAO NEMA (AMERICANO) 10 A 50A 240V, FORNECIMENTO E INSTALACAO</v>
          </cell>
          <cell r="C2571" t="str">
            <v>UN</v>
          </cell>
          <cell r="D2571">
            <v>54.38</v>
          </cell>
          <cell r="E2571">
            <v>2.14</v>
          </cell>
          <cell r="F2571">
            <v>52.24</v>
          </cell>
          <cell r="G2571">
            <v>0</v>
          </cell>
          <cell r="H2571">
            <v>0</v>
          </cell>
          <cell r="I2571">
            <v>0</v>
          </cell>
        </row>
        <row r="2572">
          <cell r="A2572" t="str">
            <v>74130/4</v>
          </cell>
          <cell r="B2572" t="str">
            <v>DISJUNTOR TERMOMAGNETICO TRIPOLAR PADRAO NEMA (AMERICANO) 10 A 50A 240V, FORNECIMENTO E INSTALACAO</v>
          </cell>
          <cell r="C2572" t="str">
            <v>UN</v>
          </cell>
          <cell r="D2572">
            <v>77.72</v>
          </cell>
          <cell r="E2572">
            <v>10.039999999999999</v>
          </cell>
          <cell r="F2572">
            <v>67.66</v>
          </cell>
          <cell r="G2572">
            <v>0.02</v>
          </cell>
          <cell r="H2572">
            <v>0</v>
          </cell>
          <cell r="I2572">
            <v>0</v>
          </cell>
        </row>
        <row r="2573">
          <cell r="A2573" t="str">
            <v>74130/5</v>
          </cell>
          <cell r="B2573" t="str">
            <v>DISJUNTOR TERMOMAGNETICO TRIPOLAR PADRAO NEMA (AMERICANO) 60 A 100A 240V, FORNECIMENTO E INSTALACAO</v>
          </cell>
          <cell r="C2573" t="str">
            <v>UN</v>
          </cell>
          <cell r="D2573">
            <v>104.05</v>
          </cell>
          <cell r="E2573">
            <v>10.029999999999999</v>
          </cell>
          <cell r="F2573">
            <v>94</v>
          </cell>
          <cell r="G2573">
            <v>0.02</v>
          </cell>
          <cell r="H2573">
            <v>0</v>
          </cell>
          <cell r="I2573">
            <v>0</v>
          </cell>
        </row>
        <row r="2574">
          <cell r="A2574" t="str">
            <v>74130/6</v>
          </cell>
          <cell r="B2574" t="str">
            <v>DISJUNTOR TERMOMAGNETICO TRIPOLAR PADRAO NEMA (AMERICANO) 125 A 150A 240V, FORNECIMENTO E INSTALACAO</v>
          </cell>
          <cell r="C2574" t="str">
            <v>UN</v>
          </cell>
          <cell r="D2574">
            <v>297</v>
          </cell>
          <cell r="E2574">
            <v>10.01</v>
          </cell>
          <cell r="F2574">
            <v>286.97000000000003</v>
          </cell>
          <cell r="G2574">
            <v>0.02</v>
          </cell>
          <cell r="H2574">
            <v>0</v>
          </cell>
          <cell r="I2574">
            <v>0</v>
          </cell>
        </row>
        <row r="2575">
          <cell r="A2575" t="str">
            <v>74130/7</v>
          </cell>
          <cell r="B2575" t="str">
            <v>DISJUNTOR TERMOMAGNETICO TRIPOLAR EM CAIXA MOLDADA 250A 600V, FORNECIMENTO E INSTALACAO</v>
          </cell>
          <cell r="C2575" t="str">
            <v>UN</v>
          </cell>
          <cell r="D2575">
            <v>769.61</v>
          </cell>
          <cell r="E2575">
            <v>10.01</v>
          </cell>
          <cell r="F2575">
            <v>759.58</v>
          </cell>
          <cell r="G2575">
            <v>0.02</v>
          </cell>
          <cell r="H2575">
            <v>0</v>
          </cell>
          <cell r="I2575">
            <v>0</v>
          </cell>
        </row>
        <row r="2576">
          <cell r="A2576" t="str">
            <v>74130/8</v>
          </cell>
          <cell r="B2576" t="str">
            <v>DISJUNTOR TERMOMAGNETICO TRIPOLAR EM CAIXA MOLDADA 300 A 400A 600V, FORNECIMENTO E INSTALACAO</v>
          </cell>
          <cell r="C2576" t="str">
            <v>UN</v>
          </cell>
          <cell r="D2576">
            <v>1052.18</v>
          </cell>
          <cell r="E2576">
            <v>10.01</v>
          </cell>
          <cell r="F2576">
            <v>1042.1500000000001</v>
          </cell>
          <cell r="G2576">
            <v>0.02</v>
          </cell>
          <cell r="H2576">
            <v>0</v>
          </cell>
          <cell r="I2576">
            <v>0</v>
          </cell>
        </row>
        <row r="2577">
          <cell r="A2577" t="str">
            <v>74130/9</v>
          </cell>
          <cell r="B2577" t="str">
            <v>DISJUNTOR TERMOMAGNETICO TRIPOLAR EM CAIXA MOLDADA 500 A 600A 600V, FORNECIMENTO E INSTALACAO</v>
          </cell>
          <cell r="C2577" t="str">
            <v>UN</v>
          </cell>
          <cell r="D2577">
            <v>1724.3</v>
          </cell>
          <cell r="E2577">
            <v>10.01</v>
          </cell>
          <cell r="F2577">
            <v>1714.27</v>
          </cell>
          <cell r="G2577">
            <v>0.02</v>
          </cell>
          <cell r="H2577">
            <v>0</v>
          </cell>
          <cell r="I2577">
            <v>0</v>
          </cell>
        </row>
        <row r="2578">
          <cell r="A2578" t="str">
            <v>74130/10</v>
          </cell>
          <cell r="B2578" t="str">
            <v>DISJUNTOR TERMOMAGNETICO TRIPOLAR EM CAIXA MOLDADA 175 A 225A 240V, FORNECIMENTO E INSTALACAO</v>
          </cell>
          <cell r="C2578" t="str">
            <v>UN</v>
          </cell>
          <cell r="D2578">
            <v>464.95</v>
          </cell>
          <cell r="E2578">
            <v>10.01</v>
          </cell>
          <cell r="F2578">
            <v>454.92</v>
          </cell>
          <cell r="G2578">
            <v>0.02</v>
          </cell>
          <cell r="H2578">
            <v>0</v>
          </cell>
          <cell r="I2578">
            <v>0</v>
          </cell>
        </row>
        <row r="2579">
          <cell r="A2579" t="str">
            <v>74131/1</v>
          </cell>
          <cell r="B2579" t="str">
            <v>QUADRO DE DISTRIBUICAO DE ENERGIA DE EMBUTIR, EM CHAPA METALICA, PARA 3 DISJUNTORES TERMOMAGNETICOS MONOPOLARES SEM BARRAMENTO FORNECIMENTO E INSTALACAO</v>
          </cell>
          <cell r="C2579" t="str">
            <v>UN</v>
          </cell>
          <cell r="D2579">
            <v>54.61</v>
          </cell>
          <cell r="E2579">
            <v>25.08</v>
          </cell>
          <cell r="F2579">
            <v>29.43</v>
          </cell>
          <cell r="G2579">
            <v>0.1</v>
          </cell>
          <cell r="H2579">
            <v>0</v>
          </cell>
          <cell r="I2579">
            <v>0</v>
          </cell>
        </row>
        <row r="2580">
          <cell r="A2580" t="str">
            <v>74131/4</v>
          </cell>
          <cell r="B2580" t="str">
            <v>QUADRO DE DISTRIBUICAO DE ENERGIA DE EMBUTIR, EM CHAPA METALICA, PARA 18 DISJUNTORES TERMOMAGNETICOS MONOPOLARES, COM BARRAMENTO TRIFASICO E NEUTRO, FORNECIMENTO E INSTALACAO</v>
          </cell>
          <cell r="C2580" t="str">
            <v>UN</v>
          </cell>
          <cell r="D2580">
            <v>353.33</v>
          </cell>
          <cell r="E2580">
            <v>62.71</v>
          </cell>
          <cell r="F2580">
            <v>290.38</v>
          </cell>
          <cell r="G2580">
            <v>0.24</v>
          </cell>
          <cell r="H2580">
            <v>0</v>
          </cell>
          <cell r="I2580">
            <v>0</v>
          </cell>
        </row>
        <row r="2581">
          <cell r="A2581" t="str">
            <v>74131/5</v>
          </cell>
          <cell r="B2581" t="str">
            <v>QUADRO DE DISTRIBUICAO DE ENERGIA DE EMBUTIR, EM CHAPA METALICA, PARA 24 DISJUNTORES TERMOMAGNETICOS MONOPOLARES, COM BARRAMENTO TRIFASICO E NEUTRO, FORNECIMENTO E INSTALACAO</v>
          </cell>
          <cell r="C2581" t="str">
            <v>UN</v>
          </cell>
          <cell r="D2581">
            <v>410.13</v>
          </cell>
          <cell r="E2581">
            <v>75.239999999999995</v>
          </cell>
          <cell r="F2581">
            <v>334.59</v>
          </cell>
          <cell r="G2581">
            <v>0.3</v>
          </cell>
          <cell r="H2581">
            <v>0</v>
          </cell>
          <cell r="I2581">
            <v>0</v>
          </cell>
        </row>
        <row r="2582">
          <cell r="A2582" t="str">
            <v>74131/6</v>
          </cell>
          <cell r="B2582" t="str">
            <v>QUADRO DE DISTRIBUICAO DE ENERGIA DE EMBUTIR, EM CHAPA METALICA, PARA 32 DISJUNTORES TERMOMAGNETICOS MONOPOLARES, COM BARRAMENTO TRIFASICO E NEUTRO, FORNECIMENTO E INSTALACAO</v>
          </cell>
          <cell r="C2582" t="str">
            <v>UN</v>
          </cell>
          <cell r="D2582">
            <v>795.01</v>
          </cell>
          <cell r="E2582">
            <v>87.78</v>
          </cell>
          <cell r="F2582">
            <v>706.89</v>
          </cell>
          <cell r="G2582">
            <v>0.34</v>
          </cell>
          <cell r="H2582">
            <v>0</v>
          </cell>
          <cell r="I2582">
            <v>0</v>
          </cell>
        </row>
        <row r="2583">
          <cell r="A2583" t="str">
            <v>74131/7</v>
          </cell>
          <cell r="B2583" t="str">
            <v>QUADRO DE DISTRIBUICAO DE ENERGIA DE EMBUTIR, EM CHAPA METALICA, PARA 40 DISJUNTORES TERMOMAGNETICOS MONOPOLARES, COM BARRAMENTO TRIFASICO E NEUTRO, FORNECIMENTO E INSTALACAO</v>
          </cell>
          <cell r="C2583" t="str">
            <v>UN</v>
          </cell>
          <cell r="D2583">
            <v>661.98</v>
          </cell>
          <cell r="E2583">
            <v>100.32</v>
          </cell>
          <cell r="F2583">
            <v>561.26</v>
          </cell>
          <cell r="G2583">
            <v>0.4</v>
          </cell>
          <cell r="H2583">
            <v>0</v>
          </cell>
          <cell r="I2583">
            <v>0</v>
          </cell>
        </row>
        <row r="2584">
          <cell r="A2584" t="str">
            <v>74131/8</v>
          </cell>
          <cell r="B2584" t="str">
            <v>QUADRO DE DISTRIBUICAO DE ENERGIA DE EMBUTIR, EM CHAPA METALICA, PARA 50 DISJUNTORES TERMOMAGNETICOS MONOPOLARES, COM BARRAMENTO TRIFASICO E NEUTRO, FORNECIMENTO E INSTALACAO</v>
          </cell>
          <cell r="C2584" t="str">
            <v>UN</v>
          </cell>
          <cell r="D2584">
            <v>982.28</v>
          </cell>
          <cell r="E2584">
            <v>150.47999999999999</v>
          </cell>
          <cell r="F2584">
            <v>831.2</v>
          </cell>
          <cell r="G2584">
            <v>0.6</v>
          </cell>
          <cell r="H2584">
            <v>0</v>
          </cell>
          <cell r="I2584">
            <v>0</v>
          </cell>
        </row>
        <row r="2585">
          <cell r="A2585">
            <v>83372</v>
          </cell>
          <cell r="B2585" t="str">
            <v>CAIXA DE MEDICAO EM ALTA TENSAO - FORNECIMENTO E INSTALACAO</v>
          </cell>
          <cell r="C2585" t="str">
            <v>UN</v>
          </cell>
          <cell r="D2585">
            <v>672.05</v>
          </cell>
          <cell r="E2585">
            <v>147.30000000000001</v>
          </cell>
          <cell r="F2585">
            <v>524.15</v>
          </cell>
          <cell r="G2585">
            <v>0.6</v>
          </cell>
          <cell r="H2585">
            <v>0</v>
          </cell>
          <cell r="I2585">
            <v>0</v>
          </cell>
        </row>
        <row r="2586">
          <cell r="A2586">
            <v>83463</v>
          </cell>
          <cell r="B2586" t="str">
            <v>QUADRO DE DISTRIBUICAO DE ENERGIA EM CHAPA DE ACO GALVANIZADO, PARA 12 DISJUNTORES TERMOMAGNETICOS MONOPOLARES, COM BARRAMENTO TRIFASICO E NEUTRO - FORNECIMENTO E INSTALACAO</v>
          </cell>
          <cell r="C2586" t="str">
            <v>UN</v>
          </cell>
          <cell r="D2586">
            <v>259.95999999999998</v>
          </cell>
          <cell r="E2586">
            <v>50.16</v>
          </cell>
          <cell r="F2586">
            <v>209.6</v>
          </cell>
          <cell r="G2586">
            <v>0.2</v>
          </cell>
          <cell r="H2586">
            <v>0</v>
          </cell>
          <cell r="I2586">
            <v>0</v>
          </cell>
        </row>
        <row r="2587">
          <cell r="A2587">
            <v>84402</v>
          </cell>
          <cell r="B2587" t="str">
            <v>QUADRO DE DISTRIBUICAO DE ENERGIA P/ 6 DISJUNTORES TERMOMAGNETICOS MONOPOLARES SEM BARRAMENTO, DE EMBUTIR, EM CHAPA METALICA - FORNECIMENTO E INSTALACAO</v>
          </cell>
          <cell r="C2587" t="str">
            <v>UN</v>
          </cell>
          <cell r="D2587">
            <v>62.57</v>
          </cell>
          <cell r="E2587">
            <v>25.08</v>
          </cell>
          <cell r="F2587">
            <v>37.39</v>
          </cell>
          <cell r="G2587">
            <v>0.1</v>
          </cell>
          <cell r="H2587">
            <v>0</v>
          </cell>
          <cell r="I2587">
            <v>0</v>
          </cell>
        </row>
        <row r="2588">
          <cell r="A2588">
            <v>93653</v>
          </cell>
          <cell r="B2588" t="str">
            <v>DISJUNTOR MONOPOLAR TIPO DIN, CORRENTE NOMINAL DE 10A - FORNECIMENTO E INSTALAÇÃO. AF_04/2016</v>
          </cell>
          <cell r="C2588" t="str">
            <v>UN</v>
          </cell>
          <cell r="D2588">
            <v>9.14</v>
          </cell>
          <cell r="E2588">
            <v>0.87</v>
          </cell>
          <cell r="F2588">
            <v>8.27</v>
          </cell>
          <cell r="G2588">
            <v>0</v>
          </cell>
          <cell r="H2588">
            <v>0</v>
          </cell>
          <cell r="I2588">
            <v>0</v>
          </cell>
        </row>
        <row r="2589">
          <cell r="A2589">
            <v>93654</v>
          </cell>
          <cell r="B2589" t="str">
            <v>DISJUNTOR MONOPOLAR TIPO DIN, CORRENTE NOMINAL DE 16A - FORNECIMENTO E INSTALAÇÃO. AF_04/2016</v>
          </cell>
          <cell r="C2589" t="str">
            <v>UN</v>
          </cell>
          <cell r="D2589">
            <v>9.57</v>
          </cell>
          <cell r="E2589">
            <v>1.2</v>
          </cell>
          <cell r="F2589">
            <v>8.3699999999999992</v>
          </cell>
          <cell r="G2589">
            <v>0</v>
          </cell>
          <cell r="H2589">
            <v>0</v>
          </cell>
          <cell r="I2589">
            <v>0</v>
          </cell>
        </row>
        <row r="2590">
          <cell r="A2590">
            <v>93655</v>
          </cell>
          <cell r="B2590" t="str">
            <v>DISJUNTOR MONOPOLAR TIPO DIN, CORRENTE NOMINAL DE 20A - FORNECIMENTO E INSTALAÇÃO. AF_04/2016</v>
          </cell>
          <cell r="C2590" t="str">
            <v>UN</v>
          </cell>
          <cell r="D2590">
            <v>10.35</v>
          </cell>
          <cell r="E2590">
            <v>1.65</v>
          </cell>
          <cell r="F2590">
            <v>8.6999999999999993</v>
          </cell>
          <cell r="G2590">
            <v>0</v>
          </cell>
          <cell r="H2590">
            <v>0</v>
          </cell>
          <cell r="I2590">
            <v>0</v>
          </cell>
        </row>
        <row r="2591">
          <cell r="A2591">
            <v>93656</v>
          </cell>
          <cell r="B2591" t="str">
            <v>DISJUNTOR MONOPOLAR TIPO DIN, CORRENTE NOMINAL DE 25A - FORNECIMENTO E INSTALAÇÃO. AF_04/2016</v>
          </cell>
          <cell r="C2591" t="str">
            <v>UN</v>
          </cell>
          <cell r="D2591">
            <v>10.35</v>
          </cell>
          <cell r="E2591">
            <v>1.65</v>
          </cell>
          <cell r="F2591">
            <v>8.6999999999999993</v>
          </cell>
          <cell r="G2591">
            <v>0</v>
          </cell>
          <cell r="H2591">
            <v>0</v>
          </cell>
          <cell r="I2591">
            <v>0</v>
          </cell>
        </row>
        <row r="2592">
          <cell r="A2592">
            <v>93657</v>
          </cell>
          <cell r="B2592" t="str">
            <v>DISJUNTOR MONOPOLAR TIPO DIN, CORRENTE NOMINAL DE 32A - FORNECIMENTO E INSTALAÇÃO. AF_04/2016</v>
          </cell>
          <cell r="C2592" t="str">
            <v>UN</v>
          </cell>
          <cell r="D2592">
            <v>11.34</v>
          </cell>
          <cell r="E2592">
            <v>2.29</v>
          </cell>
          <cell r="F2592">
            <v>9.0500000000000007</v>
          </cell>
          <cell r="G2592">
            <v>0</v>
          </cell>
          <cell r="H2592">
            <v>0</v>
          </cell>
          <cell r="I2592">
            <v>0</v>
          </cell>
        </row>
        <row r="2593">
          <cell r="A2593">
            <v>93658</v>
          </cell>
          <cell r="B2593" t="str">
            <v>DISJUNTOR MONOPOLAR TIPO DIN, CORRENTE NOMINAL DE 40A - FORNECIMENTO E INSTALAÇÃO. AF_04/2016</v>
          </cell>
          <cell r="C2593" t="str">
            <v>UN</v>
          </cell>
          <cell r="D2593">
            <v>16.46</v>
          </cell>
          <cell r="E2593">
            <v>3.41</v>
          </cell>
          <cell r="F2593">
            <v>13.05</v>
          </cell>
          <cell r="G2593">
            <v>0</v>
          </cell>
          <cell r="H2593">
            <v>0</v>
          </cell>
          <cell r="I2593">
            <v>0</v>
          </cell>
        </row>
        <row r="2594">
          <cell r="A2594">
            <v>93659</v>
          </cell>
          <cell r="B2594" t="str">
            <v>DISJUNTOR MONOPOLAR TIPO DIN, CORRENTE NOMINAL DE 50A - FORNECIMENTO E INSTALAÇÃO. AF_04/2016</v>
          </cell>
          <cell r="C2594" t="str">
            <v>UN</v>
          </cell>
          <cell r="D2594">
            <v>18.45</v>
          </cell>
          <cell r="E2594">
            <v>4.7699999999999996</v>
          </cell>
          <cell r="F2594">
            <v>13.68</v>
          </cell>
          <cell r="G2594">
            <v>0</v>
          </cell>
          <cell r="H2594">
            <v>0</v>
          </cell>
          <cell r="I2594">
            <v>0</v>
          </cell>
        </row>
        <row r="2595">
          <cell r="A2595">
            <v>93660</v>
          </cell>
          <cell r="B2595" t="str">
            <v>DISJUNTOR BIPOLAR TIPO DIN, CORRENTE NOMINAL DE 10A - FORNECIMENTO E INSTALAÇÃO. AF_04/2016</v>
          </cell>
          <cell r="C2595" t="str">
            <v>UN</v>
          </cell>
          <cell r="D2595">
            <v>45.93</v>
          </cell>
          <cell r="E2595">
            <v>1.74</v>
          </cell>
          <cell r="F2595">
            <v>44.19</v>
          </cell>
          <cell r="G2595">
            <v>0</v>
          </cell>
          <cell r="H2595">
            <v>0</v>
          </cell>
          <cell r="I2595">
            <v>0</v>
          </cell>
        </row>
        <row r="2596">
          <cell r="A2596">
            <v>93661</v>
          </cell>
          <cell r="B2596" t="str">
            <v>DISJUNTOR BIPOLAR TIPO DIN, CORRENTE NOMINAL DE 16A - FORNECIMENTO E INSTALAÇÃO. AF_04/2016</v>
          </cell>
          <cell r="C2596" t="str">
            <v>UN</v>
          </cell>
          <cell r="D2596">
            <v>46.76</v>
          </cell>
          <cell r="E2596">
            <v>2.36</v>
          </cell>
          <cell r="F2596">
            <v>44.4</v>
          </cell>
          <cell r="G2596">
            <v>0</v>
          </cell>
          <cell r="H2596">
            <v>0</v>
          </cell>
          <cell r="I2596">
            <v>0</v>
          </cell>
        </row>
        <row r="2597">
          <cell r="A2597">
            <v>93662</v>
          </cell>
          <cell r="B2597" t="str">
            <v>DISJUNTOR BIPOLAR TIPO DIN, CORRENTE NOMINAL DE 20A - FORNECIMENTO E INSTALAÇÃO. AF_04/2016</v>
          </cell>
          <cell r="C2597" t="str">
            <v>UN</v>
          </cell>
          <cell r="D2597">
            <v>48.39</v>
          </cell>
          <cell r="E2597">
            <v>3.33</v>
          </cell>
          <cell r="F2597">
            <v>45.06</v>
          </cell>
          <cell r="G2597">
            <v>0</v>
          </cell>
          <cell r="H2597">
            <v>0</v>
          </cell>
          <cell r="I2597">
            <v>0</v>
          </cell>
        </row>
        <row r="2598">
          <cell r="A2598">
            <v>93663</v>
          </cell>
          <cell r="B2598" t="str">
            <v>DISJUNTOR BIPOLAR TIPO DIN, CORRENTE NOMINAL DE 25A - FORNECIMENTO E INSTALAÇÃO. AF_04/2016</v>
          </cell>
          <cell r="C2598" t="str">
            <v>UN</v>
          </cell>
          <cell r="D2598">
            <v>48.39</v>
          </cell>
          <cell r="E2598">
            <v>3.33</v>
          </cell>
          <cell r="F2598">
            <v>45.06</v>
          </cell>
          <cell r="G2598">
            <v>0</v>
          </cell>
          <cell r="H2598">
            <v>0</v>
          </cell>
          <cell r="I2598">
            <v>0</v>
          </cell>
        </row>
        <row r="2599">
          <cell r="A2599">
            <v>93664</v>
          </cell>
          <cell r="B2599" t="str">
            <v>DISJUNTOR BIPOLAR TIPO DIN, CORRENTE NOMINAL DE 32A - FORNECIMENTO E INSTALAÇÃO. AF_04/2016</v>
          </cell>
          <cell r="C2599" t="str">
            <v>UN</v>
          </cell>
          <cell r="D2599">
            <v>50.33</v>
          </cell>
          <cell r="E2599">
            <v>4.5599999999999996</v>
          </cell>
          <cell r="F2599">
            <v>45.77</v>
          </cell>
          <cell r="G2599">
            <v>0</v>
          </cell>
          <cell r="H2599">
            <v>0</v>
          </cell>
          <cell r="I2599">
            <v>0</v>
          </cell>
        </row>
        <row r="2600">
          <cell r="A2600">
            <v>93665</v>
          </cell>
          <cell r="B2600" t="str">
            <v>DISJUNTOR BIPOLAR TIPO DIN, CORRENTE NOMINAL DE 40A - FORNECIMENTO E INSTALAÇÃO. AF_04/2016</v>
          </cell>
          <cell r="C2600" t="str">
            <v>UN</v>
          </cell>
          <cell r="D2600">
            <v>52.75</v>
          </cell>
          <cell r="E2600">
            <v>6.78</v>
          </cell>
          <cell r="F2600">
            <v>45.97</v>
          </cell>
          <cell r="G2600">
            <v>0</v>
          </cell>
          <cell r="H2600">
            <v>0</v>
          </cell>
          <cell r="I2600">
            <v>0</v>
          </cell>
        </row>
        <row r="2601">
          <cell r="A2601">
            <v>93666</v>
          </cell>
          <cell r="B2601" t="str">
            <v>DISJUNTOR BIPOLAR TIPO DIN, CORRENTE NOMINAL DE 50A - FORNECIMENTO E INSTALAÇÃO. AF_04/2016</v>
          </cell>
          <cell r="C2601" t="str">
            <v>UN</v>
          </cell>
          <cell r="D2601">
            <v>56.74</v>
          </cell>
          <cell r="E2601">
            <v>9.49</v>
          </cell>
          <cell r="F2601">
            <v>47.23</v>
          </cell>
          <cell r="G2601">
            <v>0.02</v>
          </cell>
          <cell r="H2601">
            <v>0</v>
          </cell>
          <cell r="I2601">
            <v>0</v>
          </cell>
        </row>
        <row r="2602">
          <cell r="A2602">
            <v>93667</v>
          </cell>
          <cell r="B2602" t="str">
            <v>DISJUNTOR TRIPOLAR TIPO DIN, CORRENTE NOMINAL DE 10A - FORNECIMENTO E INSTALAÇÃO. AF_04/2016</v>
          </cell>
          <cell r="C2602" t="str">
            <v>UN</v>
          </cell>
          <cell r="D2602">
            <v>57.24</v>
          </cell>
          <cell r="E2602">
            <v>2.62</v>
          </cell>
          <cell r="F2602">
            <v>54.62</v>
          </cell>
          <cell r="G2602">
            <v>0</v>
          </cell>
          <cell r="H2602">
            <v>0</v>
          </cell>
          <cell r="I2602">
            <v>0</v>
          </cell>
        </row>
        <row r="2603">
          <cell r="A2603">
            <v>93668</v>
          </cell>
          <cell r="B2603" t="str">
            <v>DISJUNTOR TRIPOLAR TIPO DIN, CORRENTE NOMINAL DE 16A - FORNECIMENTO E INSTALAÇÃO. AF_04/2016</v>
          </cell>
          <cell r="C2603" t="str">
            <v>UN</v>
          </cell>
          <cell r="D2603">
            <v>58.51</v>
          </cell>
          <cell r="E2603">
            <v>3.58</v>
          </cell>
          <cell r="F2603">
            <v>54.93</v>
          </cell>
          <cell r="G2603">
            <v>0</v>
          </cell>
          <cell r="H2603">
            <v>0</v>
          </cell>
          <cell r="I2603">
            <v>0</v>
          </cell>
        </row>
        <row r="2604">
          <cell r="A2604">
            <v>93669</v>
          </cell>
          <cell r="B2604" t="str">
            <v>DISJUNTOR TRIPOLAR TIPO DIN, CORRENTE NOMINAL DE 20A - FORNECIMENTO E INSTALAÇÃO. AF_04/2016</v>
          </cell>
          <cell r="C2604" t="str">
            <v>UN</v>
          </cell>
          <cell r="D2604">
            <v>60.91</v>
          </cell>
          <cell r="E2604">
            <v>4.99</v>
          </cell>
          <cell r="F2604">
            <v>55.92</v>
          </cell>
          <cell r="G2604">
            <v>0</v>
          </cell>
          <cell r="H2604">
            <v>0</v>
          </cell>
          <cell r="I2604">
            <v>0</v>
          </cell>
        </row>
        <row r="2605">
          <cell r="A2605">
            <v>93670</v>
          </cell>
          <cell r="B2605" t="str">
            <v>DISJUNTOR TRIPOLAR TIPO DIN, CORRENTE NOMINAL DE 25A - FORNECIMENTO E INSTALAÇÃO. AF_04/2016</v>
          </cell>
          <cell r="C2605" t="str">
            <v>UN</v>
          </cell>
          <cell r="D2605">
            <v>60.91</v>
          </cell>
          <cell r="E2605">
            <v>4.99</v>
          </cell>
          <cell r="F2605">
            <v>55.92</v>
          </cell>
          <cell r="G2605">
            <v>0</v>
          </cell>
          <cell r="H2605">
            <v>0</v>
          </cell>
          <cell r="I2605">
            <v>0</v>
          </cell>
        </row>
        <row r="2606">
          <cell r="A2606">
            <v>93671</v>
          </cell>
          <cell r="B2606" t="str">
            <v>DISJUNTOR TRIPOLAR TIPO DIN, CORRENTE NOMINAL DE 32A - FORNECIMENTO E INSTALAÇÃO. AF_04/2016</v>
          </cell>
          <cell r="C2606" t="str">
            <v>UN</v>
          </cell>
          <cell r="D2606">
            <v>63.83</v>
          </cell>
          <cell r="E2606">
            <v>6.86</v>
          </cell>
          <cell r="F2606">
            <v>56.97</v>
          </cell>
          <cell r="G2606">
            <v>0</v>
          </cell>
          <cell r="H2606">
            <v>0</v>
          </cell>
          <cell r="I2606">
            <v>0</v>
          </cell>
        </row>
        <row r="2607">
          <cell r="A2607">
            <v>93672</v>
          </cell>
          <cell r="B2607" t="str">
            <v>DISJUNTOR TRIPOLAR TIPO DIN, CORRENTE NOMINAL DE 40A - FORNECIMENTO E INSTALAÇÃO. AF_04/2016</v>
          </cell>
          <cell r="C2607" t="str">
            <v>UN</v>
          </cell>
          <cell r="D2607">
            <v>68.48</v>
          </cell>
          <cell r="E2607">
            <v>10.19</v>
          </cell>
          <cell r="F2607">
            <v>58.27</v>
          </cell>
          <cell r="G2607">
            <v>0.02</v>
          </cell>
          <cell r="H2607">
            <v>0</v>
          </cell>
          <cell r="I2607">
            <v>0</v>
          </cell>
        </row>
        <row r="2608">
          <cell r="A2608">
            <v>93673</v>
          </cell>
          <cell r="B2608" t="str">
            <v>DISJUNTOR TRIPOLAR TIPO DIN, CORRENTE NOMINAL DE 50A - FORNECIMENTO E INSTALAÇÃO. AF_04/2016</v>
          </cell>
          <cell r="C2608" t="str">
            <v>UN</v>
          </cell>
          <cell r="D2608">
            <v>74.459999999999994</v>
          </cell>
          <cell r="E2608">
            <v>14.26</v>
          </cell>
          <cell r="F2608">
            <v>60.16</v>
          </cell>
          <cell r="G2608">
            <v>0.04</v>
          </cell>
          <cell r="H2608">
            <v>0</v>
          </cell>
          <cell r="I2608">
            <v>0</v>
          </cell>
        </row>
        <row r="2609">
          <cell r="A2609">
            <v>72339</v>
          </cell>
          <cell r="B2609" t="str">
            <v>TOMADA 3P+T 30A/440V SEM PLACA - FORNECIMENTO E INSTALACAO</v>
          </cell>
          <cell r="C2609" t="str">
            <v>UN</v>
          </cell>
          <cell r="D2609">
            <v>63.26</v>
          </cell>
          <cell r="E2609">
            <v>11.31</v>
          </cell>
          <cell r="F2609">
            <v>51.93</v>
          </cell>
          <cell r="G2609">
            <v>0.02</v>
          </cell>
          <cell r="H2609">
            <v>0</v>
          </cell>
          <cell r="I2609">
            <v>0</v>
          </cell>
        </row>
        <row r="2610">
          <cell r="A2610">
            <v>83403</v>
          </cell>
          <cell r="B2610" t="str">
            <v>INTERRUPTOR PULSADOR DE CAMPAINHA OU MINUTERIA 2A/250V C/ CAIXA - FORNECIMENTO E INSTALACAO</v>
          </cell>
          <cell r="C2610" t="str">
            <v>UN</v>
          </cell>
          <cell r="D2610">
            <v>18.850000000000001</v>
          </cell>
          <cell r="E2610">
            <v>5.31</v>
          </cell>
          <cell r="F2610">
            <v>13.54</v>
          </cell>
          <cell r="G2610">
            <v>0</v>
          </cell>
          <cell r="H2610">
            <v>0</v>
          </cell>
          <cell r="I2610">
            <v>0</v>
          </cell>
        </row>
        <row r="2611">
          <cell r="A2611">
            <v>83465</v>
          </cell>
          <cell r="B2611" t="str">
            <v>INTERRUPTOR INTERMEDIARIO (FOUR-WAY) - FORNECIMENTO E INSTALACAO</v>
          </cell>
          <cell r="C2611" t="str">
            <v>UN</v>
          </cell>
          <cell r="D2611">
            <v>49.64</v>
          </cell>
          <cell r="E2611">
            <v>13.33</v>
          </cell>
          <cell r="F2611">
            <v>36.270000000000003</v>
          </cell>
          <cell r="G2611">
            <v>0.04</v>
          </cell>
          <cell r="H2611">
            <v>0</v>
          </cell>
          <cell r="I2611">
            <v>0</v>
          </cell>
        </row>
        <row r="2612">
          <cell r="A2612">
            <v>91945</v>
          </cell>
          <cell r="B2612" t="str">
            <v>SUPORTE PARAFUSADO COM PLACA DE ENCAIXE 4" X 2" ALTO (2,00 M DO PISO) PARA PONTO ELÉTRICO - FORNECIMENTO E INSTALAÇÃO. AF_12/2015</v>
          </cell>
          <cell r="C2612" t="str">
            <v>UN</v>
          </cell>
          <cell r="D2612">
            <v>8.36</v>
          </cell>
          <cell r="E2612">
            <v>2.62</v>
          </cell>
          <cell r="F2612">
            <v>5.74</v>
          </cell>
          <cell r="G2612">
            <v>0</v>
          </cell>
          <cell r="H2612">
            <v>0</v>
          </cell>
          <cell r="I2612">
            <v>0</v>
          </cell>
        </row>
        <row r="2613">
          <cell r="A2613">
            <v>91946</v>
          </cell>
          <cell r="B2613" t="str">
            <v>SUPORTE PARAFUSADO COM PLACA DE ENCAIXE 4" X 2" MÉDIO (1,30 M DO PISO) PARA PONTO ELÉTRICO - FORNECIMENTO E INSTALAÇÃO. AF_12/2015</v>
          </cell>
          <cell r="C2613" t="str">
            <v>UN</v>
          </cell>
          <cell r="D2613">
            <v>7.29</v>
          </cell>
          <cell r="E2613">
            <v>1.79</v>
          </cell>
          <cell r="F2613">
            <v>5.5</v>
          </cell>
          <cell r="G2613">
            <v>0</v>
          </cell>
          <cell r="H2613">
            <v>0</v>
          </cell>
          <cell r="I2613">
            <v>0</v>
          </cell>
        </row>
        <row r="2614">
          <cell r="A2614">
            <v>91947</v>
          </cell>
          <cell r="B2614" t="str">
            <v>SUPORTE PARAFUSADO COM PLACA DE ENCAIXE 4" X 2" BAIXO (0,30 M DO PISO) PARA PONTO ELÉTRICO - FORNECIMENTO E INSTALAÇÃO. AF_12/2015</v>
          </cell>
          <cell r="C2614" t="str">
            <v>UN</v>
          </cell>
          <cell r="D2614">
            <v>6.62</v>
          </cell>
          <cell r="E2614">
            <v>1.26</v>
          </cell>
          <cell r="F2614">
            <v>5.36</v>
          </cell>
          <cell r="G2614">
            <v>0</v>
          </cell>
          <cell r="H2614">
            <v>0</v>
          </cell>
          <cell r="I2614">
            <v>0</v>
          </cell>
        </row>
        <row r="2615">
          <cell r="A2615">
            <v>91949</v>
          </cell>
          <cell r="B2615" t="str">
            <v>SUPORTE PARAFUSADO COM PLACA DE ENCAIXE 4" X 4" ALTO (2,00 M DO PISO) PARA PONTO ELÉTRICO - FORNECIMENTO E INSTALAÇÃO. AF_12/2015</v>
          </cell>
          <cell r="C2615" t="str">
            <v>UN</v>
          </cell>
          <cell r="D2615">
            <v>13.48</v>
          </cell>
          <cell r="E2615">
            <v>3.1</v>
          </cell>
          <cell r="F2615">
            <v>10.38</v>
          </cell>
          <cell r="G2615">
            <v>0</v>
          </cell>
          <cell r="H2615">
            <v>0</v>
          </cell>
          <cell r="I2615">
            <v>0</v>
          </cell>
        </row>
        <row r="2616">
          <cell r="A2616">
            <v>91950</v>
          </cell>
          <cell r="B2616" t="str">
            <v>SUPORTE PARAFUSADO COM PLACA DE ENCAIXE 4" X 4" MÉDIO (1,30 M DO PISO) PARA PONTO ELÉTRICO - FORNECIMENTO E INSTALAÇÃO. AF_12/2015</v>
          </cell>
          <cell r="C2616" t="str">
            <v>UN</v>
          </cell>
          <cell r="D2616">
            <v>12.18</v>
          </cell>
          <cell r="E2616">
            <v>2.09</v>
          </cell>
          <cell r="F2616">
            <v>10.09</v>
          </cell>
          <cell r="G2616">
            <v>0</v>
          </cell>
          <cell r="H2616">
            <v>0</v>
          </cell>
          <cell r="I2616">
            <v>0</v>
          </cell>
        </row>
        <row r="2617">
          <cell r="A2617">
            <v>91951</v>
          </cell>
          <cell r="B2617" t="str">
            <v>SUPORTE PARAFUSADO COM PLACA DE ENCAIXE 4" X 4" BAIXO (0,30 M DO PISO) PARA PONTO ELÉTRICO - FORNECIMENTO E INSTALAÇÃO. AF_12/2015</v>
          </cell>
          <cell r="C2617" t="str">
            <v>UN</v>
          </cell>
          <cell r="D2617">
            <v>11.41</v>
          </cell>
          <cell r="E2617">
            <v>1.49</v>
          </cell>
          <cell r="F2617">
            <v>9.92</v>
          </cell>
          <cell r="G2617">
            <v>0</v>
          </cell>
          <cell r="H2617">
            <v>0</v>
          </cell>
          <cell r="I2617">
            <v>0</v>
          </cell>
        </row>
        <row r="2618">
          <cell r="A2618">
            <v>91952</v>
          </cell>
          <cell r="B2618" t="str">
            <v>INTERRUPTOR SIMPLES (1 MÓDULO), 10A/250V, SEM SUPORTE E SEM PLACA - FORNECIMENTO E INSTALAÇÃO. AF_12/2015</v>
          </cell>
          <cell r="C2618" t="str">
            <v>UN</v>
          </cell>
          <cell r="D2618">
            <v>15.28</v>
          </cell>
          <cell r="E2618">
            <v>5.7</v>
          </cell>
          <cell r="F2618">
            <v>9.58</v>
          </cell>
          <cell r="G2618">
            <v>0</v>
          </cell>
          <cell r="H2618">
            <v>0</v>
          </cell>
          <cell r="I2618">
            <v>0</v>
          </cell>
        </row>
        <row r="2619">
          <cell r="A2619">
            <v>91953</v>
          </cell>
          <cell r="B2619" t="str">
            <v>INTERRUPTOR SIMPLES (1 MÓDULO), 10A/250V, INCLUINDO SUPORTE E PLACA - FORNECIMENTO E INSTALAÇÃO. AF_12/2015</v>
          </cell>
          <cell r="C2619" t="str">
            <v>UN</v>
          </cell>
          <cell r="D2619">
            <v>22.57</v>
          </cell>
          <cell r="E2619">
            <v>7.5</v>
          </cell>
          <cell r="F2619">
            <v>15.07</v>
          </cell>
          <cell r="G2619">
            <v>0</v>
          </cell>
          <cell r="H2619">
            <v>0</v>
          </cell>
          <cell r="I2619">
            <v>0</v>
          </cell>
        </row>
        <row r="2620">
          <cell r="A2620">
            <v>91954</v>
          </cell>
          <cell r="B2620" t="str">
            <v>INTERRUPTOR PARALELO (1 MÓDULO), 10A/250V, SEM SUPORTE E SEM PLACA - FORNECIMENTO E INSTALAÇÃO. AF_12/2015</v>
          </cell>
          <cell r="C2620" t="str">
            <v>UN</v>
          </cell>
          <cell r="D2620">
            <v>20.399999999999999</v>
          </cell>
          <cell r="E2620">
            <v>7.79</v>
          </cell>
          <cell r="F2620">
            <v>12.61</v>
          </cell>
          <cell r="G2620">
            <v>0</v>
          </cell>
          <cell r="H2620">
            <v>0</v>
          </cell>
          <cell r="I2620">
            <v>0</v>
          </cell>
        </row>
        <row r="2621">
          <cell r="A2621">
            <v>91955</v>
          </cell>
          <cell r="B2621" t="str">
            <v>INTERRUPTOR PARALELO (1 MÓDULO), 10A/250V, INCLUINDO SUPORTE E PLACA - FORNECIMENTO E INSTALAÇÃO. AF_12/2015</v>
          </cell>
          <cell r="C2621" t="str">
            <v>UN</v>
          </cell>
          <cell r="D2621">
            <v>27.69</v>
          </cell>
          <cell r="E2621">
            <v>9.59</v>
          </cell>
          <cell r="F2621">
            <v>18.100000000000001</v>
          </cell>
          <cell r="G2621">
            <v>0</v>
          </cell>
          <cell r="H2621">
            <v>0</v>
          </cell>
          <cell r="I2621">
            <v>0</v>
          </cell>
        </row>
        <row r="2622">
          <cell r="A2622">
            <v>91956</v>
          </cell>
          <cell r="B2622" t="str">
            <v>INTERRUPTOR SIMPLES (1 MÓDULO) COM INTERRUPTOR PARALELO (1 MÓDULO), 10A/250V, SEM SUPORTE E SEM PLACA - FORNECIMENTO E INSTALAÇÃO. AF_12/2015</v>
          </cell>
          <cell r="C2622" t="str">
            <v>UN</v>
          </cell>
          <cell r="D2622">
            <v>33.659999999999997</v>
          </cell>
          <cell r="E2622">
            <v>11.92</v>
          </cell>
          <cell r="F2622">
            <v>21.72</v>
          </cell>
          <cell r="G2622">
            <v>0.02</v>
          </cell>
          <cell r="H2622">
            <v>0</v>
          </cell>
          <cell r="I2622">
            <v>0</v>
          </cell>
        </row>
        <row r="2623">
          <cell r="A2623">
            <v>91957</v>
          </cell>
          <cell r="B2623" t="str">
            <v>INTERRUPTOR SIMPLES (1 MÓDULO) COM INTERRUPTOR PARALELO (1 MÓDULO), 10A/250V, INCLUINDO SUPORTE E PLACA - FORNECIMENTO E INSTALAÇÃO. AF_12/2015</v>
          </cell>
          <cell r="C2623" t="str">
            <v>UN</v>
          </cell>
          <cell r="D2623">
            <v>40.950000000000003</v>
          </cell>
          <cell r="E2623">
            <v>13.72</v>
          </cell>
          <cell r="F2623">
            <v>27.21</v>
          </cell>
          <cell r="G2623">
            <v>0.02</v>
          </cell>
          <cell r="H2623">
            <v>0</v>
          </cell>
          <cell r="I2623">
            <v>0</v>
          </cell>
        </row>
        <row r="2624">
          <cell r="A2624">
            <v>91958</v>
          </cell>
          <cell r="B2624" t="str">
            <v>INTERRUPTOR SIMPLES (2 MÓDULOS), 10A/250V, SEM SUPORTE E SEM PLACA - FORNECIMENTO E INSTALAÇÃO. AF_12/2015</v>
          </cell>
          <cell r="C2624" t="str">
            <v>UN</v>
          </cell>
          <cell r="D2624">
            <v>28.57</v>
          </cell>
          <cell r="E2624">
            <v>9.83</v>
          </cell>
          <cell r="F2624">
            <v>18.72</v>
          </cell>
          <cell r="G2624">
            <v>0.02</v>
          </cell>
          <cell r="H2624">
            <v>0</v>
          </cell>
          <cell r="I2624">
            <v>0</v>
          </cell>
        </row>
        <row r="2625">
          <cell r="A2625">
            <v>91959</v>
          </cell>
          <cell r="B2625" t="str">
            <v>INTERRUPTOR SIMPLES (2 MÓDULOS), 10A/250V, INCLUINDO SUPORTE E PLACA - FORNECIMENTO E INSTALAÇÃO. AF_12/2015</v>
          </cell>
          <cell r="C2625" t="str">
            <v>UN</v>
          </cell>
          <cell r="D2625">
            <v>35.86</v>
          </cell>
          <cell r="E2625">
            <v>11.64</v>
          </cell>
          <cell r="F2625">
            <v>24.2</v>
          </cell>
          <cell r="G2625">
            <v>0.02</v>
          </cell>
          <cell r="H2625">
            <v>0</v>
          </cell>
          <cell r="I2625">
            <v>0</v>
          </cell>
        </row>
        <row r="2626">
          <cell r="A2626">
            <v>91960</v>
          </cell>
          <cell r="B2626" t="str">
            <v>INTERRUPTOR PARALELO (2 MÓDULOS), 10A/250V, SEM SUPORTE E SEM PLACA - FORNECIMENTO E INSTALAÇÃO. AF_12/2015</v>
          </cell>
          <cell r="C2626" t="str">
            <v>UN</v>
          </cell>
          <cell r="D2626">
            <v>38.770000000000003</v>
          </cell>
          <cell r="E2626">
            <v>13.96</v>
          </cell>
          <cell r="F2626">
            <v>24.77</v>
          </cell>
          <cell r="G2626">
            <v>0.04</v>
          </cell>
          <cell r="H2626">
            <v>0</v>
          </cell>
          <cell r="I2626">
            <v>0</v>
          </cell>
        </row>
        <row r="2627">
          <cell r="A2627">
            <v>91961</v>
          </cell>
          <cell r="B2627" t="str">
            <v>INTERRUPTOR PARALELO (2 MÓDULOS), 10A/250V, INCLUINDO SUPORTE E PLACA - FORNECIMENTO E INSTALAÇÃO. AF_12/2015</v>
          </cell>
          <cell r="C2627" t="str">
            <v>UN</v>
          </cell>
          <cell r="D2627">
            <v>46.06</v>
          </cell>
          <cell r="E2627">
            <v>15.77</v>
          </cell>
          <cell r="F2627">
            <v>30.25</v>
          </cell>
          <cell r="G2627">
            <v>0.04</v>
          </cell>
          <cell r="H2627">
            <v>0</v>
          </cell>
          <cell r="I2627">
            <v>0</v>
          </cell>
        </row>
        <row r="2628">
          <cell r="A2628">
            <v>91962</v>
          </cell>
          <cell r="B2628" t="str">
            <v>INTERRUPTOR SIMPLES (1 MÓDULO) COM INTERRUPTOR PARALELO (2 MÓDULOS), 10A/250V, SEM SUPORTE E SEM PLACA - FORNECIMENTO E INSTALAÇÃO. AF_12/2015</v>
          </cell>
          <cell r="C2628" t="str">
            <v>UN</v>
          </cell>
          <cell r="D2628">
            <v>52.06</v>
          </cell>
          <cell r="E2628">
            <v>18.12</v>
          </cell>
          <cell r="F2628">
            <v>33.880000000000003</v>
          </cell>
          <cell r="G2628">
            <v>0.06</v>
          </cell>
          <cell r="H2628">
            <v>0</v>
          </cell>
          <cell r="I2628">
            <v>0</v>
          </cell>
        </row>
        <row r="2629">
          <cell r="A2629">
            <v>91963</v>
          </cell>
          <cell r="B2629" t="str">
            <v>INTERRUPTOR SIMPLES (1 MÓDULO) COM INTERRUPTOR PARALELO (2 MÓDULOS), 10A/250V, INCLUINDO SUPORTE E PLACA - FORNECIMENTO E INSTALAÇÃO. AF_12/2015</v>
          </cell>
          <cell r="C2629" t="str">
            <v>UN</v>
          </cell>
          <cell r="D2629">
            <v>59.35</v>
          </cell>
          <cell r="E2629">
            <v>19.93</v>
          </cell>
          <cell r="F2629">
            <v>39.36</v>
          </cell>
          <cell r="G2629">
            <v>0.06</v>
          </cell>
          <cell r="H2629">
            <v>0</v>
          </cell>
          <cell r="I2629">
            <v>0</v>
          </cell>
        </row>
        <row r="2630">
          <cell r="A2630">
            <v>91964</v>
          </cell>
          <cell r="B2630" t="str">
            <v>INTERRUPTOR SIMPLES (2 MÓDULOS) COM INTERRUPTOR PARALELO (1 MÓDULO), 10A/250V, SEM SUPORTE E SEM PLACA - FORNECIMENTO E INSTALAÇÃO. AF_12/2015</v>
          </cell>
          <cell r="C2630" t="str">
            <v>UN</v>
          </cell>
          <cell r="D2630">
            <v>46.95</v>
          </cell>
          <cell r="E2630">
            <v>16.04</v>
          </cell>
          <cell r="F2630">
            <v>30.87</v>
          </cell>
          <cell r="G2630">
            <v>0.04</v>
          </cell>
          <cell r="H2630">
            <v>0</v>
          </cell>
          <cell r="I2630">
            <v>0</v>
          </cell>
        </row>
        <row r="2631">
          <cell r="A2631">
            <v>91965</v>
          </cell>
          <cell r="B2631" t="str">
            <v>INTERRUPTOR SIMPLES (2 MÓDULOS) COM INTERRUPTOR PARALELO (1 MÓDULO), 10A/250V, INCLUINDO SUPORTE E PLACA - FORNECIMENTO E INSTALAÇÃO. AF_12/2015</v>
          </cell>
          <cell r="C2631" t="str">
            <v>UN</v>
          </cell>
          <cell r="D2631">
            <v>54.24</v>
          </cell>
          <cell r="E2631">
            <v>17.850000000000001</v>
          </cell>
          <cell r="F2631">
            <v>36.35</v>
          </cell>
          <cell r="G2631">
            <v>0.04</v>
          </cell>
          <cell r="H2631">
            <v>0</v>
          </cell>
          <cell r="I2631">
            <v>0</v>
          </cell>
        </row>
        <row r="2632">
          <cell r="A2632">
            <v>91966</v>
          </cell>
          <cell r="B2632" t="str">
            <v>INTERRUPTOR SIMPLES (3 MÓDULOS), 10A/250V, SEM SUPORTE E SEM PLACA - FORNECIMENTO E INSTALAÇÃO. AF_12/2015</v>
          </cell>
          <cell r="C2632" t="str">
            <v>UN</v>
          </cell>
          <cell r="D2632">
            <v>41.85</v>
          </cell>
          <cell r="E2632">
            <v>13.96</v>
          </cell>
          <cell r="F2632">
            <v>27.85</v>
          </cell>
          <cell r="G2632">
            <v>0.04</v>
          </cell>
          <cell r="H2632">
            <v>0</v>
          </cell>
          <cell r="I2632">
            <v>0</v>
          </cell>
        </row>
        <row r="2633">
          <cell r="A2633">
            <v>91967</v>
          </cell>
          <cell r="B2633" t="str">
            <v>INTERRUPTOR SIMPLES (3 MÓDULOS), 10A/250V, INCLUINDO SUPORTE E PLACA - FORNECIMENTO E INSTALAÇÃO. AF_12/2015</v>
          </cell>
          <cell r="C2633" t="str">
            <v>UN</v>
          </cell>
          <cell r="D2633">
            <v>49.14</v>
          </cell>
          <cell r="E2633">
            <v>15.76</v>
          </cell>
          <cell r="F2633">
            <v>33.340000000000003</v>
          </cell>
          <cell r="G2633">
            <v>0.04</v>
          </cell>
          <cell r="H2633">
            <v>0</v>
          </cell>
          <cell r="I2633">
            <v>0</v>
          </cell>
        </row>
        <row r="2634">
          <cell r="A2634">
            <v>91968</v>
          </cell>
          <cell r="B2634" t="str">
            <v>INTERRUPTOR PARALELO (3 MÓDULOS), 10A/250V, SEM SUPORTE E SEM PLACA - FORNECIMENTO E INSTALAÇÃO. AF_12/2015</v>
          </cell>
          <cell r="C2634" t="str">
            <v>UN</v>
          </cell>
          <cell r="D2634">
            <v>57.15</v>
          </cell>
          <cell r="E2634">
            <v>20.190000000000001</v>
          </cell>
          <cell r="F2634">
            <v>36.9</v>
          </cell>
          <cell r="G2634">
            <v>0.06</v>
          </cell>
          <cell r="H2634">
            <v>0</v>
          </cell>
          <cell r="I2634">
            <v>0</v>
          </cell>
        </row>
        <row r="2635">
          <cell r="A2635">
            <v>91969</v>
          </cell>
          <cell r="B2635" t="str">
            <v>INTERRUPTOR PARALELO (3 MÓDULOS), 10A/250V, INCLUINDO SUPORTE E PLACA - FORNECIMENTO E INSTALAÇÃO. AF_12/2015</v>
          </cell>
          <cell r="C2635" t="str">
            <v>UN</v>
          </cell>
          <cell r="D2635">
            <v>64.44</v>
          </cell>
          <cell r="E2635">
            <v>21.99</v>
          </cell>
          <cell r="F2635">
            <v>42.39</v>
          </cell>
          <cell r="G2635">
            <v>0.06</v>
          </cell>
          <cell r="H2635">
            <v>0</v>
          </cell>
          <cell r="I2635">
            <v>0</v>
          </cell>
        </row>
        <row r="2636">
          <cell r="A2636">
            <v>91970</v>
          </cell>
          <cell r="B2636" t="str">
            <v>INTERRUPTOR SIMPLES (3 MÓDULOS) COM INTERRUPTOR PARALELO (1 MÓDULO), 10A/250V, SEM SUPORTE E SEM PLACA - FORNECIMENTO E INSTALAÇÃO. AF_12/2015</v>
          </cell>
          <cell r="C2636" t="str">
            <v>UN</v>
          </cell>
          <cell r="D2636">
            <v>60.47</v>
          </cell>
          <cell r="E2636">
            <v>20.38</v>
          </cell>
          <cell r="F2636">
            <v>40.03</v>
          </cell>
          <cell r="G2636">
            <v>0.06</v>
          </cell>
          <cell r="H2636">
            <v>0</v>
          </cell>
          <cell r="I2636">
            <v>0</v>
          </cell>
        </row>
        <row r="2637">
          <cell r="A2637">
            <v>91971</v>
          </cell>
          <cell r="B2637" t="str">
            <v>INTERRUPTOR SIMPLES (3 MÓDULOS) COM INTERRUPTOR PARALELO (1 MÓDULO), 10A/250V, INCLUINDO SUPORTE E PLACA - FORNECIMENTO E INSTALAÇÃO. AF_12/2015</v>
          </cell>
          <cell r="C2637" t="str">
            <v>UN</v>
          </cell>
          <cell r="D2637">
            <v>72.650000000000006</v>
          </cell>
          <cell r="E2637">
            <v>22.49</v>
          </cell>
          <cell r="F2637">
            <v>50.1</v>
          </cell>
          <cell r="G2637">
            <v>0.06</v>
          </cell>
          <cell r="H2637">
            <v>0</v>
          </cell>
          <cell r="I2637">
            <v>0</v>
          </cell>
        </row>
        <row r="2638">
          <cell r="A2638">
            <v>91972</v>
          </cell>
          <cell r="B2638" t="str">
            <v>INTERRUPTOR SIMPLES (2 MÓDULOS) COM INTERRUPTOR PARALELO (2 MÓDULOS), 10A/250V, SEM SUPORTE E SEM PLACA - FORNECIMENTO E INSTALAÇÃO. AF_12/2015</v>
          </cell>
          <cell r="C2638" t="str">
            <v>UN</v>
          </cell>
          <cell r="D2638">
            <v>65.59</v>
          </cell>
          <cell r="E2638">
            <v>22.45</v>
          </cell>
          <cell r="F2638">
            <v>43.08</v>
          </cell>
          <cell r="G2638">
            <v>0.06</v>
          </cell>
          <cell r="H2638">
            <v>0</v>
          </cell>
          <cell r="I2638">
            <v>0</v>
          </cell>
        </row>
        <row r="2639">
          <cell r="A2639">
            <v>91973</v>
          </cell>
          <cell r="B2639" t="str">
            <v>INTERRUPTOR SIMPLES (2 MÓDULOS) COM INTERRUPTOR PARALELO (2 MÓDULOS), 10A/250V, INCLUINDO SUPORTE E PLACA - FORNECIMENTO E INSTALAÇÃO. AF_12/2015</v>
          </cell>
          <cell r="C2639" t="str">
            <v>UN</v>
          </cell>
          <cell r="D2639">
            <v>77.77</v>
          </cell>
          <cell r="E2639">
            <v>24.55</v>
          </cell>
          <cell r="F2639">
            <v>53.16</v>
          </cell>
          <cell r="G2639">
            <v>0.06</v>
          </cell>
          <cell r="H2639">
            <v>0</v>
          </cell>
          <cell r="I2639">
            <v>0</v>
          </cell>
        </row>
        <row r="2640">
          <cell r="A2640">
            <v>91974</v>
          </cell>
          <cell r="B2640" t="str">
            <v>INTERRUPTOR SIMPLES (4 MÓDULOS), 10A/250V, SEM SUPORTE E SEM PLACA - FORNECIMENTO E INSTALAÇÃO. AF_12/2015</v>
          </cell>
          <cell r="C2640" t="str">
            <v>UN</v>
          </cell>
          <cell r="D2640">
            <v>55.34</v>
          </cell>
          <cell r="E2640">
            <v>18.260000000000002</v>
          </cell>
          <cell r="F2640">
            <v>37.020000000000003</v>
          </cell>
          <cell r="G2640">
            <v>0.06</v>
          </cell>
          <cell r="H2640">
            <v>0</v>
          </cell>
          <cell r="I2640">
            <v>0</v>
          </cell>
        </row>
        <row r="2641">
          <cell r="A2641">
            <v>91975</v>
          </cell>
          <cell r="B2641" t="str">
            <v>INTERRUPTOR SIMPLES (4 MÓDULOS), 10A/250V, INCLUINDO SUPORTE E PLACA - FORNECIMENTO E INSTALAÇÃO. AF_12/2015</v>
          </cell>
          <cell r="C2641" t="str">
            <v>UN</v>
          </cell>
          <cell r="D2641">
            <v>67.52</v>
          </cell>
          <cell r="E2641">
            <v>20.37</v>
          </cell>
          <cell r="F2641">
            <v>47.09</v>
          </cell>
          <cell r="G2641">
            <v>0.06</v>
          </cell>
          <cell r="H2641">
            <v>0</v>
          </cell>
          <cell r="I2641">
            <v>0</v>
          </cell>
        </row>
        <row r="2642">
          <cell r="A2642">
            <v>91976</v>
          </cell>
          <cell r="B2642" t="str">
            <v>INTERRUPTOR SIMPLES (6 MÓDULOS), 10A/250V, SEM SUPORTE E SEM PLACA - FORNECIMENTO E INSTALAÇÃO. AF_12/2015</v>
          </cell>
          <cell r="C2642" t="str">
            <v>UN</v>
          </cell>
          <cell r="D2642">
            <v>81.99</v>
          </cell>
          <cell r="E2642">
            <v>26.56</v>
          </cell>
          <cell r="F2642">
            <v>55.33</v>
          </cell>
          <cell r="G2642">
            <v>0.1</v>
          </cell>
          <cell r="H2642">
            <v>0</v>
          </cell>
          <cell r="I2642">
            <v>0</v>
          </cell>
        </row>
        <row r="2643">
          <cell r="A2643">
            <v>91977</v>
          </cell>
          <cell r="B2643" t="str">
            <v>INTERRUPTOR SIMPLES (6 MÓDULOS), 10A/250V, INCLUINDO SUPORTE E PLACA - FORNECIMENTO E INSTALAÇÃO. AF_12/2015</v>
          </cell>
          <cell r="C2643" t="str">
            <v>UN</v>
          </cell>
          <cell r="D2643">
            <v>94.17</v>
          </cell>
          <cell r="E2643">
            <v>28.67</v>
          </cell>
          <cell r="F2643">
            <v>65.400000000000006</v>
          </cell>
          <cell r="G2643">
            <v>0.1</v>
          </cell>
          <cell r="H2643">
            <v>0</v>
          </cell>
          <cell r="I2643">
            <v>0</v>
          </cell>
        </row>
        <row r="2644">
          <cell r="A2644">
            <v>91978</v>
          </cell>
          <cell r="B2644" t="str">
            <v>INTERRUPTOR INTERMEDIÁRIO (1 MÓDULO), 10A/250V, SEM SUPORTE E SEM PLACA - FORNECIMENTO E INSTALAÇÃO. AF_09/2017</v>
          </cell>
          <cell r="C2644" t="str">
            <v>UN</v>
          </cell>
          <cell r="D2644">
            <v>34.520000000000003</v>
          </cell>
          <cell r="E2644">
            <v>9.82</v>
          </cell>
          <cell r="F2644">
            <v>24.68</v>
          </cell>
          <cell r="G2644">
            <v>0.02</v>
          </cell>
          <cell r="H2644">
            <v>0</v>
          </cell>
          <cell r="I2644">
            <v>0</v>
          </cell>
        </row>
        <row r="2645">
          <cell r="A2645">
            <v>91979</v>
          </cell>
          <cell r="B2645" t="str">
            <v>INTERRUPTOR INTERMEDIÁRIO (1 MÓDULO), 10A/250V, INCLUINDO SUPORTE E PLACA - FORNECIMENTO E INSTALAÇÃO. AF_09/2017</v>
          </cell>
          <cell r="C2645" t="str">
            <v>UN</v>
          </cell>
          <cell r="D2645">
            <v>41.81</v>
          </cell>
          <cell r="E2645">
            <v>11.62</v>
          </cell>
          <cell r="F2645">
            <v>30.17</v>
          </cell>
          <cell r="G2645">
            <v>0.02</v>
          </cell>
          <cell r="H2645">
            <v>0</v>
          </cell>
          <cell r="I2645">
            <v>0</v>
          </cell>
        </row>
        <row r="2646">
          <cell r="A2646">
            <v>91980</v>
          </cell>
          <cell r="B2646" t="str">
            <v>INTERRUPTOR BIPOLAR (1 MÓDULO), 10A/250V, SEM SUPORTE E SEM PLACA - FORNECIMENTO E INSTALAÇÃO. AF_09/2017</v>
          </cell>
          <cell r="C2646" t="str">
            <v>UN</v>
          </cell>
          <cell r="D2646">
            <v>33.159999999999997</v>
          </cell>
          <cell r="E2646">
            <v>9.82</v>
          </cell>
          <cell r="F2646">
            <v>23.32</v>
          </cell>
          <cell r="G2646">
            <v>0.02</v>
          </cell>
          <cell r="H2646">
            <v>0</v>
          </cell>
          <cell r="I2646">
            <v>0</v>
          </cell>
        </row>
        <row r="2647">
          <cell r="A2647">
            <v>91981</v>
          </cell>
          <cell r="B2647" t="str">
            <v>INTERRUPTOR BIPOLAR (1 MÓDULO), 10A/250V, INCLUINDO SUPORTE E PLACA - FORNECIMENTO E INSTALAÇÃO. AF_09/2017</v>
          </cell>
          <cell r="C2647" t="str">
            <v>UN</v>
          </cell>
          <cell r="D2647">
            <v>40.450000000000003</v>
          </cell>
          <cell r="E2647">
            <v>11.63</v>
          </cell>
          <cell r="F2647">
            <v>28.8</v>
          </cell>
          <cell r="G2647">
            <v>0.02</v>
          </cell>
          <cell r="H2647">
            <v>0</v>
          </cell>
          <cell r="I2647">
            <v>0</v>
          </cell>
        </row>
        <row r="2648">
          <cell r="A2648">
            <v>91982</v>
          </cell>
          <cell r="B2648" t="str">
            <v>DIMMER ROTATIVO (1 MÓDULO), 220V/600W, SEM SUPORTE E SEM PLACA - FORNECIMENTO E INSTALAÇÃO. AF_09/2017</v>
          </cell>
          <cell r="C2648" t="str">
            <v>UN</v>
          </cell>
          <cell r="D2648">
            <v>94.06</v>
          </cell>
          <cell r="E2648">
            <v>5.63</v>
          </cell>
          <cell r="F2648">
            <v>88.43</v>
          </cell>
          <cell r="G2648">
            <v>0</v>
          </cell>
          <cell r="H2648">
            <v>0</v>
          </cell>
          <cell r="I2648">
            <v>0</v>
          </cell>
        </row>
        <row r="2649">
          <cell r="A2649">
            <v>91983</v>
          </cell>
          <cell r="B2649" t="str">
            <v>DIMMER ROTATIVO (1 MÓDULO), 220V/600W, INCLUINDO SUPORTE E PLACA - FORNECIMENTO E INSTALAÇÃO. AF_09/2017</v>
          </cell>
          <cell r="C2649" t="str">
            <v>UN</v>
          </cell>
          <cell r="D2649">
            <v>101.35</v>
          </cell>
          <cell r="E2649">
            <v>7.41</v>
          </cell>
          <cell r="F2649">
            <v>93.94</v>
          </cell>
          <cell r="G2649">
            <v>0</v>
          </cell>
          <cell r="H2649">
            <v>0</v>
          </cell>
          <cell r="I2649">
            <v>0</v>
          </cell>
        </row>
        <row r="2650">
          <cell r="A2650">
            <v>91984</v>
          </cell>
          <cell r="B2650" t="str">
            <v>INTERRUPTOR PULSADOR CAMPAINHA (1 MÓDULO), 10A/250V, SEM SUPORTE E SEM PLACA - FORNECIMENTO E INSTALAÇÃO. AF_09/2017</v>
          </cell>
          <cell r="C2650" t="str">
            <v>UN</v>
          </cell>
          <cell r="D2650">
            <v>14.01</v>
          </cell>
          <cell r="E2650">
            <v>5.71</v>
          </cell>
          <cell r="F2650">
            <v>8.3000000000000007</v>
          </cell>
          <cell r="G2650">
            <v>0</v>
          </cell>
          <cell r="H2650">
            <v>0</v>
          </cell>
          <cell r="I2650">
            <v>0</v>
          </cell>
        </row>
        <row r="2651">
          <cell r="A2651">
            <v>91985</v>
          </cell>
          <cell r="B2651" t="str">
            <v>INTERRUPTOR PULSADOR CAMPAINHA (1 MÓDULO), 10A/250V, INCLUINDO SUPORTE E PLACA - FORNECIMENTO E INSTALAÇÃO. AF_09/2017</v>
          </cell>
          <cell r="C2651" t="str">
            <v>UN</v>
          </cell>
          <cell r="D2651">
            <v>21.3</v>
          </cell>
          <cell r="E2651">
            <v>7.51</v>
          </cell>
          <cell r="F2651">
            <v>13.79</v>
          </cell>
          <cell r="G2651">
            <v>0</v>
          </cell>
          <cell r="H2651">
            <v>0</v>
          </cell>
          <cell r="I2651">
            <v>0</v>
          </cell>
        </row>
        <row r="2652">
          <cell r="A2652">
            <v>91986</v>
          </cell>
          <cell r="B2652" t="str">
            <v>CAMPAINHA CIGARRA (1 MÓDULO), 10A/250V, SEM SUPORTE E SEM PLACA - FORNECIMENTO E INSTALAÇÃO. AF_09/2017</v>
          </cell>
          <cell r="C2652" t="str">
            <v>UN</v>
          </cell>
          <cell r="D2652">
            <v>32.54</v>
          </cell>
          <cell r="E2652">
            <v>8.83</v>
          </cell>
          <cell r="F2652">
            <v>23.69</v>
          </cell>
          <cell r="G2652">
            <v>0.02</v>
          </cell>
          <cell r="H2652">
            <v>0</v>
          </cell>
          <cell r="I2652">
            <v>0</v>
          </cell>
        </row>
        <row r="2653">
          <cell r="A2653">
            <v>91987</v>
          </cell>
          <cell r="B2653" t="str">
            <v>CAMPAINHA CIGARRA (1 MÓDULO), 10A/250V, INCLUINDO SUPORTE E PLACA - FORNECIMENTO E INSTALAÇÃO. AF_09/2017</v>
          </cell>
          <cell r="C2653" t="str">
            <v>UN</v>
          </cell>
          <cell r="D2653">
            <v>39.83</v>
          </cell>
          <cell r="E2653">
            <v>10.64</v>
          </cell>
          <cell r="F2653">
            <v>29.17</v>
          </cell>
          <cell r="G2653">
            <v>0.02</v>
          </cell>
          <cell r="H2653">
            <v>0</v>
          </cell>
          <cell r="I2653">
            <v>0</v>
          </cell>
        </row>
        <row r="2654">
          <cell r="A2654">
            <v>91988</v>
          </cell>
          <cell r="B2654" t="str">
            <v>INTERRUPTOR PULSADOR MINUTERIA (1 MÓDULO), 10A/250V, SEM SUPORTE E SEM PLACA - FORNECIMENTO E INSTALAÇÃO. AF_09/2017</v>
          </cell>
          <cell r="C2654" t="str">
            <v>UN</v>
          </cell>
          <cell r="D2654">
            <v>18.59</v>
          </cell>
          <cell r="E2654">
            <v>5.69</v>
          </cell>
          <cell r="F2654">
            <v>12.9</v>
          </cell>
          <cell r="G2654">
            <v>0</v>
          </cell>
          <cell r="H2654">
            <v>0</v>
          </cell>
          <cell r="I2654">
            <v>0</v>
          </cell>
        </row>
        <row r="2655">
          <cell r="A2655">
            <v>91989</v>
          </cell>
          <cell r="B2655" t="str">
            <v>INTERRUPTOR PULSADOR MINUTERIA (1 MÓDULO), 10A/250V, INCLUINDO SUPORTE E PLACA - FORNECIMENTO E INSTALAÇÃO. AF_09/2017</v>
          </cell>
          <cell r="C2655" t="str">
            <v>UN</v>
          </cell>
          <cell r="D2655">
            <v>25.88</v>
          </cell>
          <cell r="E2655">
            <v>7.49</v>
          </cell>
          <cell r="F2655">
            <v>18.39</v>
          </cell>
          <cell r="G2655">
            <v>0</v>
          </cell>
          <cell r="H2655">
            <v>0</v>
          </cell>
          <cell r="I2655">
            <v>0</v>
          </cell>
        </row>
        <row r="2656">
          <cell r="A2656">
            <v>91990</v>
          </cell>
          <cell r="B2656" t="str">
            <v>TOMADA ALTA DE EMBUTIR (1 MÓDULO), 2P+T 10 A, SEM SUPORTE E SEM PLACA - FORNECIMENTO E INSTALAÇÃO. AF_12/2015</v>
          </cell>
          <cell r="C2656" t="str">
            <v>UN</v>
          </cell>
          <cell r="D2656">
            <v>25.4</v>
          </cell>
          <cell r="E2656">
            <v>12.59</v>
          </cell>
          <cell r="F2656">
            <v>12.79</v>
          </cell>
          <cell r="G2656">
            <v>0.02</v>
          </cell>
          <cell r="H2656">
            <v>0</v>
          </cell>
          <cell r="I2656">
            <v>0</v>
          </cell>
        </row>
        <row r="2657">
          <cell r="A2657">
            <v>91991</v>
          </cell>
          <cell r="B2657" t="str">
            <v>TOMADA ALTA DE EMBUTIR (1 MÓDULO), 2P+T 20 A, SEM SUPORTE E SEM PLACA - FORNECIMENTO E INSTALAÇÃO. AF_12/2015</v>
          </cell>
          <cell r="C2657" t="str">
            <v>UN</v>
          </cell>
          <cell r="D2657">
            <v>27.87</v>
          </cell>
          <cell r="E2657">
            <v>12.57</v>
          </cell>
          <cell r="F2657">
            <v>15.28</v>
          </cell>
          <cell r="G2657">
            <v>0.02</v>
          </cell>
          <cell r="H2657">
            <v>0</v>
          </cell>
          <cell r="I2657">
            <v>0</v>
          </cell>
        </row>
        <row r="2658">
          <cell r="A2658">
            <v>91992</v>
          </cell>
          <cell r="B2658" t="str">
            <v>TOMADA ALTA DE EMBUTIR (1 MÓDULO), 2P+T 10 A, INCLUINDO SUPORTE E PLACA - FORNECIMENTO E INSTALAÇÃO. AF_12/2015</v>
          </cell>
          <cell r="C2658" t="str">
            <v>UN</v>
          </cell>
          <cell r="D2658">
            <v>32.69</v>
          </cell>
          <cell r="E2658">
            <v>14.39</v>
          </cell>
          <cell r="F2658">
            <v>18.28</v>
          </cell>
          <cell r="G2658">
            <v>0.02</v>
          </cell>
          <cell r="H2658">
            <v>0</v>
          </cell>
          <cell r="I2658">
            <v>0</v>
          </cell>
        </row>
        <row r="2659">
          <cell r="A2659">
            <v>91993</v>
          </cell>
          <cell r="B2659" t="str">
            <v>TOMADA ALTA DE EMBUTIR (1 MÓDULO), 2P+T 20 A, INCLUINDO SUPORTE E PLACA - FORNECIMENTO E INSTALAÇÃO. AF_12/2015</v>
          </cell>
          <cell r="C2659" t="str">
            <v>UN</v>
          </cell>
          <cell r="D2659">
            <v>35.159999999999997</v>
          </cell>
          <cell r="E2659">
            <v>14.38</v>
          </cell>
          <cell r="F2659">
            <v>20.76</v>
          </cell>
          <cell r="G2659">
            <v>0.02</v>
          </cell>
          <cell r="H2659">
            <v>0</v>
          </cell>
          <cell r="I2659">
            <v>0</v>
          </cell>
        </row>
        <row r="2660">
          <cell r="A2660">
            <v>91994</v>
          </cell>
          <cell r="B2660" t="str">
            <v>TOMADA MÉDIA DE EMBUTIR (1 MÓDULO), 2P+T 10 A, SEM SUPORTE E SEM PLACA - FORNECIMENTO E INSTALAÇÃO. AF_12/2015</v>
          </cell>
          <cell r="C2660" t="str">
            <v>UN</v>
          </cell>
          <cell r="D2660">
            <v>19.12</v>
          </cell>
          <cell r="E2660">
            <v>7.8</v>
          </cell>
          <cell r="F2660">
            <v>11.32</v>
          </cell>
          <cell r="G2660">
            <v>0</v>
          </cell>
          <cell r="H2660">
            <v>0</v>
          </cell>
          <cell r="I2660">
            <v>0</v>
          </cell>
        </row>
        <row r="2661">
          <cell r="A2661">
            <v>91995</v>
          </cell>
          <cell r="B2661" t="str">
            <v>TOMADA MÉDIA DE EMBUTIR (1 MÓDULO), 2P+T 20 A, SEM SUPORTE E SEM PLACA - FORNECIMENTO E INSTALAÇÃO. AF_12/2015</v>
          </cell>
          <cell r="C2661" t="str">
            <v>UN</v>
          </cell>
          <cell r="D2661">
            <v>21.59</v>
          </cell>
          <cell r="E2661">
            <v>7.79</v>
          </cell>
          <cell r="F2661">
            <v>13.8</v>
          </cell>
          <cell r="G2661">
            <v>0</v>
          </cell>
          <cell r="H2661">
            <v>0</v>
          </cell>
          <cell r="I2661">
            <v>0</v>
          </cell>
        </row>
        <row r="2662">
          <cell r="A2662">
            <v>91996</v>
          </cell>
          <cell r="B2662" t="str">
            <v>TOMADA MÉDIA DE EMBUTIR (1 MÓDULO), 2P+T 10 A, INCLUINDO SUPORTE E PLACA - FORNECIMENTO E INSTALAÇÃO. AF_12/2015</v>
          </cell>
          <cell r="C2662" t="str">
            <v>UN</v>
          </cell>
          <cell r="D2662">
            <v>26.41</v>
          </cell>
          <cell r="E2662">
            <v>9.6</v>
          </cell>
          <cell r="F2662">
            <v>16.809999999999999</v>
          </cell>
          <cell r="G2662">
            <v>0</v>
          </cell>
          <cell r="H2662">
            <v>0</v>
          </cell>
          <cell r="I2662">
            <v>0</v>
          </cell>
        </row>
        <row r="2663">
          <cell r="A2663">
            <v>91997</v>
          </cell>
          <cell r="B2663" t="str">
            <v>TOMADA MÉDIA DE EMBUTIR (1 MÓDULO), 2P+T 20 A, INCLUINDO SUPORTE E PLACA - FORNECIMENTO E INSTALAÇÃO. AF_12/2015</v>
          </cell>
          <cell r="C2663" t="str">
            <v>UN</v>
          </cell>
          <cell r="D2663">
            <v>28.88</v>
          </cell>
          <cell r="E2663">
            <v>9.59</v>
          </cell>
          <cell r="F2663">
            <v>19.29</v>
          </cell>
          <cell r="G2663">
            <v>0</v>
          </cell>
          <cell r="H2663">
            <v>0</v>
          </cell>
          <cell r="I2663">
            <v>0</v>
          </cell>
        </row>
        <row r="2664">
          <cell r="A2664">
            <v>91998</v>
          </cell>
          <cell r="B2664" t="str">
            <v>TOMADA BAIXA DE EMBUTIR (1 MÓDULO), 2P+T 10 A, SEM SUPORTE E SEM PLACA - FORNECIMENTO E INSTALAÇÃO. AF_12/2015</v>
          </cell>
          <cell r="C2664" t="str">
            <v>UN</v>
          </cell>
          <cell r="D2664">
            <v>16.690000000000001</v>
          </cell>
          <cell r="E2664">
            <v>5.97</v>
          </cell>
          <cell r="F2664">
            <v>10.72</v>
          </cell>
          <cell r="G2664">
            <v>0</v>
          </cell>
          <cell r="H2664">
            <v>0</v>
          </cell>
          <cell r="I2664">
            <v>0</v>
          </cell>
        </row>
        <row r="2665">
          <cell r="A2665">
            <v>91999</v>
          </cell>
          <cell r="B2665" t="str">
            <v>TOMADA BAIXA DE EMBUTIR (1 MÓDULO), 2P+T 20 A, SEM SUPORTE E SEM PLACA - FORNECIMENTO E INSTALAÇÃO. AF_12/2015</v>
          </cell>
          <cell r="C2665" t="str">
            <v>UN</v>
          </cell>
          <cell r="D2665">
            <v>19.16</v>
          </cell>
          <cell r="E2665">
            <v>5.96</v>
          </cell>
          <cell r="F2665">
            <v>13.2</v>
          </cell>
          <cell r="G2665">
            <v>0</v>
          </cell>
          <cell r="H2665">
            <v>0</v>
          </cell>
          <cell r="I2665">
            <v>0</v>
          </cell>
        </row>
        <row r="2666">
          <cell r="A2666">
            <v>92000</v>
          </cell>
          <cell r="B2666" t="str">
            <v>TOMADA BAIXA DE EMBUTIR (1 MÓDULO), 2P+T 10 A, INCLUINDO SUPORTE E PLACA - FORNECIMENTO E INSTALAÇÃO. AF_12/2015</v>
          </cell>
          <cell r="C2666" t="str">
            <v>UN</v>
          </cell>
          <cell r="D2666">
            <v>23.98</v>
          </cell>
          <cell r="E2666">
            <v>7.77</v>
          </cell>
          <cell r="F2666">
            <v>16.21</v>
          </cell>
          <cell r="G2666">
            <v>0</v>
          </cell>
          <cell r="H2666">
            <v>0</v>
          </cell>
          <cell r="I2666">
            <v>0</v>
          </cell>
        </row>
        <row r="2667">
          <cell r="A2667">
            <v>92001</v>
          </cell>
          <cell r="B2667" t="str">
            <v>TOMADA BAIXA DE EMBUTIR (1 MÓDULO), 2P+T 20 A, INCLUINDO SUPORTE E PLACA - FORNECIMENTO E INSTALAÇÃO. AF_12/2015</v>
          </cell>
          <cell r="C2667" t="str">
            <v>UN</v>
          </cell>
          <cell r="D2667">
            <v>26.45</v>
          </cell>
          <cell r="E2667">
            <v>7.76</v>
          </cell>
          <cell r="F2667">
            <v>18.690000000000001</v>
          </cell>
          <cell r="G2667">
            <v>0</v>
          </cell>
          <cell r="H2667">
            <v>0</v>
          </cell>
          <cell r="I2667">
            <v>0</v>
          </cell>
        </row>
        <row r="2668">
          <cell r="A2668">
            <v>92002</v>
          </cell>
          <cell r="B2668" t="str">
            <v>TOMADA MÉDIA DE EMBUTIR (2 MÓDULOS), 2P+T 10 A, SEM SUPORTE E SEM PLACA - FORNECIMENTO E INSTALAÇÃO. AF_12/2015</v>
          </cell>
          <cell r="C2668" t="str">
            <v>UN</v>
          </cell>
          <cell r="D2668">
            <v>36.21</v>
          </cell>
          <cell r="E2668">
            <v>13.97</v>
          </cell>
          <cell r="F2668">
            <v>22.2</v>
          </cell>
          <cell r="G2668">
            <v>0.04</v>
          </cell>
          <cell r="H2668">
            <v>0</v>
          </cell>
          <cell r="I2668">
            <v>0</v>
          </cell>
        </row>
        <row r="2669">
          <cell r="A2669">
            <v>92003</v>
          </cell>
          <cell r="B2669" t="str">
            <v>TOMADA MÉDIA DE EMBUTIR (2 MÓDULOS), 2P+T 20 A, SEM SUPORTE E SEM PLACA - FORNECIMENTO E INSTALAÇÃO. AF_12/2015</v>
          </cell>
          <cell r="C2669" t="str">
            <v>UN</v>
          </cell>
          <cell r="D2669">
            <v>41.15</v>
          </cell>
          <cell r="E2669">
            <v>13.96</v>
          </cell>
          <cell r="F2669">
            <v>27.15</v>
          </cell>
          <cell r="G2669">
            <v>0.04</v>
          </cell>
          <cell r="H2669">
            <v>0</v>
          </cell>
          <cell r="I2669">
            <v>0</v>
          </cell>
        </row>
        <row r="2670">
          <cell r="A2670">
            <v>92004</v>
          </cell>
          <cell r="B2670" t="str">
            <v>TOMADA MÉDIA DE EMBUTIR (2 MÓDULOS), 2P+T 10 A, INCLUINDO SUPORTE E PLACA - FORNECIMENTO E INSTALAÇÃO. AF_12/2015</v>
          </cell>
          <cell r="C2670" t="str">
            <v>UN</v>
          </cell>
          <cell r="D2670">
            <v>43.5</v>
          </cell>
          <cell r="E2670">
            <v>15.78</v>
          </cell>
          <cell r="F2670">
            <v>27.68</v>
          </cell>
          <cell r="G2670">
            <v>0.04</v>
          </cell>
          <cell r="H2670">
            <v>0</v>
          </cell>
          <cell r="I2670">
            <v>0</v>
          </cell>
        </row>
        <row r="2671">
          <cell r="A2671">
            <v>92005</v>
          </cell>
          <cell r="B2671" t="str">
            <v>TOMADA MÉDIA DE EMBUTIR (2 MÓDULOS), 2P+T 20 A, INCLUINDO SUPORTE E PLACA - FORNECIMENTO E INSTALAÇÃO. AF_12/2015</v>
          </cell>
          <cell r="C2671" t="str">
            <v>UN</v>
          </cell>
          <cell r="D2671">
            <v>48.44</v>
          </cell>
          <cell r="E2671">
            <v>15.77</v>
          </cell>
          <cell r="F2671">
            <v>32.630000000000003</v>
          </cell>
          <cell r="G2671">
            <v>0.04</v>
          </cell>
          <cell r="H2671">
            <v>0</v>
          </cell>
          <cell r="I2671">
            <v>0</v>
          </cell>
        </row>
        <row r="2672">
          <cell r="A2672">
            <v>92006</v>
          </cell>
          <cell r="B2672" t="str">
            <v>TOMADA BAIXA DE EMBUTIR (2 MÓDULOS), 2P+T 10 A, SEM SUPORTE E SEM PLACA - FORNECIMENTO E INSTALAÇÃO. AF_12/2015</v>
          </cell>
          <cell r="C2672" t="str">
            <v>UN</v>
          </cell>
          <cell r="D2672">
            <v>31.34</v>
          </cell>
          <cell r="E2672">
            <v>10.31</v>
          </cell>
          <cell r="F2672">
            <v>21.01</v>
          </cell>
          <cell r="G2672">
            <v>0.02</v>
          </cell>
          <cell r="H2672">
            <v>0</v>
          </cell>
          <cell r="I2672">
            <v>0</v>
          </cell>
        </row>
        <row r="2673">
          <cell r="A2673">
            <v>92007</v>
          </cell>
          <cell r="B2673" t="str">
            <v>TOMADA BAIXA DE EMBUTIR (2 MÓDULOS), 2P+T 20 A, SEM SUPORTE E SEM PLACA - FORNECIMENTO E INSTALAÇÃO. AF_12/2015</v>
          </cell>
          <cell r="C2673" t="str">
            <v>UN</v>
          </cell>
          <cell r="D2673">
            <v>36.28</v>
          </cell>
          <cell r="E2673">
            <v>10.3</v>
          </cell>
          <cell r="F2673">
            <v>25.96</v>
          </cell>
          <cell r="G2673">
            <v>0.02</v>
          </cell>
          <cell r="H2673">
            <v>0</v>
          </cell>
          <cell r="I2673">
            <v>0</v>
          </cell>
        </row>
        <row r="2674">
          <cell r="A2674">
            <v>92008</v>
          </cell>
          <cell r="B2674" t="str">
            <v>TOMADA BAIXA DE EMBUTIR (2 MÓDULOS), 2P+T 10 A, INCLUINDO SUPORTE E PLACA - FORNECIMENTO E INSTALAÇÃO. AF_12/2015</v>
          </cell>
          <cell r="C2674" t="str">
            <v>UN</v>
          </cell>
          <cell r="D2674">
            <v>38.630000000000003</v>
          </cell>
          <cell r="E2674">
            <v>12.11</v>
          </cell>
          <cell r="F2674">
            <v>26.5</v>
          </cell>
          <cell r="G2674">
            <v>0.02</v>
          </cell>
          <cell r="H2674">
            <v>0</v>
          </cell>
          <cell r="I2674">
            <v>0</v>
          </cell>
        </row>
        <row r="2675">
          <cell r="A2675">
            <v>92009</v>
          </cell>
          <cell r="B2675" t="str">
            <v>TOMADA BAIXA DE EMBUTIR (2 MÓDULOS), 2P+T 20 A, INCLUINDO SUPORTE E PLACA - FORNECIMENTO E INSTALAÇÃO. AF_12/2015</v>
          </cell>
          <cell r="C2675" t="str">
            <v>UN</v>
          </cell>
          <cell r="D2675">
            <v>43.57</v>
          </cell>
          <cell r="E2675">
            <v>12.1</v>
          </cell>
          <cell r="F2675">
            <v>31.45</v>
          </cell>
          <cell r="G2675">
            <v>0.02</v>
          </cell>
          <cell r="H2675">
            <v>0</v>
          </cell>
          <cell r="I2675">
            <v>0</v>
          </cell>
        </row>
        <row r="2676">
          <cell r="A2676">
            <v>92010</v>
          </cell>
          <cell r="B2676" t="str">
            <v>TOMADA MÉDIA DE EMBUTIR (3 MÓDULOS), 2P+T 10 A, SEM SUPORTE E SEM PLACA - FORNECIMENTO E INSTALAÇÃO. AF_12/2015</v>
          </cell>
          <cell r="C2676" t="str">
            <v>UN</v>
          </cell>
          <cell r="D2676">
            <v>53.31</v>
          </cell>
          <cell r="E2676">
            <v>20.190000000000001</v>
          </cell>
          <cell r="F2676">
            <v>33.06</v>
          </cell>
          <cell r="G2676">
            <v>0.06</v>
          </cell>
          <cell r="H2676">
            <v>0</v>
          </cell>
          <cell r="I2676">
            <v>0</v>
          </cell>
        </row>
        <row r="2677">
          <cell r="A2677">
            <v>92011</v>
          </cell>
          <cell r="B2677" t="str">
            <v>TOMADA MÉDIA DE EMBUTIR (3 MÓDULOS), 2P+T 20 A, SEM SUPORTE E SEM PLACA - FORNECIMENTO E INSTALAÇÃO. AF_12/2015</v>
          </cell>
          <cell r="C2677" t="str">
            <v>UN</v>
          </cell>
          <cell r="D2677">
            <v>60.72</v>
          </cell>
          <cell r="E2677">
            <v>20.18</v>
          </cell>
          <cell r="F2677">
            <v>40.479999999999997</v>
          </cell>
          <cell r="G2677">
            <v>0.06</v>
          </cell>
          <cell r="H2677">
            <v>0</v>
          </cell>
          <cell r="I2677">
            <v>0</v>
          </cell>
        </row>
        <row r="2678">
          <cell r="A2678">
            <v>92012</v>
          </cell>
          <cell r="B2678" t="str">
            <v>TOMADA MÉDIA DE EMBUTIR (3 MÓDULOS), 2P+T 10 A, INCLUINDO SUPORTE E PLACA - FORNECIMENTO E INSTALAÇÃO. AF_12/2015</v>
          </cell>
          <cell r="C2678" t="str">
            <v>UN</v>
          </cell>
          <cell r="D2678">
            <v>60.6</v>
          </cell>
          <cell r="E2678">
            <v>22</v>
          </cell>
          <cell r="F2678">
            <v>38.54</v>
          </cell>
          <cell r="G2678">
            <v>0.06</v>
          </cell>
          <cell r="H2678">
            <v>0</v>
          </cell>
          <cell r="I2678">
            <v>0</v>
          </cell>
        </row>
        <row r="2679">
          <cell r="A2679">
            <v>92013</v>
          </cell>
          <cell r="B2679" t="str">
            <v>TOMADA MÉDIA DE EMBUTIR (3 MÓDULOS), 2P+T 20 A, INCLUINDO SUPORTE E PLACA - FORNECIMENTO E INSTALAÇÃO. AF_12/2015</v>
          </cell>
          <cell r="C2679" t="str">
            <v>UN</v>
          </cell>
          <cell r="D2679">
            <v>68.010000000000005</v>
          </cell>
          <cell r="E2679">
            <v>21.99</v>
          </cell>
          <cell r="F2679">
            <v>45.96</v>
          </cell>
          <cell r="G2679">
            <v>0.06</v>
          </cell>
          <cell r="H2679">
            <v>0</v>
          </cell>
          <cell r="I2679">
            <v>0</v>
          </cell>
        </row>
        <row r="2680">
          <cell r="A2680">
            <v>92014</v>
          </cell>
          <cell r="B2680" t="str">
            <v>TOMADA BAIXA DE EMBUTIR (3 MÓDULOS), 2P+T 10 A, SEM SUPORTE E SEM PLACA - FORNECIMENTO E INSTALAÇÃO. AF_12/2015</v>
          </cell>
          <cell r="C2680" t="str">
            <v>UN</v>
          </cell>
          <cell r="D2680">
            <v>46</v>
          </cell>
          <cell r="E2680">
            <v>14.67</v>
          </cell>
          <cell r="F2680">
            <v>31.29</v>
          </cell>
          <cell r="G2680">
            <v>0.04</v>
          </cell>
          <cell r="H2680">
            <v>0</v>
          </cell>
          <cell r="I2680">
            <v>0</v>
          </cell>
        </row>
        <row r="2681">
          <cell r="A2681">
            <v>92015</v>
          </cell>
          <cell r="B2681" t="str">
            <v>TOMADA BAIXA DE EMBUTIR (3 MÓDULOS), 2P+T 20 A, SEM SUPORTE E SEM PLACA - FORNECIMENTO E INSTALAÇÃO. AF_12/2015</v>
          </cell>
          <cell r="C2681" t="str">
            <v>UN</v>
          </cell>
          <cell r="D2681">
            <v>53.41</v>
          </cell>
          <cell r="E2681">
            <v>14.66</v>
          </cell>
          <cell r="F2681">
            <v>38.71</v>
          </cell>
          <cell r="G2681">
            <v>0.04</v>
          </cell>
          <cell r="H2681">
            <v>0</v>
          </cell>
          <cell r="I2681">
            <v>0</v>
          </cell>
        </row>
        <row r="2682">
          <cell r="A2682">
            <v>92016</v>
          </cell>
          <cell r="B2682" t="str">
            <v>TOMADA BAIXA DE EMBUTIR (3 MÓDULOS), 2P+T 10 A, INCLUINDO SUPORTE E PLACA - FORNECIMENTO E INSTALAÇÃO. AF_12/2015</v>
          </cell>
          <cell r="C2682" t="str">
            <v>UN</v>
          </cell>
          <cell r="D2682">
            <v>53.29</v>
          </cell>
          <cell r="E2682">
            <v>16.47</v>
          </cell>
          <cell r="F2682">
            <v>36.78</v>
          </cell>
          <cell r="G2682">
            <v>0.04</v>
          </cell>
          <cell r="H2682">
            <v>0</v>
          </cell>
          <cell r="I2682">
            <v>0</v>
          </cell>
        </row>
        <row r="2683">
          <cell r="A2683">
            <v>92017</v>
          </cell>
          <cell r="B2683" t="str">
            <v>TOMADA BAIXA DE EMBUTIR (3 MÓDULOS), 2P+T 20 A, INCLUINDO SUPORTE E PLACA - FORNECIMENTO E INSTALAÇÃO. AF_12/2015</v>
          </cell>
          <cell r="C2683" t="str">
            <v>UN</v>
          </cell>
          <cell r="D2683">
            <v>60.7</v>
          </cell>
          <cell r="E2683">
            <v>16.46</v>
          </cell>
          <cell r="F2683">
            <v>44.2</v>
          </cell>
          <cell r="G2683">
            <v>0.04</v>
          </cell>
          <cell r="H2683">
            <v>0</v>
          </cell>
          <cell r="I2683">
            <v>0</v>
          </cell>
        </row>
        <row r="2684">
          <cell r="A2684">
            <v>92018</v>
          </cell>
          <cell r="B2684" t="str">
            <v>TOMADA BAIXA DE EMBUTIR (4 MÓDULOS), 2P+T 10 A, SEM SUPORTE E SEM PLACA - FORNECIMENTO E INSTALAÇÃO. AF_12/2015</v>
          </cell>
          <cell r="C2684" t="str">
            <v>UN</v>
          </cell>
          <cell r="D2684">
            <v>60.99</v>
          </cell>
          <cell r="E2684">
            <v>19.28</v>
          </cell>
          <cell r="F2684">
            <v>41.65</v>
          </cell>
          <cell r="G2684">
            <v>0.06</v>
          </cell>
          <cell r="H2684">
            <v>0</v>
          </cell>
          <cell r="I2684">
            <v>0</v>
          </cell>
        </row>
        <row r="2685">
          <cell r="A2685">
            <v>92019</v>
          </cell>
          <cell r="B2685" t="str">
            <v>TOMADA BAIXA DE EMBUTIR (4 MÓDULOS), 2P+T 10 A, INCLUINDO SUPORTE E PLACA - FORNECIMENTO E INSTALAÇÃO. AF_12/2015</v>
          </cell>
          <cell r="C2685" t="str">
            <v>UN</v>
          </cell>
          <cell r="D2685">
            <v>73.17</v>
          </cell>
          <cell r="E2685">
            <v>21.39</v>
          </cell>
          <cell r="F2685">
            <v>51.72</v>
          </cell>
          <cell r="G2685">
            <v>0.06</v>
          </cell>
          <cell r="H2685">
            <v>0</v>
          </cell>
          <cell r="I2685">
            <v>0</v>
          </cell>
        </row>
        <row r="2686">
          <cell r="A2686">
            <v>92020</v>
          </cell>
          <cell r="B2686" t="str">
            <v>TOMADA BAIXA DE EMBUTIR (6 MÓDULOS), 2P+T 10 A, SEM SUPORTE E SEM PLACA - FORNECIMENTO E INSTALAÇÃO. AF_12/2015</v>
          </cell>
          <cell r="C2686" t="str">
            <v>UN</v>
          </cell>
          <cell r="D2686">
            <v>90.47</v>
          </cell>
          <cell r="E2686">
            <v>28.13</v>
          </cell>
          <cell r="F2686">
            <v>62.24</v>
          </cell>
          <cell r="G2686">
            <v>0.1</v>
          </cell>
          <cell r="H2686">
            <v>0</v>
          </cell>
          <cell r="I2686">
            <v>0</v>
          </cell>
        </row>
        <row r="2687">
          <cell r="A2687">
            <v>92021</v>
          </cell>
          <cell r="B2687" t="str">
            <v>TOMADA BAIXA DE EMBUTIR (6 MÓDULOS), 2P+T 10 A, INCLUINDO SUPORTE E PLACA - FORNECIMENTO E INSTALAÇÃO. AF_12/2015</v>
          </cell>
          <cell r="C2687" t="str">
            <v>UN</v>
          </cell>
          <cell r="D2687">
            <v>102.65</v>
          </cell>
          <cell r="E2687">
            <v>30.24</v>
          </cell>
          <cell r="F2687">
            <v>72.31</v>
          </cell>
          <cell r="G2687">
            <v>0.1</v>
          </cell>
          <cell r="H2687">
            <v>0</v>
          </cell>
          <cell r="I2687">
            <v>0</v>
          </cell>
        </row>
        <row r="2688">
          <cell r="A2688">
            <v>92022</v>
          </cell>
          <cell r="B2688" t="str">
            <v>INTERRUPTOR SIMPLES (1 MÓDULO) COM 1 TOMADA DE EMBUTIR 2P+T 10 A,  SEM SUPORTE E SEM PLACA - FORNECIMENTO E INSTALAÇÃO. AF_12/2015</v>
          </cell>
          <cell r="C2688" t="str">
            <v>UN</v>
          </cell>
          <cell r="D2688">
            <v>32.380000000000003</v>
          </cell>
          <cell r="E2688">
            <v>11.92</v>
          </cell>
          <cell r="F2688">
            <v>20.440000000000001</v>
          </cell>
          <cell r="G2688">
            <v>0.02</v>
          </cell>
          <cell r="H2688">
            <v>0</v>
          </cell>
          <cell r="I2688">
            <v>0</v>
          </cell>
        </row>
        <row r="2689">
          <cell r="A2689">
            <v>92023</v>
          </cell>
          <cell r="B2689" t="str">
            <v>INTERRUPTOR SIMPLES (1 MÓDULO) COM 1 TOMADA DE EMBUTIR 2P+T 10 A,  INCLUINDO SUPORTE E PLACA - FORNECIMENTO E INSTALAÇÃO. AF_12/2015</v>
          </cell>
          <cell r="C2689" t="str">
            <v>UN</v>
          </cell>
          <cell r="D2689">
            <v>39.67</v>
          </cell>
          <cell r="E2689">
            <v>13.73</v>
          </cell>
          <cell r="F2689">
            <v>25.92</v>
          </cell>
          <cell r="G2689">
            <v>0.02</v>
          </cell>
          <cell r="H2689">
            <v>0</v>
          </cell>
          <cell r="I2689">
            <v>0</v>
          </cell>
        </row>
        <row r="2690">
          <cell r="A2690">
            <v>92024</v>
          </cell>
          <cell r="B2690" t="str">
            <v>INTERRUPTOR SIMPLES (1 MÓDULO) COM 2 TOMADAS DE EMBUTIR 2P+T 10 A,  SEM SUPORTE E SEM PLACA - FORNECIMENTO E INSTALAÇÃO. AF_12/2015</v>
          </cell>
          <cell r="C2690" t="str">
            <v>UN</v>
          </cell>
          <cell r="D2690">
            <v>49.5</v>
          </cell>
          <cell r="E2690">
            <v>18.12</v>
          </cell>
          <cell r="F2690">
            <v>31.32</v>
          </cell>
          <cell r="G2690">
            <v>0.06</v>
          </cell>
          <cell r="H2690">
            <v>0</v>
          </cell>
          <cell r="I2690">
            <v>0</v>
          </cell>
        </row>
        <row r="2691">
          <cell r="A2691">
            <v>92025</v>
          </cell>
          <cell r="B2691" t="str">
            <v>INTERRUPTOR SIMPLES (1 MÓDULO) COM 2 TOMADAS DE EMBUTIR 2P+T 10 A,  INCLUINDO SUPORTE E PLACA - FORNECIMENTO E INSTALAÇÃO. AF_12/2015</v>
          </cell>
          <cell r="C2691" t="str">
            <v>UN</v>
          </cell>
          <cell r="D2691">
            <v>56.79</v>
          </cell>
          <cell r="E2691">
            <v>19.93</v>
          </cell>
          <cell r="F2691">
            <v>36.799999999999997</v>
          </cell>
          <cell r="G2691">
            <v>0.06</v>
          </cell>
          <cell r="H2691">
            <v>0</v>
          </cell>
          <cell r="I2691">
            <v>0</v>
          </cell>
        </row>
        <row r="2692">
          <cell r="A2692">
            <v>92026</v>
          </cell>
          <cell r="B2692" t="str">
            <v>INTERRUPTOR SIMPLES (2 MÓDULOS) COM 1 TOMADA DE EMBUTIR 2P+T 10 A,  SEM SUPORTE E SEM PLACA - FORNECIMENTO E INSTALAÇÃO. AF_12/2015</v>
          </cell>
          <cell r="C2692" t="str">
            <v>UN</v>
          </cell>
          <cell r="D2692">
            <v>45.67</v>
          </cell>
          <cell r="E2692">
            <v>16.05</v>
          </cell>
          <cell r="F2692">
            <v>29.58</v>
          </cell>
          <cell r="G2692">
            <v>0.04</v>
          </cell>
          <cell r="H2692">
            <v>0</v>
          </cell>
          <cell r="I2692">
            <v>0</v>
          </cell>
        </row>
        <row r="2693">
          <cell r="A2693">
            <v>92027</v>
          </cell>
          <cell r="B2693" t="str">
            <v>INTERRUPTOR SIMPLES (2 MÓDULOS) COM 1 TOMADA DE EMBUTIR 2P+T 10 A,  INCLUINDO SUPORTE E PLACA - FORNECIMENTO E INSTALAÇÃO. AF_12/2015</v>
          </cell>
          <cell r="C2693" t="str">
            <v>UN</v>
          </cell>
          <cell r="D2693">
            <v>52.96</v>
          </cell>
          <cell r="E2693">
            <v>17.850000000000001</v>
          </cell>
          <cell r="F2693">
            <v>35.07</v>
          </cell>
          <cell r="G2693">
            <v>0.04</v>
          </cell>
          <cell r="H2693">
            <v>0</v>
          </cell>
          <cell r="I2693">
            <v>0</v>
          </cell>
        </row>
        <row r="2694">
          <cell r="A2694">
            <v>92028</v>
          </cell>
          <cell r="B2694" t="str">
            <v>INTERRUPTOR PARALELO (1 MÓDULO) COM 1 TOMADA DE EMBUTIR 2P+T 10 A,  SEM SUPORTE E SEM PLACA - FORNECIMENTO E INSTALAÇÃO. AF_12/2015</v>
          </cell>
          <cell r="C2694" t="str">
            <v>UN</v>
          </cell>
          <cell r="D2694">
            <v>37.49</v>
          </cell>
          <cell r="E2694">
            <v>13.97</v>
          </cell>
          <cell r="F2694">
            <v>23.48</v>
          </cell>
          <cell r="G2694">
            <v>0.04</v>
          </cell>
          <cell r="H2694">
            <v>0</v>
          </cell>
          <cell r="I2694">
            <v>0</v>
          </cell>
        </row>
        <row r="2695">
          <cell r="A2695">
            <v>92029</v>
          </cell>
          <cell r="B2695" t="str">
            <v>INTERRUPTOR PARALELO (1 MÓDULO) COM 1 TOMADA DE EMBUTIR 2P+T 10 A,  INCLUINDO SUPORTE E PLACA - FORNECIMENTO E INSTALAÇÃO. AF_12/2015</v>
          </cell>
          <cell r="C2695" t="str">
            <v>UN</v>
          </cell>
          <cell r="D2695">
            <v>44.78</v>
          </cell>
          <cell r="E2695">
            <v>15.77</v>
          </cell>
          <cell r="F2695">
            <v>28.97</v>
          </cell>
          <cell r="G2695">
            <v>0.04</v>
          </cell>
          <cell r="H2695">
            <v>0</v>
          </cell>
          <cell r="I2695">
            <v>0</v>
          </cell>
        </row>
        <row r="2696">
          <cell r="A2696">
            <v>92030</v>
          </cell>
          <cell r="B2696" t="str">
            <v>INTERRUPTOR PARALELO (1 MÓDULO) COM 2 TOMADAS DE EMBUTIR 2P+T 10 A,  SEM SUPORTE E SEM PLACA - FORNECIMENTO E INSTALAÇÃO. AF_12/2015</v>
          </cell>
          <cell r="C2696" t="str">
            <v>UN</v>
          </cell>
          <cell r="D2696">
            <v>54.59</v>
          </cell>
          <cell r="E2696">
            <v>20.190000000000001</v>
          </cell>
          <cell r="F2696">
            <v>34.340000000000003</v>
          </cell>
          <cell r="G2696">
            <v>0.06</v>
          </cell>
          <cell r="H2696">
            <v>0</v>
          </cell>
          <cell r="I2696">
            <v>0</v>
          </cell>
        </row>
        <row r="2697">
          <cell r="A2697">
            <v>92031</v>
          </cell>
          <cell r="B2697" t="str">
            <v>INTERRUPTOR PARALELO (1 MÓDULO) COM 2 TOMADAS DE EMBUTIR 2P+T 10 A,  INCLUINDO SUPORTE E PLACA - FORNECIMENTO E INSTALAÇÃO. AF_12/2015</v>
          </cell>
          <cell r="C2697" t="str">
            <v>UN</v>
          </cell>
          <cell r="D2697">
            <v>61.88</v>
          </cell>
          <cell r="E2697">
            <v>22</v>
          </cell>
          <cell r="F2697">
            <v>39.82</v>
          </cell>
          <cell r="G2697">
            <v>0.06</v>
          </cell>
          <cell r="H2697">
            <v>0</v>
          </cell>
          <cell r="I2697">
            <v>0</v>
          </cell>
        </row>
        <row r="2698">
          <cell r="A2698">
            <v>92032</v>
          </cell>
          <cell r="B2698" t="str">
            <v>INTERRUPTOR PARALELO (2 MÓDULOS) COM 1 TOMADA DE EMBUTIR 2P+T 10 A,  SEM SUPORTE E SEM PLACA - FORNECIMENTO E INSTALAÇÃO. AF_12/2015</v>
          </cell>
          <cell r="C2698" t="str">
            <v>UN</v>
          </cell>
          <cell r="D2698">
            <v>55.87</v>
          </cell>
          <cell r="E2698">
            <v>20.190000000000001</v>
          </cell>
          <cell r="F2698">
            <v>35.619999999999997</v>
          </cell>
          <cell r="G2698">
            <v>0.06</v>
          </cell>
          <cell r="H2698">
            <v>0</v>
          </cell>
          <cell r="I2698">
            <v>0</v>
          </cell>
        </row>
        <row r="2699">
          <cell r="A2699">
            <v>92033</v>
          </cell>
          <cell r="B2699" t="str">
            <v>INTERRUPTOR PARALELO (2 MÓDULOS) COM 1 TOMADA DE EMBUTIR 2P+T 10 A,  INCLUINDO SUPORTE E PLACA - FORNECIMENTO E INSTALAÇÃO. AF_12/2015</v>
          </cell>
          <cell r="C2699" t="str">
            <v>UN</v>
          </cell>
          <cell r="D2699">
            <v>63.16</v>
          </cell>
          <cell r="E2699">
            <v>22</v>
          </cell>
          <cell r="F2699">
            <v>41.1</v>
          </cell>
          <cell r="G2699">
            <v>0.06</v>
          </cell>
          <cell r="H2699">
            <v>0</v>
          </cell>
          <cell r="I2699">
            <v>0</v>
          </cell>
        </row>
        <row r="2700">
          <cell r="A2700">
            <v>92034</v>
          </cell>
          <cell r="B2700" t="str">
            <v>INTERRUPTOR SIMPLES (1 MÓDULO), INTERRUPTOR PARALELO (1 MÓDULO) E 1 TOMADA DE EMBUTIR 2P+T 10 A,  SEM SUPORTE E SEM PLACA - FORNECIMENTO E INSTALAÇÃO. AF_12/2015</v>
          </cell>
          <cell r="C2700" t="str">
            <v>UN</v>
          </cell>
          <cell r="D2700">
            <v>50.78</v>
          </cell>
          <cell r="E2700">
            <v>18.12</v>
          </cell>
          <cell r="F2700">
            <v>32.6</v>
          </cell>
          <cell r="G2700">
            <v>0.06</v>
          </cell>
          <cell r="H2700">
            <v>0</v>
          </cell>
          <cell r="I2700">
            <v>0</v>
          </cell>
        </row>
        <row r="2701">
          <cell r="A2701">
            <v>92035</v>
          </cell>
          <cell r="B2701" t="str">
            <v>INTERRUPTOR SIMPLES (1 MÓDULO), INTERRUPTOR PARALELO (1 MÓDULO) E 1 TOMADA DE EMBUTIR 2P+T 10 A,  INCLUINDO SUPORTE E PLACA - FORNECIMENTO E INSTALAÇÃO. AF_12/2015</v>
          </cell>
          <cell r="C2701" t="str">
            <v>UN</v>
          </cell>
          <cell r="D2701">
            <v>58.07</v>
          </cell>
          <cell r="E2701">
            <v>19.93</v>
          </cell>
          <cell r="F2701">
            <v>38.08</v>
          </cell>
          <cell r="G2701">
            <v>0.06</v>
          </cell>
          <cell r="H2701">
            <v>0</v>
          </cell>
          <cell r="I2701">
            <v>0</v>
          </cell>
        </row>
        <row r="2702">
          <cell r="A2702">
            <v>72278</v>
          </cell>
          <cell r="B2702" t="str">
            <v>LAMPADA VAPOR METALICO 400W - FORNECIMENTO E INSTALACAO</v>
          </cell>
          <cell r="C2702" t="str">
            <v>UN</v>
          </cell>
          <cell r="D2702">
            <v>67.64</v>
          </cell>
          <cell r="E2702">
            <v>7.53</v>
          </cell>
          <cell r="F2702">
            <v>60.11</v>
          </cell>
          <cell r="G2702">
            <v>0</v>
          </cell>
          <cell r="H2702">
            <v>0</v>
          </cell>
          <cell r="I2702">
            <v>0</v>
          </cell>
        </row>
        <row r="2703">
          <cell r="A2703">
            <v>72280</v>
          </cell>
          <cell r="B2703" t="str">
            <v>IGNITOR PARA PARTIDA LÂMPADA VAPOR SÓDIO ALTA PRESSÃO ATÉ 400W</v>
          </cell>
          <cell r="C2703" t="str">
            <v>UN</v>
          </cell>
          <cell r="D2703">
            <v>51.63</v>
          </cell>
          <cell r="E2703">
            <v>12.56</v>
          </cell>
          <cell r="F2703">
            <v>39.03</v>
          </cell>
          <cell r="G2703">
            <v>0.04</v>
          </cell>
          <cell r="H2703">
            <v>0</v>
          </cell>
          <cell r="I2703">
            <v>0</v>
          </cell>
        </row>
        <row r="2704">
          <cell r="A2704" t="str">
            <v>73953/4</v>
          </cell>
          <cell r="B2704" t="str">
            <v>LUMINÁRIAS TIPO CALHA, DE SOBREPOR, COM REATORES DE PARTIDA RÁPIDA E LÂMPADAS FLUORESCENTES 2X2X18W, COMPLETAS, FORNECIMENTO E INSTALAÇÃO</v>
          </cell>
          <cell r="C2704" t="str">
            <v>UN</v>
          </cell>
          <cell r="D2704">
            <v>133.75</v>
          </cell>
          <cell r="E2704">
            <v>29.48</v>
          </cell>
          <cell r="F2704">
            <v>104.17</v>
          </cell>
          <cell r="G2704">
            <v>0.1</v>
          </cell>
          <cell r="H2704">
            <v>0</v>
          </cell>
          <cell r="I2704">
            <v>0</v>
          </cell>
        </row>
        <row r="2705">
          <cell r="A2705" t="str">
            <v>73953/8</v>
          </cell>
          <cell r="B2705" t="str">
            <v>LUMINÁRIAS TIPO CALHA, DE SOBREPOR, COM REATORES DE PARTIDA RÁPIDA E LÂMPADAS FLUORESCENTES 2X2X36W, COMPLETAS, FORNECIMENTO E INSTALAÇÃO</v>
          </cell>
          <cell r="C2705" t="str">
            <v>UN</v>
          </cell>
          <cell r="D2705">
            <v>177.75</v>
          </cell>
          <cell r="E2705">
            <v>33.15</v>
          </cell>
          <cell r="F2705">
            <v>144.47999999999999</v>
          </cell>
          <cell r="G2705">
            <v>0.12</v>
          </cell>
          <cell r="H2705">
            <v>0</v>
          </cell>
          <cell r="I2705">
            <v>0</v>
          </cell>
        </row>
        <row r="2706">
          <cell r="A2706" t="str">
            <v>73953/9</v>
          </cell>
          <cell r="B2706" t="str">
            <v>LUMINARIA SOBREPOR TP CALHA C/REATOR PART CONVENC LAMP 1X20W E STARTERFIX EM LAJE OU FORRO - FORNECIMENTO E COLOCACAO</v>
          </cell>
          <cell r="C2706" t="str">
            <v>UN</v>
          </cell>
          <cell r="D2706">
            <v>50.46</v>
          </cell>
          <cell r="E2706">
            <v>12.29</v>
          </cell>
          <cell r="F2706">
            <v>38.130000000000003</v>
          </cell>
          <cell r="G2706">
            <v>0.04</v>
          </cell>
          <cell r="H2706">
            <v>0</v>
          </cell>
          <cell r="I2706">
            <v>0</v>
          </cell>
        </row>
        <row r="2707">
          <cell r="A2707">
            <v>83391</v>
          </cell>
          <cell r="B2707" t="str">
            <v>REATOR PARA LAMPADA FLUORESCENTE 2X40W PARTIDA RAPIDA FORNECIMENTO E INSTALACAO</v>
          </cell>
          <cell r="C2707" t="str">
            <v>UN</v>
          </cell>
          <cell r="D2707">
            <v>27.31</v>
          </cell>
          <cell r="E2707">
            <v>6.47</v>
          </cell>
          <cell r="F2707">
            <v>20.83</v>
          </cell>
          <cell r="G2707">
            <v>0.01</v>
          </cell>
          <cell r="H2707">
            <v>0</v>
          </cell>
          <cell r="I2707">
            <v>0</v>
          </cell>
        </row>
        <row r="2708">
          <cell r="A2708">
            <v>83392</v>
          </cell>
          <cell r="B2708" t="str">
            <v>REATOR PARA LAMPADA FLUORESCENTE 1X20W PARTIDA RAPIDA FORNECIMENTO E INSTALACAO</v>
          </cell>
          <cell r="C2708" t="str">
            <v>UN</v>
          </cell>
          <cell r="D2708">
            <v>20.09</v>
          </cell>
          <cell r="E2708">
            <v>4.75</v>
          </cell>
          <cell r="F2708">
            <v>15.34</v>
          </cell>
          <cell r="G2708">
            <v>0</v>
          </cell>
          <cell r="H2708">
            <v>0</v>
          </cell>
          <cell r="I2708">
            <v>0</v>
          </cell>
        </row>
        <row r="2709">
          <cell r="A2709">
            <v>83393</v>
          </cell>
          <cell r="B2709" t="str">
            <v>REATOR PARA LAMPADA FLUORESCENTE 1X40W PARTIDA RAPIDA FORNECIMENTO E INSTALACAO</v>
          </cell>
          <cell r="C2709" t="str">
            <v>UN</v>
          </cell>
          <cell r="D2709">
            <v>25.8</v>
          </cell>
          <cell r="E2709">
            <v>6.47</v>
          </cell>
          <cell r="F2709">
            <v>19.32</v>
          </cell>
          <cell r="G2709">
            <v>0.01</v>
          </cell>
          <cell r="H2709">
            <v>0</v>
          </cell>
          <cell r="I2709">
            <v>0</v>
          </cell>
        </row>
        <row r="2710">
          <cell r="A2710">
            <v>83470</v>
          </cell>
          <cell r="B2710" t="str">
            <v>LAMPADA FLUORESCENTE TP HO 85W - FORNECIMENTO E INSTALACAO</v>
          </cell>
          <cell r="C2710" t="str">
            <v>UN</v>
          </cell>
          <cell r="D2710">
            <v>64.05</v>
          </cell>
          <cell r="E2710">
            <v>1.43</v>
          </cell>
          <cell r="F2710">
            <v>62.62</v>
          </cell>
          <cell r="G2710">
            <v>0</v>
          </cell>
          <cell r="H2710">
            <v>0</v>
          </cell>
          <cell r="I2710">
            <v>0</v>
          </cell>
        </row>
        <row r="2711">
          <cell r="A2711">
            <v>93040</v>
          </cell>
          <cell r="B2711" t="str">
            <v>LÂMPADA FLUORESCENTE COMPACTA 15 W 2U, BASE E27 - FORNECIMENTO E INSTALAÇÃO</v>
          </cell>
          <cell r="C2711" t="str">
            <v>UN</v>
          </cell>
          <cell r="D2711">
            <v>10.41</v>
          </cell>
          <cell r="E2711">
            <v>1.07</v>
          </cell>
          <cell r="F2711">
            <v>9.34</v>
          </cell>
          <cell r="G2711">
            <v>0</v>
          </cell>
          <cell r="H2711">
            <v>0</v>
          </cell>
          <cell r="I2711">
            <v>0</v>
          </cell>
        </row>
        <row r="2712">
          <cell r="A2712">
            <v>93041</v>
          </cell>
          <cell r="B2712" t="str">
            <v>LÂMPADA FLUORESCENTE ESPIRAL BRANCA 65 W, BASE E27 - FORNECIMENTO E INSTALAÇÃO</v>
          </cell>
          <cell r="C2712" t="str">
            <v>UN</v>
          </cell>
          <cell r="D2712">
            <v>63.7</v>
          </cell>
          <cell r="E2712">
            <v>1.07</v>
          </cell>
          <cell r="F2712">
            <v>62.63</v>
          </cell>
          <cell r="G2712">
            <v>0</v>
          </cell>
          <cell r="H2712">
            <v>0</v>
          </cell>
          <cell r="I2712">
            <v>0</v>
          </cell>
        </row>
        <row r="2713">
          <cell r="A2713">
            <v>93042</v>
          </cell>
          <cell r="B2713" t="str">
            <v>LÂMPADA LED 6 W BIVOLT BRANCA, FORMATO TRADICIONAL (BASE E27) - FORNECIMENTO E INSTALAÇÃO</v>
          </cell>
          <cell r="C2713" t="str">
            <v>UN</v>
          </cell>
          <cell r="D2713">
            <v>20.82</v>
          </cell>
          <cell r="E2713">
            <v>1.07</v>
          </cell>
          <cell r="F2713">
            <v>19.75</v>
          </cell>
          <cell r="G2713">
            <v>0</v>
          </cell>
          <cell r="H2713">
            <v>0</v>
          </cell>
          <cell r="I2713">
            <v>0</v>
          </cell>
        </row>
        <row r="2714">
          <cell r="A2714">
            <v>93043</v>
          </cell>
          <cell r="B2714" t="str">
            <v>LÂMPADA LED 10 W BIVOLT BRANCA, FORMATO TRADICIONAL (BASE E27) - FORNECIMENTO E INSTALAÇÃO</v>
          </cell>
          <cell r="C2714" t="str">
            <v>UN</v>
          </cell>
          <cell r="D2714">
            <v>27.62</v>
          </cell>
          <cell r="E2714">
            <v>1.07</v>
          </cell>
          <cell r="F2714">
            <v>26.55</v>
          </cell>
          <cell r="G2714">
            <v>0</v>
          </cell>
          <cell r="H2714">
            <v>0</v>
          </cell>
          <cell r="I2714">
            <v>0</v>
          </cell>
        </row>
        <row r="2715">
          <cell r="A2715">
            <v>93044</v>
          </cell>
          <cell r="B2715" t="str">
            <v>LÂMPADA FLUORESCENTE COMPACTA 3U BRANCA 20 W, BASE E27 - FORNECIMENTO E INSTALAÇÃO</v>
          </cell>
          <cell r="C2715" t="str">
            <v>UN</v>
          </cell>
          <cell r="D2715">
            <v>11.67</v>
          </cell>
          <cell r="E2715">
            <v>1.07</v>
          </cell>
          <cell r="F2715">
            <v>10.6</v>
          </cell>
          <cell r="G2715">
            <v>0</v>
          </cell>
          <cell r="H2715">
            <v>0</v>
          </cell>
          <cell r="I2715">
            <v>0</v>
          </cell>
        </row>
        <row r="2716">
          <cell r="A2716">
            <v>93045</v>
          </cell>
          <cell r="B2716" t="str">
            <v>LÂMPADA FLUORESCENTE ESPIRAL BRANCA 45 W, BASE E27 - FORNECIMENTO E INSTALAÇÃO</v>
          </cell>
          <cell r="C2716" t="str">
            <v>UN</v>
          </cell>
          <cell r="D2716">
            <v>35.869999999999997</v>
          </cell>
          <cell r="E2716">
            <v>1.07</v>
          </cell>
          <cell r="F2716">
            <v>34.799999999999997</v>
          </cell>
          <cell r="G2716">
            <v>0</v>
          </cell>
          <cell r="H2716">
            <v>0</v>
          </cell>
          <cell r="I2716">
            <v>0</v>
          </cell>
        </row>
        <row r="2717">
          <cell r="A2717">
            <v>97583</v>
          </cell>
          <cell r="B2717" t="str">
            <v>LUMINÁRIA TIPO CALHA, DE SOBREPOR, COM 1 LÂMPADA TUBULAR DE 18 W - FORNECIMENTO E INSTALAÇÃO. AF_11/2017</v>
          </cell>
          <cell r="C2717" t="str">
            <v>UN</v>
          </cell>
          <cell r="D2717">
            <v>43.03</v>
          </cell>
          <cell r="E2717">
            <v>6.86</v>
          </cell>
          <cell r="F2717">
            <v>36.159999999999997</v>
          </cell>
          <cell r="G2717">
            <v>0.01</v>
          </cell>
          <cell r="H2717">
            <v>0</v>
          </cell>
          <cell r="I2717">
            <v>0</v>
          </cell>
        </row>
        <row r="2718">
          <cell r="A2718">
            <v>97584</v>
          </cell>
          <cell r="B2718" t="str">
            <v>LUMINÁRIA TIPO CALHA, DE SOBREPOR, COM 1 LÂMPADA TUBULAR DE 36 W - FORNECIMENTO E INSTALAÇÃO. AF_11/2017</v>
          </cell>
          <cell r="C2718" t="str">
            <v>UN</v>
          </cell>
          <cell r="D2718">
            <v>59.21</v>
          </cell>
          <cell r="E2718">
            <v>6.85</v>
          </cell>
          <cell r="F2718">
            <v>52.35</v>
          </cell>
          <cell r="G2718">
            <v>0.01</v>
          </cell>
          <cell r="H2718">
            <v>0</v>
          </cell>
          <cell r="I2718">
            <v>0</v>
          </cell>
        </row>
        <row r="2719">
          <cell r="A2719">
            <v>97585</v>
          </cell>
          <cell r="B2719" t="str">
            <v>LUMINÁRIA TIPO CALHA, DE SOBREPOR, COM 2 LÂMPADAS TUBULARES DE 18 W - FORNECIMENTO E INSTALAÇÃO. AF_11/2017</v>
          </cell>
          <cell r="C2719" t="str">
            <v>UN</v>
          </cell>
          <cell r="D2719">
            <v>58.79</v>
          </cell>
          <cell r="E2719">
            <v>8.8699999999999992</v>
          </cell>
          <cell r="F2719">
            <v>49.91</v>
          </cell>
          <cell r="G2719">
            <v>0.01</v>
          </cell>
          <cell r="H2719">
            <v>0</v>
          </cell>
          <cell r="I2719">
            <v>0</v>
          </cell>
        </row>
        <row r="2720">
          <cell r="A2720">
            <v>97586</v>
          </cell>
          <cell r="B2720" t="str">
            <v>LUMINÁRIA TIPO CALHA, DE SOBREPOR, COM 2 LÂMPADAS TUBULARES DE 36 W - FORNECIMENTO E INSTALAÇÃO. AF_11/2017</v>
          </cell>
          <cell r="C2720" t="str">
            <v>UN</v>
          </cell>
          <cell r="D2720">
            <v>78.33</v>
          </cell>
          <cell r="E2720">
            <v>8.86</v>
          </cell>
          <cell r="F2720">
            <v>69.459999999999994</v>
          </cell>
          <cell r="G2720">
            <v>0.01</v>
          </cell>
          <cell r="H2720">
            <v>0</v>
          </cell>
          <cell r="I2720">
            <v>0</v>
          </cell>
        </row>
        <row r="2721">
          <cell r="A2721">
            <v>97587</v>
          </cell>
          <cell r="B2721" t="str">
            <v>LUMINÁRIA TIPO CALHA, DE EMBUTIR, COM 2 LÂMPADAS DE 14 W COM REFLETOR - FORNECIMENTO E INSTALAÇÃO. AF_11/2017</v>
          </cell>
          <cell r="C2721" t="str">
            <v>UN</v>
          </cell>
          <cell r="D2721">
            <v>136.54</v>
          </cell>
          <cell r="E2721">
            <v>5.8</v>
          </cell>
          <cell r="F2721">
            <v>130.74</v>
          </cell>
          <cell r="G2721">
            <v>0</v>
          </cell>
          <cell r="H2721">
            <v>0</v>
          </cell>
          <cell r="I2721">
            <v>0</v>
          </cell>
        </row>
        <row r="2722">
          <cell r="A2722">
            <v>97589</v>
          </cell>
          <cell r="B2722" t="str">
            <v>LUMINÁRIA TIPO PLAFON EM PLÁSTICO, DE SOBREPOR, COM 1 LÂMPADA DE 15 W, - FORNECIMENTO E INSTALAÇÃO. AF_11/2017</v>
          </cell>
          <cell r="C2722" t="str">
            <v>UN</v>
          </cell>
          <cell r="D2722">
            <v>25.33</v>
          </cell>
          <cell r="E2722">
            <v>10.14</v>
          </cell>
          <cell r="F2722">
            <v>15.17</v>
          </cell>
          <cell r="G2722">
            <v>0.02</v>
          </cell>
          <cell r="H2722">
            <v>0</v>
          </cell>
          <cell r="I2722">
            <v>0</v>
          </cell>
        </row>
        <row r="2723">
          <cell r="A2723">
            <v>97590</v>
          </cell>
          <cell r="B2723" t="str">
            <v>LUMINÁRIA TIPO PLAFON REDONDO COM VIDRO FOSCO, DE SOBREPOR, COM 1 LÂMPADA DE 15 W - FORNECIMENTO E INSTALAÇÃO. AF_11/2017</v>
          </cell>
          <cell r="C2723" t="str">
            <v>UN</v>
          </cell>
          <cell r="D2723">
            <v>52.33</v>
          </cell>
          <cell r="E2723">
            <v>10.09</v>
          </cell>
          <cell r="F2723">
            <v>42.22</v>
          </cell>
          <cell r="G2723">
            <v>0.02</v>
          </cell>
          <cell r="H2723">
            <v>0</v>
          </cell>
          <cell r="I2723">
            <v>0</v>
          </cell>
        </row>
        <row r="2724">
          <cell r="A2724">
            <v>97591</v>
          </cell>
          <cell r="B2724" t="str">
            <v>LUMINÁRIA TIPO PLAFON REDONDO COM VIDRO FOSCO, DE SOBREPOR, COM 2 LÂMPADAS DE 15 W - FORNECIMENTO E INSTALAÇÃO. AF_11/2017</v>
          </cell>
          <cell r="C2724" t="str">
            <v>UN</v>
          </cell>
          <cell r="D2724">
            <v>69.88</v>
          </cell>
          <cell r="E2724">
            <v>13.03</v>
          </cell>
          <cell r="F2724">
            <v>56.82</v>
          </cell>
          <cell r="G2724">
            <v>0.03</v>
          </cell>
          <cell r="H2724">
            <v>0</v>
          </cell>
          <cell r="I2724">
            <v>0</v>
          </cell>
        </row>
        <row r="2725">
          <cell r="A2725">
            <v>97592</v>
          </cell>
          <cell r="B2725" t="str">
            <v>LUMINÁRIA TIPO PLAFON, DE SOBREPOR, COM 1 LÂMPADA LED - FORNECIMENTO E INSTALAÇÃO. AF_11/2017</v>
          </cell>
          <cell r="C2725" t="str">
            <v>UN</v>
          </cell>
          <cell r="D2725">
            <v>95.86</v>
          </cell>
          <cell r="E2725">
            <v>13.02</v>
          </cell>
          <cell r="F2725">
            <v>82.81</v>
          </cell>
          <cell r="G2725">
            <v>0.03</v>
          </cell>
          <cell r="H2725">
            <v>0</v>
          </cell>
          <cell r="I2725">
            <v>0</v>
          </cell>
        </row>
        <row r="2726">
          <cell r="A2726">
            <v>97593</v>
          </cell>
          <cell r="B2726" t="str">
            <v>LUMINÁRIA TIPO SPOT, DE SOBREPOR, COM 1 LÂMPADA DE 15 W - FORNECIMENTO E INSTALAÇÃO. AF_11/2017</v>
          </cell>
          <cell r="C2726" t="str">
            <v>UN</v>
          </cell>
          <cell r="D2726">
            <v>72.44</v>
          </cell>
          <cell r="E2726">
            <v>8.44</v>
          </cell>
          <cell r="F2726">
            <v>63.99</v>
          </cell>
          <cell r="G2726">
            <v>0.01</v>
          </cell>
          <cell r="H2726">
            <v>0</v>
          </cell>
          <cell r="I2726">
            <v>0</v>
          </cell>
        </row>
        <row r="2727">
          <cell r="A2727">
            <v>97594</v>
          </cell>
          <cell r="B2727" t="str">
            <v>LUMINÁRIA TIPO SPOT, DE SOBREPOR, COM 2 LÂMPADAS DE 15 W - FORNECIMENTO E INSTALAÇÃO. AF_11/2017</v>
          </cell>
          <cell r="C2727" t="str">
            <v>UN</v>
          </cell>
          <cell r="D2727">
            <v>69.430000000000007</v>
          </cell>
          <cell r="E2727">
            <v>10.99</v>
          </cell>
          <cell r="F2727">
            <v>58.42</v>
          </cell>
          <cell r="G2727">
            <v>0.02</v>
          </cell>
          <cell r="H2727">
            <v>0</v>
          </cell>
          <cell r="I2727">
            <v>0</v>
          </cell>
        </row>
        <row r="2728">
          <cell r="A2728">
            <v>97595</v>
          </cell>
          <cell r="B2728" t="str">
            <v>SENSOR DE PRESENÇA COM FOTOCÉLULA, FIXAÇÃO EM PAREDE - FORNECIMENTO E INSTALAÇÃO. AF_11/2017</v>
          </cell>
          <cell r="C2728" t="str">
            <v>UN</v>
          </cell>
          <cell r="D2728">
            <v>47.5</v>
          </cell>
          <cell r="E2728">
            <v>7.08</v>
          </cell>
          <cell r="F2728">
            <v>40.409999999999997</v>
          </cell>
          <cell r="G2728">
            <v>0.01</v>
          </cell>
          <cell r="H2728">
            <v>0</v>
          </cell>
          <cell r="I2728">
            <v>0</v>
          </cell>
        </row>
        <row r="2729">
          <cell r="A2729">
            <v>97596</v>
          </cell>
          <cell r="B2729" t="str">
            <v>SENSOR DE PRESENÇA SEM FOTOCÉLULA, FIXAÇÃO EM PAREDE - FORNECIMENTO E INSTALAÇÃO. AF_11/2017</v>
          </cell>
          <cell r="C2729" t="str">
            <v>UN</v>
          </cell>
          <cell r="D2729">
            <v>32.909999999999997</v>
          </cell>
          <cell r="E2729">
            <v>7.09</v>
          </cell>
          <cell r="F2729">
            <v>25.81</v>
          </cell>
          <cell r="G2729">
            <v>0.01</v>
          </cell>
          <cell r="H2729">
            <v>0</v>
          </cell>
          <cell r="I2729">
            <v>0</v>
          </cell>
        </row>
        <row r="2730">
          <cell r="A2730">
            <v>97597</v>
          </cell>
          <cell r="B2730" t="str">
            <v>SENSOR DE PRESENÇA COM FOTOCÉLULA, FIXAÇÃO EM TETO - FORNECIMENTO E INSTALAÇÃO. AF_11/2017</v>
          </cell>
          <cell r="C2730" t="str">
            <v>UN</v>
          </cell>
          <cell r="D2730">
            <v>40.54</v>
          </cell>
          <cell r="E2730">
            <v>10.66</v>
          </cell>
          <cell r="F2730">
            <v>29.86</v>
          </cell>
          <cell r="G2730">
            <v>0.02</v>
          </cell>
          <cell r="H2730">
            <v>0</v>
          </cell>
          <cell r="I2730">
            <v>0</v>
          </cell>
        </row>
        <row r="2731">
          <cell r="A2731">
            <v>97598</v>
          </cell>
          <cell r="B2731" t="str">
            <v>SENSOR DE PRESENÇA SEM FOTOCÉLULA, FIXAÇÃO EM TETO - FORNECIMENTO E INSTALAÇÃO. AF_11/2017</v>
          </cell>
          <cell r="C2731" t="str">
            <v>UN</v>
          </cell>
          <cell r="D2731">
            <v>38.67</v>
          </cell>
          <cell r="E2731">
            <v>10.66</v>
          </cell>
          <cell r="F2731">
            <v>27.99</v>
          </cell>
          <cell r="G2731">
            <v>0.02</v>
          </cell>
          <cell r="H2731">
            <v>0</v>
          </cell>
          <cell r="I2731">
            <v>0</v>
          </cell>
        </row>
        <row r="2732">
          <cell r="A2732">
            <v>97599</v>
          </cell>
          <cell r="B2732" t="str">
            <v>LUMINÁRIA DE EMERGÊNCIA - FORNECIMENTO E INSTALAÇÃO. AF_11/2017</v>
          </cell>
          <cell r="C2732" t="str">
            <v>UN</v>
          </cell>
          <cell r="D2732">
            <v>36.71</v>
          </cell>
          <cell r="E2732">
            <v>3.37</v>
          </cell>
          <cell r="F2732">
            <v>33.340000000000003</v>
          </cell>
          <cell r="G2732">
            <v>0</v>
          </cell>
          <cell r="H2732">
            <v>0</v>
          </cell>
          <cell r="I2732">
            <v>0</v>
          </cell>
        </row>
        <row r="2733">
          <cell r="A2733">
            <v>97609</v>
          </cell>
          <cell r="B2733" t="str">
            <v>LÂMPADA COMPACTA DE LED 6 W, BASE E27 - FORNECIMENTO E INSTALAÇÃO. AF_11/2017</v>
          </cell>
          <cell r="C2733" t="str">
            <v>UN</v>
          </cell>
          <cell r="D2733">
            <v>25.64</v>
          </cell>
          <cell r="E2733">
            <v>3.12</v>
          </cell>
          <cell r="F2733">
            <v>22.52</v>
          </cell>
          <cell r="G2733">
            <v>0</v>
          </cell>
          <cell r="H2733">
            <v>0</v>
          </cell>
          <cell r="I2733">
            <v>0</v>
          </cell>
        </row>
        <row r="2734">
          <cell r="A2734">
            <v>97610</v>
          </cell>
          <cell r="B2734" t="str">
            <v>LÂMPADA COMPACTA DE LED 10 W, BASE E27 - FORNECIMENTO E INSTALAÇÃO. AF_11/2017</v>
          </cell>
          <cell r="C2734" t="str">
            <v>UN</v>
          </cell>
          <cell r="D2734">
            <v>32.44</v>
          </cell>
          <cell r="E2734">
            <v>3.11</v>
          </cell>
          <cell r="F2734">
            <v>29.33</v>
          </cell>
          <cell r="G2734">
            <v>0</v>
          </cell>
          <cell r="H2734">
            <v>0</v>
          </cell>
          <cell r="I2734">
            <v>0</v>
          </cell>
        </row>
        <row r="2735">
          <cell r="A2735">
            <v>97611</v>
          </cell>
          <cell r="B2735" t="str">
            <v>LÂMPADA COMPACTA FLUORESCENTE DE 15 W, BASE E27 - FORNECIMENTO E INSTALAÇÃO. AF_11/2017</v>
          </cell>
          <cell r="C2735" t="str">
            <v>UN</v>
          </cell>
          <cell r="D2735">
            <v>15.23</v>
          </cell>
          <cell r="E2735">
            <v>3.13</v>
          </cell>
          <cell r="F2735">
            <v>12.1</v>
          </cell>
          <cell r="G2735">
            <v>0</v>
          </cell>
          <cell r="H2735">
            <v>0</v>
          </cell>
          <cell r="I2735">
            <v>0</v>
          </cell>
        </row>
        <row r="2736">
          <cell r="A2736">
            <v>97612</v>
          </cell>
          <cell r="B2736" t="str">
            <v>LÂMPADA COMPACTA FLUORESCENTE DE 20 W, BASE E27 - FORNECIMENTO E INSTALAÇÃO. AF_11/2017</v>
          </cell>
          <cell r="C2736" t="str">
            <v>UN</v>
          </cell>
          <cell r="D2736">
            <v>16.489999999999998</v>
          </cell>
          <cell r="E2736">
            <v>3.13</v>
          </cell>
          <cell r="F2736">
            <v>13.36</v>
          </cell>
          <cell r="G2736">
            <v>0</v>
          </cell>
          <cell r="H2736">
            <v>0</v>
          </cell>
          <cell r="I2736">
            <v>0</v>
          </cell>
        </row>
        <row r="2737">
          <cell r="A2737">
            <v>97613</v>
          </cell>
          <cell r="B2737" t="str">
            <v>LÂMPADA COMPACTA DE VAPOR MERCURIO 125 W, BASE E27 - FORNECIMENTO E INSTALAÇÃO. AF_11/2017</v>
          </cell>
          <cell r="C2737" t="str">
            <v>UN</v>
          </cell>
          <cell r="D2737">
            <v>20.67</v>
          </cell>
          <cell r="E2737">
            <v>3.12</v>
          </cell>
          <cell r="F2737">
            <v>17.55</v>
          </cell>
          <cell r="G2737">
            <v>0</v>
          </cell>
          <cell r="H2737">
            <v>0</v>
          </cell>
          <cell r="I2737">
            <v>0</v>
          </cell>
        </row>
        <row r="2738">
          <cell r="A2738">
            <v>97614</v>
          </cell>
          <cell r="B2738" t="str">
            <v>LÂMPADA COMPACTA DE VAPOR METÁLICO OVOIDE 150 W, BASE E27 - FORNECIMENTO E INSTALAÇÃO. AF_11/2017</v>
          </cell>
          <cell r="C2738" t="str">
            <v>UN</v>
          </cell>
          <cell r="D2738">
            <v>35.76</v>
          </cell>
          <cell r="E2738">
            <v>3.11</v>
          </cell>
          <cell r="F2738">
            <v>32.65</v>
          </cell>
          <cell r="G2738">
            <v>0</v>
          </cell>
          <cell r="H2738">
            <v>0</v>
          </cell>
          <cell r="I2738">
            <v>0</v>
          </cell>
        </row>
        <row r="2739">
          <cell r="A2739">
            <v>97615</v>
          </cell>
          <cell r="B2739" t="str">
            <v>LÂMPADA TUBULAR FLUORESCENTE T8 DE 16/18 W, BASE G13 - FORNECIMENTO E INSTALAÇÃO. AF_11/2017_P</v>
          </cell>
          <cell r="C2739" t="str">
            <v>UN</v>
          </cell>
          <cell r="D2739">
            <v>29.9</v>
          </cell>
          <cell r="E2739">
            <v>4.67</v>
          </cell>
          <cell r="F2739">
            <v>25.23</v>
          </cell>
          <cell r="G2739">
            <v>0</v>
          </cell>
          <cell r="H2739">
            <v>0</v>
          </cell>
          <cell r="I2739">
            <v>0</v>
          </cell>
        </row>
        <row r="2740">
          <cell r="A2740">
            <v>97616</v>
          </cell>
          <cell r="B2740" t="str">
            <v>LÂMPADA TUBULAR FLUORESCENTE T8 DE 32/36 W, BASE G13 - FORNECIMENTO E INSTALAÇÃO. AF_11/2017_P</v>
          </cell>
          <cell r="C2740" t="str">
            <v>UN</v>
          </cell>
          <cell r="D2740">
            <v>33.71</v>
          </cell>
          <cell r="E2740">
            <v>4.67</v>
          </cell>
          <cell r="F2740">
            <v>29.04</v>
          </cell>
          <cell r="G2740">
            <v>0</v>
          </cell>
          <cell r="H2740">
            <v>0</v>
          </cell>
          <cell r="I2740">
            <v>0</v>
          </cell>
        </row>
        <row r="2741">
          <cell r="A2741">
            <v>97617</v>
          </cell>
          <cell r="B2741" t="str">
            <v>LÂMPADA TUBULAR FLUORESCENTE T10 DE 20/40 W, BASE G13 - FORNECIMENTO E INSTALAÇÃO. AF_11/2017_P</v>
          </cell>
          <cell r="C2741" t="str">
            <v>UN</v>
          </cell>
          <cell r="D2741">
            <v>33.51</v>
          </cell>
          <cell r="E2741">
            <v>4.67</v>
          </cell>
          <cell r="F2741">
            <v>28.84</v>
          </cell>
          <cell r="G2741">
            <v>0</v>
          </cell>
          <cell r="H2741">
            <v>0</v>
          </cell>
          <cell r="I2741">
            <v>0</v>
          </cell>
        </row>
        <row r="2742">
          <cell r="A2742">
            <v>97618</v>
          </cell>
          <cell r="B2742" t="str">
            <v>LÂMPADA TUBULAR FLUORESCENTE T5 DE 14 W, BASE G13 - FORNECIMENTO E INSTALAÇÃO. AF_11/2017_P</v>
          </cell>
          <cell r="C2742" t="str">
            <v>UN</v>
          </cell>
          <cell r="D2742">
            <v>31.67</v>
          </cell>
          <cell r="E2742">
            <v>4.67</v>
          </cell>
          <cell r="F2742">
            <v>27</v>
          </cell>
          <cell r="G2742">
            <v>0</v>
          </cell>
          <cell r="H2742">
            <v>0</v>
          </cell>
          <cell r="I2742">
            <v>0</v>
          </cell>
        </row>
        <row r="2743">
          <cell r="A2743">
            <v>9540</v>
          </cell>
          <cell r="B2743" t="str">
            <v>ENTRADA DE ENERGIA ELÉTRICA AÉREA MONOFÁSICA 50A COM POSTE DE CONCRETO, INCLUSIVE CABEAMENTO, CAIXA DE PROTEÇÃO PARA MEDIDOR E ATERRAMENTO.</v>
          </cell>
          <cell r="C2743" t="str">
            <v>UN</v>
          </cell>
          <cell r="D2743">
            <v>896.49</v>
          </cell>
          <cell r="E2743">
            <v>147.30000000000001</v>
          </cell>
          <cell r="F2743">
            <v>748.59</v>
          </cell>
          <cell r="G2743">
            <v>0.6</v>
          </cell>
          <cell r="H2743">
            <v>0</v>
          </cell>
          <cell r="I2743">
            <v>0</v>
          </cell>
        </row>
        <row r="2744">
          <cell r="A2744">
            <v>41598</v>
          </cell>
          <cell r="B2744" t="str">
            <v>ENTRADA PROVISORIA DE ENERGIA ELETRICA AEREA TRIFASICA 40A EM POSTE MADEIRA</v>
          </cell>
          <cell r="C2744" t="str">
            <v>UN</v>
          </cell>
          <cell r="D2744">
            <v>1408.5</v>
          </cell>
          <cell r="E2744">
            <v>196.4</v>
          </cell>
          <cell r="F2744">
            <v>1211.3</v>
          </cell>
          <cell r="G2744">
            <v>0.8</v>
          </cell>
          <cell r="H2744">
            <v>0</v>
          </cell>
          <cell r="I2744">
            <v>0</v>
          </cell>
        </row>
        <row r="2745">
          <cell r="A2745">
            <v>72941</v>
          </cell>
          <cell r="B2745" t="str">
            <v>APARELHO SINALIZADOR DE SAIDA DE GARAGEM, COM CELULA FOTOELETRICA - FORNECIMENTO E INSTALACAO</v>
          </cell>
          <cell r="C2745" t="str">
            <v>UN</v>
          </cell>
          <cell r="D2745">
            <v>172.25</v>
          </cell>
          <cell r="E2745">
            <v>37.64</v>
          </cell>
          <cell r="F2745">
            <v>134.47</v>
          </cell>
          <cell r="G2745">
            <v>0.14000000000000001</v>
          </cell>
          <cell r="H2745">
            <v>0</v>
          </cell>
          <cell r="I2745">
            <v>0</v>
          </cell>
        </row>
        <row r="2746">
          <cell r="A2746">
            <v>73624</v>
          </cell>
          <cell r="B2746" t="str">
            <v>SUPORTE PARA TRANSFORMADOR EM POSTE DE CONCRETO CIRCULAR</v>
          </cell>
          <cell r="C2746" t="str">
            <v>UN</v>
          </cell>
          <cell r="D2746">
            <v>73.22</v>
          </cell>
          <cell r="E2746">
            <v>37.69</v>
          </cell>
          <cell r="F2746">
            <v>35.39</v>
          </cell>
          <cell r="G2746">
            <v>0.14000000000000001</v>
          </cell>
          <cell r="H2746">
            <v>0</v>
          </cell>
          <cell r="I2746">
            <v>0</v>
          </cell>
        </row>
        <row r="2747">
          <cell r="A2747" t="str">
            <v>73767/1</v>
          </cell>
          <cell r="B2747" t="str">
            <v>GRAMPO PARALELO EM ALUMINIO FUNDIDO OU ESTRUDADO DE 2 PARAFUSOS, PARA CABO DE 6 A 50 MM2, PASTA ANTIOXIDANTE. FORNEC E INSTALAÇÃO.</v>
          </cell>
          <cell r="C2747" t="str">
            <v>UN</v>
          </cell>
          <cell r="D2747">
            <v>8.32</v>
          </cell>
          <cell r="E2747">
            <v>2.0099999999999998</v>
          </cell>
          <cell r="F2747">
            <v>6.31</v>
          </cell>
          <cell r="G2747">
            <v>0</v>
          </cell>
          <cell r="H2747">
            <v>0</v>
          </cell>
          <cell r="I2747">
            <v>0</v>
          </cell>
        </row>
        <row r="2748">
          <cell r="A2748" t="str">
            <v>73767/2</v>
          </cell>
          <cell r="B2748" t="str">
            <v>ALCA PRE-FORMADA DISTRIBUIÇÃO EM  ACO RECOBERTO COM ALUMINIO PARA CABO 25MM2, ENCAPADO. FORNECIMENTO E INSTALAÇÃO.</v>
          </cell>
          <cell r="C2748" t="str">
            <v>UN</v>
          </cell>
          <cell r="D2748">
            <v>9.42</v>
          </cell>
          <cell r="E2748">
            <v>2.0099999999999998</v>
          </cell>
          <cell r="F2748">
            <v>7.41</v>
          </cell>
          <cell r="G2748">
            <v>0</v>
          </cell>
          <cell r="H2748">
            <v>0</v>
          </cell>
          <cell r="I2748">
            <v>0</v>
          </cell>
        </row>
        <row r="2749">
          <cell r="A2749" t="str">
            <v>73767/3</v>
          </cell>
          <cell r="B2749" t="str">
            <v>LACO DE ROLDANA PRE-FORMADO ACO RECOBERTO DE ALUMINIO PARA CABO DE ALUMINIO NU BITOLA 25MM2 - FORNECIMENTO E COLOCACAO</v>
          </cell>
          <cell r="C2749" t="str">
            <v>UN</v>
          </cell>
          <cell r="D2749">
            <v>6.71</v>
          </cell>
          <cell r="E2749">
            <v>2.02</v>
          </cell>
          <cell r="F2749">
            <v>4.6900000000000004</v>
          </cell>
          <cell r="G2749">
            <v>0</v>
          </cell>
          <cell r="H2749">
            <v>0</v>
          </cell>
          <cell r="I2749">
            <v>0</v>
          </cell>
        </row>
        <row r="2750">
          <cell r="A2750" t="str">
            <v>73767/4</v>
          </cell>
          <cell r="B2750" t="str">
            <v>ALCA PRE-FORMADA DISTRIBUICAO EM ACO RECOBERTO COM ALUMINIO NU PARA CABO 25MM2, ENCAPADO. FORNECIMENTO E INSTALACAO.</v>
          </cell>
          <cell r="C2750" t="str">
            <v>UN</v>
          </cell>
          <cell r="D2750">
            <v>4.2300000000000004</v>
          </cell>
          <cell r="E2750">
            <v>2.04</v>
          </cell>
          <cell r="F2750">
            <v>2.19</v>
          </cell>
          <cell r="G2750">
            <v>0</v>
          </cell>
          <cell r="H2750">
            <v>0</v>
          </cell>
          <cell r="I2750">
            <v>0</v>
          </cell>
        </row>
        <row r="2751">
          <cell r="A2751" t="str">
            <v>73767/5</v>
          </cell>
          <cell r="B2751" t="str">
            <v>ALCA PRE-FORMADA SERV DE ACO RECOB C/ALUM NU ENCAPADO 25MM2 (BITOLA)  CONF PROJ A4-148-CP RIOLUZ FORNECIMENTO E COLOCACAO</v>
          </cell>
          <cell r="C2751" t="str">
            <v>UN</v>
          </cell>
          <cell r="D2751">
            <v>3.84</v>
          </cell>
          <cell r="E2751">
            <v>2.06</v>
          </cell>
          <cell r="F2751">
            <v>1.78</v>
          </cell>
          <cell r="G2751">
            <v>0</v>
          </cell>
          <cell r="H2751">
            <v>0</v>
          </cell>
          <cell r="I2751">
            <v>0</v>
          </cell>
        </row>
        <row r="2752">
          <cell r="A2752" t="str">
            <v>73781/1</v>
          </cell>
          <cell r="B2752" t="str">
            <v>MUFLA TERMINAL PRIMARIA UNIPOLAR USO INTERNO PARA CABO 35/120MM2, ISOLACAO 15/25KV EM EPR - BORRACHA DE SILICONE. FORNECIMENTO E INSTALACAO.</v>
          </cell>
          <cell r="C2752" t="str">
            <v>UN</v>
          </cell>
          <cell r="D2752">
            <v>280.95</v>
          </cell>
          <cell r="E2752">
            <v>49.1</v>
          </cell>
          <cell r="F2752">
            <v>231.65</v>
          </cell>
          <cell r="G2752">
            <v>0.2</v>
          </cell>
          <cell r="H2752">
            <v>0</v>
          </cell>
          <cell r="I2752">
            <v>0</v>
          </cell>
        </row>
        <row r="2753">
          <cell r="A2753" t="str">
            <v>73781/2</v>
          </cell>
          <cell r="B2753" t="str">
            <v>ISOLADOR DE PINO TP HI-POT CILINDRICO CLASSE 15KV. FORNECIMENTO E INSTALACAO.</v>
          </cell>
          <cell r="C2753" t="str">
            <v>UN</v>
          </cell>
          <cell r="D2753">
            <v>25.27</v>
          </cell>
          <cell r="E2753">
            <v>4.93</v>
          </cell>
          <cell r="F2753">
            <v>20.34</v>
          </cell>
          <cell r="G2753">
            <v>0</v>
          </cell>
          <cell r="H2753">
            <v>0</v>
          </cell>
          <cell r="I2753">
            <v>0</v>
          </cell>
        </row>
        <row r="2754">
          <cell r="A2754" t="str">
            <v>73781/3</v>
          </cell>
          <cell r="B2754" t="str">
            <v>ISOLADOR DE SUSPENSAO (DISCO) TP CAVILHA CLASSE 15KV - 6''. FORNECIMENTO E INSTALACAO.</v>
          </cell>
          <cell r="C2754" t="str">
            <v>UN</v>
          </cell>
          <cell r="D2754">
            <v>77.540000000000006</v>
          </cell>
          <cell r="E2754">
            <v>12.28</v>
          </cell>
          <cell r="F2754">
            <v>65.22</v>
          </cell>
          <cell r="G2754">
            <v>0.04</v>
          </cell>
          <cell r="H2754">
            <v>0</v>
          </cell>
          <cell r="I2754">
            <v>0</v>
          </cell>
        </row>
        <row r="2755">
          <cell r="A2755">
            <v>88543</v>
          </cell>
          <cell r="B2755" t="str">
            <v>ARMACAO SECUNDARIA OU REX COMPLETA PARA TRESLINHAS-FORNECIMENTO E INSTALACAO.</v>
          </cell>
          <cell r="C2755" t="str">
            <v>UN</v>
          </cell>
          <cell r="D2755">
            <v>137.12</v>
          </cell>
          <cell r="E2755">
            <v>44.25</v>
          </cell>
          <cell r="F2755">
            <v>92.71</v>
          </cell>
          <cell r="G2755">
            <v>0.16</v>
          </cell>
          <cell r="H2755">
            <v>0</v>
          </cell>
          <cell r="I2755">
            <v>0</v>
          </cell>
        </row>
        <row r="2756">
          <cell r="A2756">
            <v>88544</v>
          </cell>
          <cell r="B2756" t="str">
            <v>ARMACAO SECUNDARIA OU REX COMPLETA PARA DUAS LINHAS-FORNECIMENTO E INSTALACAO.</v>
          </cell>
          <cell r="C2756" t="str">
            <v>UN</v>
          </cell>
          <cell r="D2756">
            <v>84.68</v>
          </cell>
          <cell r="E2756">
            <v>36.869999999999997</v>
          </cell>
          <cell r="F2756">
            <v>47.67</v>
          </cell>
          <cell r="G2756">
            <v>0.14000000000000001</v>
          </cell>
          <cell r="H2756">
            <v>0</v>
          </cell>
          <cell r="I2756">
            <v>0</v>
          </cell>
        </row>
        <row r="2757">
          <cell r="A2757">
            <v>88545</v>
          </cell>
          <cell r="B2757" t="str">
            <v>ARMACAO SECUNDARIA OU REX COMPLETA PARA QUATRO LINHAS-FORNECIMENTO E INSTALACAO.</v>
          </cell>
          <cell r="C2757" t="str">
            <v>UN</v>
          </cell>
          <cell r="D2757">
            <v>158.13999999999999</v>
          </cell>
          <cell r="E2757">
            <v>49.1</v>
          </cell>
          <cell r="F2757">
            <v>108.84</v>
          </cell>
          <cell r="G2757">
            <v>0.2</v>
          </cell>
          <cell r="H2757">
            <v>0</v>
          </cell>
          <cell r="I2757">
            <v>0</v>
          </cell>
        </row>
        <row r="2758">
          <cell r="A2758" t="str">
            <v>73783/1</v>
          </cell>
          <cell r="B2758" t="str">
            <v>POSTE CONCRETO SECAO CIRCULAR COMPRIMENTO=5M CARGA NOMINAL TOPO 100KG INCLUSIVE ESCAVACAO EXCLUSIVE TRANSPORTE - FORNECIMENTO E COLOCACAO</v>
          </cell>
          <cell r="C2758" t="str">
            <v>UN</v>
          </cell>
          <cell r="D2758">
            <v>550.78</v>
          </cell>
          <cell r="E2758">
            <v>88.75</v>
          </cell>
          <cell r="F2758">
            <v>416.11</v>
          </cell>
          <cell r="G2758">
            <v>45.88</v>
          </cell>
          <cell r="H2758">
            <v>0</v>
          </cell>
          <cell r="I2758">
            <v>0.04</v>
          </cell>
        </row>
        <row r="2759">
          <cell r="A2759" t="str">
            <v>73783/3</v>
          </cell>
          <cell r="B2759" t="str">
            <v>POSTE CONCRETO SEÇÃO CIRCULAR COMPRIMENTO=5M CARGA NOMINAL TOPO 300KG INCLUSIVE ESCAVACAO EXCLUSIVE TRANSPORTE - FORNECIMENTO E COLOCAÇÃO</v>
          </cell>
          <cell r="C2759" t="str">
            <v>UN</v>
          </cell>
          <cell r="D2759">
            <v>497.87</v>
          </cell>
          <cell r="E2759">
            <v>79.67</v>
          </cell>
          <cell r="F2759">
            <v>392.94</v>
          </cell>
          <cell r="G2759">
            <v>25.22</v>
          </cell>
          <cell r="H2759">
            <v>0</v>
          </cell>
          <cell r="I2759">
            <v>0.04</v>
          </cell>
        </row>
        <row r="2760">
          <cell r="A2760" t="str">
            <v>73783/5</v>
          </cell>
          <cell r="B2760" t="str">
            <v>POSTE CONCRETO SEÇÃO CIRCULAR COMPRIMENTO=7M CARGA NOMINAL TOPO 100KG INCLUSIVE ESCAVACAO EXCLUSIVE TRANSPORTE - FORNECIMENTO E COLOCAÇÃO</v>
          </cell>
          <cell r="C2760" t="str">
            <v>UN</v>
          </cell>
          <cell r="D2760">
            <v>549.19000000000005</v>
          </cell>
          <cell r="E2760">
            <v>91.97</v>
          </cell>
          <cell r="F2760">
            <v>431.74</v>
          </cell>
          <cell r="G2760">
            <v>25.38</v>
          </cell>
          <cell r="H2760">
            <v>0</v>
          </cell>
          <cell r="I2760">
            <v>0.1</v>
          </cell>
        </row>
        <row r="2761">
          <cell r="A2761" t="str">
            <v>73783/6</v>
          </cell>
          <cell r="B2761" t="str">
            <v>POSTE CONCRETO SEÇÃO CIRCULAR COMPRIMENTO=7M CARGA NOMINAL TOPO 200KG INCLUSIVE ESCAVACAO EXCLUSIVE TRANSPORTE - FORNECIMENTO E COLOCAÇÃO</v>
          </cell>
          <cell r="C2761" t="str">
            <v>UN</v>
          </cell>
          <cell r="D2761">
            <v>637.64</v>
          </cell>
          <cell r="E2761">
            <v>91.96</v>
          </cell>
          <cell r="F2761">
            <v>520.20000000000005</v>
          </cell>
          <cell r="G2761">
            <v>25.38</v>
          </cell>
          <cell r="H2761">
            <v>0</v>
          </cell>
          <cell r="I2761">
            <v>0.1</v>
          </cell>
        </row>
        <row r="2762">
          <cell r="A2762" t="str">
            <v>73783/8</v>
          </cell>
          <cell r="B2762" t="str">
            <v>POSTE CONCRETO SEÇÃO CIRCULAR COMPRIMENTO=11M  E CARGA NOMINAL 200KG INCLUSIVE ESCAVACAO EXCLUSIVE TRANSPORTE - FORNECIMENTO E COLOCAÇÃO</v>
          </cell>
          <cell r="C2762" t="str">
            <v>UN</v>
          </cell>
          <cell r="D2762">
            <v>1106.4000000000001</v>
          </cell>
          <cell r="E2762">
            <v>122.08</v>
          </cell>
          <cell r="F2762">
            <v>945.99</v>
          </cell>
          <cell r="G2762">
            <v>38.119999999999997</v>
          </cell>
          <cell r="H2762">
            <v>0</v>
          </cell>
          <cell r="I2762">
            <v>0.21</v>
          </cell>
        </row>
        <row r="2763">
          <cell r="A2763" t="str">
            <v>73783/9</v>
          </cell>
          <cell r="B2763" t="str">
            <v>POSTE CONCRETO SEÇÃO CIRCULAR COMPRIMENTO=11M  CARGA NOMINAL NO TOPO 300KG INCLUSIVE ESCAVACAO EXCLUSIVE TRANSPORTE - FORNECIMENTO E COLOCAÇÃO</v>
          </cell>
          <cell r="C2763" t="str">
            <v>UN</v>
          </cell>
          <cell r="D2763">
            <v>1108.68</v>
          </cell>
          <cell r="E2763">
            <v>122.08</v>
          </cell>
          <cell r="F2763">
            <v>948.27</v>
          </cell>
          <cell r="G2763">
            <v>38.119999999999997</v>
          </cell>
          <cell r="H2763">
            <v>0</v>
          </cell>
          <cell r="I2763">
            <v>0.21</v>
          </cell>
        </row>
        <row r="2764">
          <cell r="A2764" t="str">
            <v>73783/10</v>
          </cell>
          <cell r="B2764" t="str">
            <v>POSTE CONCRETO SEÇÃO CIRCULAR COMPRIMENTO=11M  CARGA NOMINAL NO TOPO 400KG INCLUSIVE ESCAVACAO EXCLUSIVE TRANSPORTE - FORNECIMENTO E COLOCAÇÃO</v>
          </cell>
          <cell r="C2764" t="str">
            <v>UN</v>
          </cell>
          <cell r="D2764">
            <v>1313.09</v>
          </cell>
          <cell r="E2764">
            <v>122.07</v>
          </cell>
          <cell r="F2764">
            <v>1152.69</v>
          </cell>
          <cell r="G2764">
            <v>38.119999999999997</v>
          </cell>
          <cell r="H2764">
            <v>0</v>
          </cell>
          <cell r="I2764">
            <v>0.21</v>
          </cell>
        </row>
        <row r="2765">
          <cell r="A2765" t="str">
            <v>73783/11</v>
          </cell>
          <cell r="B2765" t="str">
            <v>POSTE CONCRETO SEÇÃO CIRCULAR COMPRIMENTO=14M  CARGA NOMINAL NO TOPO 400KG INCLUSIVE ESCAVACAO EXCLUSIVE TRANSPORTE - FORNECIMENTO E COLOCAÇÃO</v>
          </cell>
          <cell r="C2765" t="str">
            <v>UN</v>
          </cell>
          <cell r="D2765">
            <v>1991.14</v>
          </cell>
          <cell r="E2765">
            <v>136.41999999999999</v>
          </cell>
          <cell r="F2765">
            <v>1816.04</v>
          </cell>
          <cell r="G2765">
            <v>38.369999999999997</v>
          </cell>
          <cell r="H2765">
            <v>0</v>
          </cell>
          <cell r="I2765">
            <v>0.31</v>
          </cell>
        </row>
        <row r="2766">
          <cell r="A2766" t="str">
            <v>73783/12</v>
          </cell>
          <cell r="B2766" t="str">
            <v>POSTE CONCRETO SEÇÃO CIRCULAR COMPRIMENTO=7M CARGA NOMINAL NO TOPO 300KG INCLUSIVE ESCAVACAO EXCLUSIVE TRANSPORTE - FORNECIMENTO E COLOCAÇÃO</v>
          </cell>
          <cell r="C2766" t="str">
            <v>UN</v>
          </cell>
          <cell r="D2766">
            <v>733.28</v>
          </cell>
          <cell r="E2766">
            <v>97.06</v>
          </cell>
          <cell r="F2766">
            <v>610.72</v>
          </cell>
          <cell r="G2766">
            <v>25.4</v>
          </cell>
          <cell r="H2766">
            <v>0</v>
          </cell>
          <cell r="I2766">
            <v>0.1</v>
          </cell>
        </row>
        <row r="2767">
          <cell r="A2767" t="str">
            <v>73783/14</v>
          </cell>
          <cell r="B2767" t="str">
            <v>POSTE CONCRETO SEÇÃO CIRCULAR COMPRIMENTO=9M CARGA NOMINAL NO TOPO 200KG INCLUSIVE ESCAVACAO EXCLUSIVE TRANSPORTE - FORNECIMENTO E COLOCAÇÃO</v>
          </cell>
          <cell r="C2767" t="str">
            <v>UN</v>
          </cell>
          <cell r="D2767">
            <v>830.66</v>
          </cell>
          <cell r="E2767">
            <v>107.02</v>
          </cell>
          <cell r="F2767">
            <v>691.78</v>
          </cell>
          <cell r="G2767">
            <v>31.71</v>
          </cell>
          <cell r="H2767">
            <v>0</v>
          </cell>
          <cell r="I2767">
            <v>0.15</v>
          </cell>
        </row>
        <row r="2768">
          <cell r="A2768" t="str">
            <v>73783/15</v>
          </cell>
          <cell r="B2768" t="str">
            <v>POSTE CONCRETO SEÇÃO CIRCULAR COMPRIMENTO=9M CARGA NOMINAL NO TOPO 300KG INCLUSIVE ESCAVACAO EXCLUSIVE TRANSPORTE - FORNECIMENTO E COLOCAÇÃO</v>
          </cell>
          <cell r="C2768" t="str">
            <v>UN</v>
          </cell>
          <cell r="D2768">
            <v>890.48</v>
          </cell>
          <cell r="E2768">
            <v>109.57</v>
          </cell>
          <cell r="F2768">
            <v>749.04</v>
          </cell>
          <cell r="G2768">
            <v>31.72</v>
          </cell>
          <cell r="H2768">
            <v>0</v>
          </cell>
          <cell r="I2768">
            <v>0.15</v>
          </cell>
        </row>
        <row r="2769">
          <cell r="A2769" t="str">
            <v>73783/16</v>
          </cell>
          <cell r="B2769" t="str">
            <v>POSTE CONCRETO SEÇÃO CIRCULAR COMPRIMENTO=9M CARGA NOMINAL NO TOPO 400KG INCLUSIVE ESCAVACAO EXCLUSIVE TRANSPORTE - FORNECIMENTO E COLOCAÇÃO</v>
          </cell>
          <cell r="C2769" t="str">
            <v>UN</v>
          </cell>
          <cell r="D2769">
            <v>1053.1600000000001</v>
          </cell>
          <cell r="E2769">
            <v>109.56</v>
          </cell>
          <cell r="F2769">
            <v>911.73</v>
          </cell>
          <cell r="G2769">
            <v>31.72</v>
          </cell>
          <cell r="H2769">
            <v>0</v>
          </cell>
          <cell r="I2769">
            <v>0.15</v>
          </cell>
        </row>
        <row r="2770">
          <cell r="A2770" t="str">
            <v>73783/17</v>
          </cell>
          <cell r="B2770" t="str">
            <v>POSTE CONCRETO SEÇÃO CIRCULAR COMPRIMENTO=10M CARGA NOMINAL NO TOPO 600KG INCLUSIVE ESCAVACAO EXCLUSIVE TRANSPORTE - FORNECIMENTO E COLOCAÇÃO</v>
          </cell>
          <cell r="C2770" t="str">
            <v>UN</v>
          </cell>
          <cell r="D2770">
            <v>1388.69</v>
          </cell>
          <cell r="E2770">
            <v>122.07</v>
          </cell>
          <cell r="F2770">
            <v>1228.29</v>
          </cell>
          <cell r="G2770">
            <v>38.119999999999997</v>
          </cell>
          <cell r="H2770">
            <v>0</v>
          </cell>
          <cell r="I2770">
            <v>0.21</v>
          </cell>
        </row>
        <row r="2771">
          <cell r="A2771">
            <v>83394</v>
          </cell>
          <cell r="B2771" t="str">
            <v>POSTE DE CONCRETO DUPLO T H=11M E CARGA NOMINAL 200KG INCLUSIVE ESCAVACAO, EXCLUSIVE TRANSPORTE - FORNECIMENTO E INSTALACAO</v>
          </cell>
          <cell r="C2771" t="str">
            <v>UN</v>
          </cell>
          <cell r="D2771">
            <v>930.97</v>
          </cell>
          <cell r="E2771">
            <v>122.09</v>
          </cell>
          <cell r="F2771">
            <v>770.54</v>
          </cell>
          <cell r="G2771">
            <v>38.130000000000003</v>
          </cell>
          <cell r="H2771">
            <v>0</v>
          </cell>
          <cell r="I2771">
            <v>0.21</v>
          </cell>
        </row>
        <row r="2772">
          <cell r="A2772">
            <v>83396</v>
          </cell>
          <cell r="B2772" t="str">
            <v>POSTE DE CONCRETO DUPLO T H=9M CARGA NOMINAL 300KG INCLUSIVE ESCAVACAO, EXCLUSIVE TRANSPORTE - FORNECIMENTO E INSTALACAO</v>
          </cell>
          <cell r="C2772" t="str">
            <v>UN</v>
          </cell>
          <cell r="D2772">
            <v>839.59</v>
          </cell>
          <cell r="E2772">
            <v>109.58</v>
          </cell>
          <cell r="F2772">
            <v>698.14</v>
          </cell>
          <cell r="G2772">
            <v>31.72</v>
          </cell>
          <cell r="H2772">
            <v>0</v>
          </cell>
          <cell r="I2772">
            <v>0.15</v>
          </cell>
        </row>
        <row r="2773">
          <cell r="A2773">
            <v>83397</v>
          </cell>
          <cell r="B2773" t="str">
            <v>POSTE DE CONCRETO DUPLO T H=9M CARGA NOMINAL 500KG INCLUSIVE ESCAVACAO, EXCLUSIVE TRANSPORTE - FORNECIMENTO E INSTALACAO</v>
          </cell>
          <cell r="C2773" t="str">
            <v>UN</v>
          </cell>
          <cell r="D2773">
            <v>1107.07</v>
          </cell>
          <cell r="E2773">
            <v>109.56</v>
          </cell>
          <cell r="F2773">
            <v>965.64</v>
          </cell>
          <cell r="G2773">
            <v>31.72</v>
          </cell>
          <cell r="H2773">
            <v>0</v>
          </cell>
          <cell r="I2773">
            <v>0.15</v>
          </cell>
        </row>
        <row r="2774">
          <cell r="A2774">
            <v>83398</v>
          </cell>
          <cell r="B2774" t="str">
            <v>POSTE DE CONCRETO DUPLO T H=10M CARGA NOMINAL 300KG INCLUSIVE ESCAVACAO, EXCLUSIVE TRANSPORTE - FORNECIMENTO E INSTALACAO</v>
          </cell>
          <cell r="C2774" t="str">
            <v>UN</v>
          </cell>
          <cell r="D2774">
            <v>974.58</v>
          </cell>
          <cell r="E2774">
            <v>115.82</v>
          </cell>
          <cell r="F2774">
            <v>823.68</v>
          </cell>
          <cell r="G2774">
            <v>34.9</v>
          </cell>
          <cell r="H2774">
            <v>0</v>
          </cell>
          <cell r="I2774">
            <v>0.18</v>
          </cell>
        </row>
        <row r="2775">
          <cell r="A2775" t="str">
            <v>73769/1</v>
          </cell>
          <cell r="B2775" t="str">
            <v>POSTE ACO CONICO CONTINUO CURVO SIMPLES SEM BASE C/JANELA 9M (INSPECAO) - FORNECIMENTO E INSTALACAO</v>
          </cell>
          <cell r="C2775" t="str">
            <v>UN</v>
          </cell>
          <cell r="D2775">
            <v>1296.7</v>
          </cell>
          <cell r="E2775">
            <v>100.31</v>
          </cell>
          <cell r="F2775">
            <v>1196.04</v>
          </cell>
          <cell r="G2775">
            <v>0.35</v>
          </cell>
          <cell r="H2775">
            <v>0</v>
          </cell>
          <cell r="I2775">
            <v>0</v>
          </cell>
        </row>
        <row r="2776">
          <cell r="A2776" t="str">
            <v>73769/2</v>
          </cell>
          <cell r="B2776" t="str">
            <v>POSTE DE AÇO CONICO CONTÍNUO CURVO SIMPLES, FLANGEADO, COM JANELA DE INSPEÇÃO H=9M - FORNECIMENTO E INSTALACAO</v>
          </cell>
          <cell r="C2776" t="str">
            <v>UN</v>
          </cell>
          <cell r="D2776">
            <v>1298.3900000000001</v>
          </cell>
          <cell r="E2776">
            <v>100.31</v>
          </cell>
          <cell r="F2776">
            <v>1197.73</v>
          </cell>
          <cell r="G2776">
            <v>0.35</v>
          </cell>
          <cell r="H2776">
            <v>0</v>
          </cell>
          <cell r="I2776">
            <v>0</v>
          </cell>
        </row>
        <row r="2777">
          <cell r="A2777" t="str">
            <v>73769/3</v>
          </cell>
          <cell r="B2777" t="str">
            <v>POSTE DE ACO CONICO CONTINUO CURVO DUPLO, FLANGEADO, COM JANELA DE INSPECAO H=9M - FORNECIMENTO E INSTALACAO</v>
          </cell>
          <cell r="C2777" t="str">
            <v>UN</v>
          </cell>
          <cell r="D2777">
            <v>1338.75</v>
          </cell>
          <cell r="E2777">
            <v>100.31</v>
          </cell>
          <cell r="F2777">
            <v>1238.0899999999999</v>
          </cell>
          <cell r="G2777">
            <v>0.35</v>
          </cell>
          <cell r="H2777">
            <v>0</v>
          </cell>
          <cell r="I2777">
            <v>0</v>
          </cell>
        </row>
        <row r="2778">
          <cell r="A2778" t="str">
            <v>73769/4</v>
          </cell>
          <cell r="B2778" t="str">
            <v>POSTE DE ACO CONICO CONTINUO RETO, FLANGEADO, H=9M - FORNECIMENTO E INSTALACAO</v>
          </cell>
          <cell r="C2778" t="str">
            <v>UN</v>
          </cell>
          <cell r="D2778">
            <v>1351.33</v>
          </cell>
          <cell r="E2778">
            <v>100.31</v>
          </cell>
          <cell r="F2778">
            <v>1250.67</v>
          </cell>
          <cell r="G2778">
            <v>0.35</v>
          </cell>
          <cell r="H2778">
            <v>0</v>
          </cell>
          <cell r="I2778">
            <v>0</v>
          </cell>
        </row>
        <row r="2779">
          <cell r="A2779" t="str">
            <v>73855/1</v>
          </cell>
          <cell r="B2779" t="str">
            <v>CHUMBADOR DE AÇO PARA FIXAÇÃO DE POSTE DE ACO RETO OU CURVO 7 A 9M COM FLANGE - FORNECIMENTO E INSTALACAO</v>
          </cell>
          <cell r="C2779" t="str">
            <v>UN</v>
          </cell>
          <cell r="D2779">
            <v>471.68</v>
          </cell>
          <cell r="E2779">
            <v>114.64</v>
          </cell>
          <cell r="F2779">
            <v>356.64</v>
          </cell>
          <cell r="G2779">
            <v>0.4</v>
          </cell>
          <cell r="H2779">
            <v>0</v>
          </cell>
          <cell r="I2779">
            <v>0</v>
          </cell>
        </row>
        <row r="2780">
          <cell r="A2780">
            <v>72281</v>
          </cell>
          <cell r="B2780" t="str">
            <v>REATOR PARA LAMPADA VAPOR DE MERCURIO USO EXTERNO 220V/400W</v>
          </cell>
          <cell r="C2780" t="str">
            <v>UN</v>
          </cell>
          <cell r="D2780">
            <v>101.92</v>
          </cell>
          <cell r="E2780">
            <v>20.09</v>
          </cell>
          <cell r="F2780">
            <v>81.77</v>
          </cell>
          <cell r="G2780">
            <v>0.06</v>
          </cell>
          <cell r="H2780">
            <v>0</v>
          </cell>
          <cell r="I2780">
            <v>0</v>
          </cell>
        </row>
        <row r="2781">
          <cell r="A2781">
            <v>72282</v>
          </cell>
          <cell r="B2781" t="str">
            <v>REATOR PARA LAMPADA VAPOR DE SODIO ALTA PRESSAO - 220V/250W - USO EXTERNO</v>
          </cell>
          <cell r="C2781" t="str">
            <v>UN</v>
          </cell>
          <cell r="D2781">
            <v>139.49</v>
          </cell>
          <cell r="E2781">
            <v>15.05</v>
          </cell>
          <cell r="F2781">
            <v>124.4</v>
          </cell>
          <cell r="G2781">
            <v>0.04</v>
          </cell>
          <cell r="H2781">
            <v>0</v>
          </cell>
          <cell r="I2781">
            <v>0</v>
          </cell>
        </row>
        <row r="2782">
          <cell r="A2782" t="str">
            <v>73831/2</v>
          </cell>
          <cell r="B2782" t="str">
            <v>LAMPADA DE VAPOR DE MERCURIO DE 250W - FORNECIMENTO E INSTALACAO</v>
          </cell>
          <cell r="C2782" t="str">
            <v>UN</v>
          </cell>
          <cell r="D2782">
            <v>29.29</v>
          </cell>
          <cell r="E2782">
            <v>2.86</v>
          </cell>
          <cell r="F2782">
            <v>26.43</v>
          </cell>
          <cell r="G2782">
            <v>0</v>
          </cell>
          <cell r="H2782">
            <v>0</v>
          </cell>
          <cell r="I2782">
            <v>0</v>
          </cell>
        </row>
        <row r="2783">
          <cell r="A2783" t="str">
            <v>73831/3</v>
          </cell>
          <cell r="B2783" t="str">
            <v>LAMPADA DE VAPOR DE MERCURIO DE 400W/250V - FORNECIMENTO E INSTALACAO</v>
          </cell>
          <cell r="C2783" t="str">
            <v>UN</v>
          </cell>
          <cell r="D2783">
            <v>38.619999999999997</v>
          </cell>
          <cell r="E2783">
            <v>2.86</v>
          </cell>
          <cell r="F2783">
            <v>35.76</v>
          </cell>
          <cell r="G2783">
            <v>0</v>
          </cell>
          <cell r="H2783">
            <v>0</v>
          </cell>
          <cell r="I2783">
            <v>0</v>
          </cell>
        </row>
        <row r="2784">
          <cell r="A2784" t="str">
            <v>73831/4</v>
          </cell>
          <cell r="B2784" t="str">
            <v>LAMPADA MISTA DE 160W - FORNECIMENTO E INSTALACAO</v>
          </cell>
          <cell r="C2784" t="str">
            <v>UN</v>
          </cell>
          <cell r="D2784">
            <v>18.87</v>
          </cell>
          <cell r="E2784">
            <v>2.15</v>
          </cell>
          <cell r="F2784">
            <v>16.72</v>
          </cell>
          <cell r="G2784">
            <v>0</v>
          </cell>
          <cell r="H2784">
            <v>0</v>
          </cell>
          <cell r="I2784">
            <v>0</v>
          </cell>
        </row>
        <row r="2785">
          <cell r="A2785" t="str">
            <v>73831/5</v>
          </cell>
          <cell r="B2785" t="str">
            <v>LAMPADA MISTA DE 250W - FORNECIMENTO E INSTALACAO</v>
          </cell>
          <cell r="C2785" t="str">
            <v>UN</v>
          </cell>
          <cell r="D2785">
            <v>24.42</v>
          </cell>
          <cell r="E2785">
            <v>2.14</v>
          </cell>
          <cell r="F2785">
            <v>22.28</v>
          </cell>
          <cell r="G2785">
            <v>0</v>
          </cell>
          <cell r="H2785">
            <v>0</v>
          </cell>
          <cell r="I2785">
            <v>0</v>
          </cell>
        </row>
        <row r="2786">
          <cell r="A2786" t="str">
            <v>73831/6</v>
          </cell>
          <cell r="B2786" t="str">
            <v>LAMPADA MISTA DE 500W - FORNECIMENTO E INSTALACAO</v>
          </cell>
          <cell r="C2786" t="str">
            <v>UN</v>
          </cell>
          <cell r="D2786">
            <v>43.23</v>
          </cell>
          <cell r="E2786">
            <v>2.14</v>
          </cell>
          <cell r="F2786">
            <v>41.09</v>
          </cell>
          <cell r="G2786">
            <v>0</v>
          </cell>
          <cell r="H2786">
            <v>0</v>
          </cell>
          <cell r="I2786">
            <v>0</v>
          </cell>
        </row>
        <row r="2787">
          <cell r="A2787" t="str">
            <v>73831/7</v>
          </cell>
          <cell r="B2787" t="str">
            <v>LAMPADA DE VAPOR DE SODIO DE 150WX220V - FORNECIMENTO E INSTALACAO</v>
          </cell>
          <cell r="C2787" t="str">
            <v>UN</v>
          </cell>
          <cell r="D2787">
            <v>34.799999999999997</v>
          </cell>
          <cell r="E2787">
            <v>2.86</v>
          </cell>
          <cell r="F2787">
            <v>31.94</v>
          </cell>
          <cell r="G2787">
            <v>0</v>
          </cell>
          <cell r="H2787">
            <v>0</v>
          </cell>
          <cell r="I2787">
            <v>0</v>
          </cell>
        </row>
        <row r="2788">
          <cell r="A2788" t="str">
            <v>73831/8</v>
          </cell>
          <cell r="B2788" t="str">
            <v>LAMPADA DE VAPOR DE SODIO DE 250WX220V - FORNECIMENTO E INSTALACAO</v>
          </cell>
          <cell r="C2788" t="str">
            <v>UN</v>
          </cell>
          <cell r="D2788">
            <v>39.659999999999997</v>
          </cell>
          <cell r="E2788">
            <v>2.86</v>
          </cell>
          <cell r="F2788">
            <v>36.799999999999997</v>
          </cell>
          <cell r="G2788">
            <v>0</v>
          </cell>
          <cell r="H2788">
            <v>0</v>
          </cell>
          <cell r="I2788">
            <v>0</v>
          </cell>
        </row>
        <row r="2789">
          <cell r="A2789" t="str">
            <v>73831/9</v>
          </cell>
          <cell r="B2789" t="str">
            <v>LAMPADA DE VAPOR DE SODIO DE 400WX220V - FORNECIMENTO E INSTALACAO</v>
          </cell>
          <cell r="C2789" t="str">
            <v>UN</v>
          </cell>
          <cell r="D2789">
            <v>45.63</v>
          </cell>
          <cell r="E2789">
            <v>2.86</v>
          </cell>
          <cell r="F2789">
            <v>42.77</v>
          </cell>
          <cell r="G2789">
            <v>0</v>
          </cell>
          <cell r="H2789">
            <v>0</v>
          </cell>
          <cell r="I2789">
            <v>0</v>
          </cell>
        </row>
        <row r="2790">
          <cell r="A2790" t="str">
            <v>74231/1</v>
          </cell>
          <cell r="B2790" t="str">
            <v>LUMINARIA ABERTA PARA ILUMINACAO PUBLICA, PARA LAMPADA A VAPOR DE MERCURIO ATE 400W E MISTA ATE 500W, COM BRACO EM TUBO DE ACO GALV D=50MM PROJ HOR=2.500MM E PROJ VERT= 2.200MM, FORNECIMENTO E INSTALACAO</v>
          </cell>
          <cell r="C2790" t="str">
            <v>UN</v>
          </cell>
          <cell r="D2790">
            <v>125.52</v>
          </cell>
          <cell r="E2790">
            <v>49.1</v>
          </cell>
          <cell r="F2790">
            <v>76.22</v>
          </cell>
          <cell r="G2790">
            <v>0.2</v>
          </cell>
          <cell r="H2790">
            <v>0</v>
          </cell>
          <cell r="I2790">
            <v>0</v>
          </cell>
        </row>
        <row r="2791">
          <cell r="A2791" t="str">
            <v>74246/1</v>
          </cell>
          <cell r="B2791" t="str">
            <v>REFLETOR RETANGULAR FECHADO COM LAMPADA VAPOR METALICO 400 W</v>
          </cell>
          <cell r="C2791" t="str">
            <v>UN</v>
          </cell>
          <cell r="D2791">
            <v>252.31</v>
          </cell>
          <cell r="E2791">
            <v>50.16</v>
          </cell>
          <cell r="F2791">
            <v>201.95</v>
          </cell>
          <cell r="G2791">
            <v>0.2</v>
          </cell>
          <cell r="H2791">
            <v>0</v>
          </cell>
          <cell r="I2791">
            <v>0</v>
          </cell>
        </row>
        <row r="2792">
          <cell r="A2792">
            <v>83399</v>
          </cell>
          <cell r="B2792" t="str">
            <v>RELE FOTOELETRICO P/ COMANDO DE ILUMINACAO EXTERNA 220V/1000W - FORNECIMENTO E INSTALACAO</v>
          </cell>
          <cell r="C2792" t="str">
            <v>UN</v>
          </cell>
          <cell r="D2792">
            <v>28.78</v>
          </cell>
          <cell r="E2792">
            <v>8.6300000000000008</v>
          </cell>
          <cell r="F2792">
            <v>20.13</v>
          </cell>
          <cell r="G2792">
            <v>0.02</v>
          </cell>
          <cell r="H2792">
            <v>0</v>
          </cell>
          <cell r="I2792">
            <v>0</v>
          </cell>
        </row>
        <row r="2793">
          <cell r="A2793">
            <v>83400</v>
          </cell>
          <cell r="B2793" t="str">
            <v>BRACO P/ ILUMINACAO DE RUAS EM TUBO ACO GALV 1" COMP = 1,20M E INCLINACAO 25GRAUS EM RELACAO AO PLANO VERTICAL P/ FIXACAO EM POSTE OU PAREDE - FORNECIMENTO E INSTALACAO</v>
          </cell>
          <cell r="C2793" t="str">
            <v>UN</v>
          </cell>
          <cell r="D2793">
            <v>90.03</v>
          </cell>
          <cell r="E2793">
            <v>37.659999999999997</v>
          </cell>
          <cell r="F2793">
            <v>47.53</v>
          </cell>
          <cell r="G2793">
            <v>4.84</v>
          </cell>
          <cell r="H2793">
            <v>0</v>
          </cell>
          <cell r="I2793">
            <v>0</v>
          </cell>
        </row>
        <row r="2794">
          <cell r="A2794">
            <v>83401</v>
          </cell>
          <cell r="B2794" t="str">
            <v>BRACO P/ LUMINARIA PUBLICA 1 X 1,50 M, EM TUBO ACO GALV 3/4, P/ FIXACAO EM POSTE OU PAREDE - FORNECIMENTO E INSTALACAO</v>
          </cell>
          <cell r="C2794" t="str">
            <v>UN</v>
          </cell>
          <cell r="D2794">
            <v>90.03</v>
          </cell>
          <cell r="E2794">
            <v>37.659999999999997</v>
          </cell>
          <cell r="F2794">
            <v>47.53</v>
          </cell>
          <cell r="G2794">
            <v>4.84</v>
          </cell>
          <cell r="H2794">
            <v>0</v>
          </cell>
          <cell r="I2794">
            <v>0</v>
          </cell>
        </row>
        <row r="2795">
          <cell r="A2795">
            <v>83402</v>
          </cell>
          <cell r="B2795" t="str">
            <v>ABRACADEIRA DE FIXACAO DE BRACOS DE LUMINARIAS DE 4" - FORNECIMENTO E INSTALACAO</v>
          </cell>
          <cell r="C2795" t="str">
            <v>UN</v>
          </cell>
          <cell r="D2795">
            <v>45.25</v>
          </cell>
          <cell r="E2795">
            <v>15.47</v>
          </cell>
          <cell r="F2795">
            <v>25.11</v>
          </cell>
          <cell r="G2795">
            <v>4.67</v>
          </cell>
          <cell r="H2795">
            <v>0</v>
          </cell>
          <cell r="I2795">
            <v>0</v>
          </cell>
        </row>
        <row r="2796">
          <cell r="A2796">
            <v>83475</v>
          </cell>
          <cell r="B2796" t="str">
            <v>LUMINARIA FECHADA PARA ILUMINACAO PUBLICA COM REATOR DE PARTIDA RAPIDA COM LAMPADA A VAPOR DE MERCURIO 250W - FORNECIMENTO E INSTALACAO</v>
          </cell>
          <cell r="C2796" t="str">
            <v>UN</v>
          </cell>
          <cell r="D2796">
            <v>357.83</v>
          </cell>
          <cell r="E2796">
            <v>17.62</v>
          </cell>
          <cell r="F2796">
            <v>334.06</v>
          </cell>
          <cell r="G2796">
            <v>6.15</v>
          </cell>
          <cell r="H2796">
            <v>0</v>
          </cell>
          <cell r="I2796">
            <v>0</v>
          </cell>
        </row>
        <row r="2797">
          <cell r="A2797">
            <v>83478</v>
          </cell>
          <cell r="B2797" t="str">
            <v>LUMINARIA FECHADA PARA ILUMINACAO PUBLICA - LAMPADAS DE 250/500W - FORNECIMENTO E INSTALACAO (EXCLUINDO LAMPADAS)</v>
          </cell>
          <cell r="C2797" t="str">
            <v>UN</v>
          </cell>
          <cell r="D2797">
            <v>262.55</v>
          </cell>
          <cell r="E2797">
            <v>34.369999999999997</v>
          </cell>
          <cell r="F2797">
            <v>222.02</v>
          </cell>
          <cell r="G2797">
            <v>6.16</v>
          </cell>
          <cell r="H2797">
            <v>0</v>
          </cell>
          <cell r="I2797">
            <v>0</v>
          </cell>
        </row>
        <row r="2798">
          <cell r="A2798">
            <v>83479</v>
          </cell>
          <cell r="B2798" t="str">
            <v>LUMINARIA ESTANQUE - PROTECAO CONTRA AGUA, POEIRA OU IMPACTOS - TIPO AQUATIC PIAL OU EQUIVALENTE</v>
          </cell>
          <cell r="C2798" t="str">
            <v>UN</v>
          </cell>
          <cell r="D2798">
            <v>104.18</v>
          </cell>
          <cell r="E2798">
            <v>20.09</v>
          </cell>
          <cell r="F2798">
            <v>84.03</v>
          </cell>
          <cell r="G2798">
            <v>0.06</v>
          </cell>
          <cell r="H2798">
            <v>0</v>
          </cell>
          <cell r="I2798">
            <v>0</v>
          </cell>
        </row>
        <row r="2799">
          <cell r="A2799">
            <v>83480</v>
          </cell>
          <cell r="B2799" t="str">
            <v>REATOR PARA LAMPADA VAPOR DE MERCURIO 125W  USO EXTERNO</v>
          </cell>
          <cell r="C2799" t="str">
            <v>UN</v>
          </cell>
          <cell r="D2799">
            <v>81.45</v>
          </cell>
          <cell r="E2799">
            <v>20.100000000000001</v>
          </cell>
          <cell r="F2799">
            <v>61.29</v>
          </cell>
          <cell r="G2799">
            <v>0.06</v>
          </cell>
          <cell r="H2799">
            <v>0</v>
          </cell>
          <cell r="I2799">
            <v>0</v>
          </cell>
        </row>
        <row r="2800">
          <cell r="A2800">
            <v>83481</v>
          </cell>
          <cell r="B2800" t="str">
            <v>REATOR PARA LAMPADA VAPOR DE MERCURIO 250W USO EXTERNO</v>
          </cell>
          <cell r="C2800" t="str">
            <v>UN</v>
          </cell>
          <cell r="D2800">
            <v>92</v>
          </cell>
          <cell r="E2800">
            <v>20.100000000000001</v>
          </cell>
          <cell r="F2800">
            <v>71.84</v>
          </cell>
          <cell r="G2800">
            <v>0.06</v>
          </cell>
          <cell r="H2800">
            <v>0</v>
          </cell>
          <cell r="I2800">
            <v>0</v>
          </cell>
        </row>
        <row r="2801">
          <cell r="A2801">
            <v>97600</v>
          </cell>
          <cell r="B2801" t="str">
            <v>REFLETOR EM ALUMÍNIO COM SUPORTE E ALÇA, LÂMPADA 125 W - FORNECIMENTO E INSTALAÇÃO. AF_11/2017</v>
          </cell>
          <cell r="C2801" t="str">
            <v>UN</v>
          </cell>
          <cell r="D2801">
            <v>190.8</v>
          </cell>
          <cell r="E2801">
            <v>7.82</v>
          </cell>
          <cell r="F2801">
            <v>182.97</v>
          </cell>
          <cell r="G2801">
            <v>0.01</v>
          </cell>
          <cell r="H2801">
            <v>0</v>
          </cell>
          <cell r="I2801">
            <v>0</v>
          </cell>
        </row>
        <row r="2802">
          <cell r="A2802">
            <v>97601</v>
          </cell>
          <cell r="B2802" t="str">
            <v>REFLETOR EM ALUMÍNIO COM SUPORTE E ALÇA, LÂMPADA 250 W - FORNECIMENTO E INSTALAÇÃO. AF_11/2017</v>
          </cell>
          <cell r="C2802" t="str">
            <v>UN</v>
          </cell>
          <cell r="D2802">
            <v>202.04</v>
          </cell>
          <cell r="E2802">
            <v>7.82</v>
          </cell>
          <cell r="F2802">
            <v>194.21</v>
          </cell>
          <cell r="G2802">
            <v>0.01</v>
          </cell>
          <cell r="H2802">
            <v>0</v>
          </cell>
          <cell r="I2802">
            <v>0</v>
          </cell>
        </row>
        <row r="2803">
          <cell r="A2803">
            <v>97605</v>
          </cell>
          <cell r="B2803" t="str">
            <v>LUMINÁRIA ARANDELA TIPO MEIA-LUA, PARA 1 LÂMPADA LED - FORNECIMENTO E INSTALAÇÃO. AF_11/2017</v>
          </cell>
          <cell r="C2803" t="str">
            <v>UN</v>
          </cell>
          <cell r="D2803">
            <v>62.85</v>
          </cell>
          <cell r="E2803">
            <v>8.91</v>
          </cell>
          <cell r="F2803">
            <v>53.93</v>
          </cell>
          <cell r="G2803">
            <v>0.01</v>
          </cell>
          <cell r="H2803">
            <v>0</v>
          </cell>
          <cell r="I2803">
            <v>0</v>
          </cell>
        </row>
        <row r="2804">
          <cell r="A2804">
            <v>97606</v>
          </cell>
          <cell r="B2804" t="str">
            <v>LUMINÁRIA ARANDELA TIPO MEIA-LUA, PARA 1 LÂMPADA DE 15 W - FORNECIMENTO E INSTALAÇÃO. AF_11/2017</v>
          </cell>
          <cell r="C2804" t="str">
            <v>UN</v>
          </cell>
          <cell r="D2804">
            <v>52.44</v>
          </cell>
          <cell r="E2804">
            <v>8.92</v>
          </cell>
          <cell r="F2804">
            <v>43.51</v>
          </cell>
          <cell r="G2804">
            <v>0.01</v>
          </cell>
          <cell r="H2804">
            <v>0</v>
          </cell>
          <cell r="I2804">
            <v>0</v>
          </cell>
        </row>
        <row r="2805">
          <cell r="A2805">
            <v>97607</v>
          </cell>
          <cell r="B2805" t="str">
            <v>LUMINÁRIA ARANDELA TIPO TARTARUGA PARA 1 LÂMPADA LED - FORNECIMENTO E INSTALAÇÃO. AF_11/2017</v>
          </cell>
          <cell r="C2805" t="str">
            <v>UN</v>
          </cell>
          <cell r="D2805">
            <v>91.7</v>
          </cell>
          <cell r="E2805">
            <v>10.39</v>
          </cell>
          <cell r="F2805">
            <v>81.290000000000006</v>
          </cell>
          <cell r="G2805">
            <v>0.02</v>
          </cell>
          <cell r="H2805">
            <v>0</v>
          </cell>
          <cell r="I2805">
            <v>0</v>
          </cell>
        </row>
        <row r="2806">
          <cell r="A2806">
            <v>97608</v>
          </cell>
          <cell r="B2806" t="str">
            <v>LUMINÁRIA ARANDELA TIPO TARTARUGA, COM GRADE, PARA 1 LÂMPADA DE 15 W - FORNECIMENTO E INSTALAÇÃO. AF_11/2017</v>
          </cell>
          <cell r="C2806" t="str">
            <v>UN</v>
          </cell>
          <cell r="D2806">
            <v>70.88</v>
          </cell>
          <cell r="E2806">
            <v>10.4</v>
          </cell>
          <cell r="F2806">
            <v>60.46</v>
          </cell>
          <cell r="G2806">
            <v>0.02</v>
          </cell>
          <cell r="H2806">
            <v>0</v>
          </cell>
          <cell r="I2806">
            <v>0</v>
          </cell>
        </row>
        <row r="2807">
          <cell r="A2807" t="str">
            <v>73857/1</v>
          </cell>
          <cell r="B2807" t="str">
            <v>TRANSFORMADOR DISTRIBUICAO  75KVA TRIFASICO 60HZ CLASSE 15KV IMERSO EM ÓLEO MINERAL FORNECIMENTO E INSTALACAO</v>
          </cell>
          <cell r="C2807" t="str">
            <v>UN</v>
          </cell>
          <cell r="D2807">
            <v>6171.2</v>
          </cell>
          <cell r="E2807">
            <v>49.1</v>
          </cell>
          <cell r="F2807">
            <v>6121.9</v>
          </cell>
          <cell r="G2807">
            <v>0.2</v>
          </cell>
          <cell r="H2807">
            <v>0</v>
          </cell>
          <cell r="I2807">
            <v>0</v>
          </cell>
        </row>
        <row r="2808">
          <cell r="A2808" t="str">
            <v>73857/2</v>
          </cell>
          <cell r="B2808" t="str">
            <v>TRANSFORMADOR DISTRIBUICAO  112,5KVA TRIFASICO 60HZ CLASSE 15KV IMERSO EM ÓLEO MINERAL FORNECIMENTO E INSTALACAO</v>
          </cell>
          <cell r="C2808" t="str">
            <v>UN</v>
          </cell>
          <cell r="D2808">
            <v>7626.24</v>
          </cell>
          <cell r="E2808">
            <v>61.36</v>
          </cell>
          <cell r="F2808">
            <v>7564.64</v>
          </cell>
          <cell r="G2808">
            <v>0.24</v>
          </cell>
          <cell r="H2808">
            <v>0</v>
          </cell>
          <cell r="I2808">
            <v>0</v>
          </cell>
        </row>
        <row r="2809">
          <cell r="A2809" t="str">
            <v>73857/3</v>
          </cell>
          <cell r="B2809" t="str">
            <v>TRANSFORMADOR DISTRIBUICAO  150KVA TRIFASICO 60HZ CLASSE 15KV IMERSO EM ÓLEO MINERAL FORNECIMENTO E INSTALACAO</v>
          </cell>
          <cell r="C2809" t="str">
            <v>UN</v>
          </cell>
          <cell r="D2809">
            <v>9613.48</v>
          </cell>
          <cell r="E2809">
            <v>73.650000000000006</v>
          </cell>
          <cell r="F2809">
            <v>9539.5300000000007</v>
          </cell>
          <cell r="G2809">
            <v>0.3</v>
          </cell>
          <cell r="H2809">
            <v>0</v>
          </cell>
          <cell r="I2809">
            <v>0</v>
          </cell>
        </row>
        <row r="2810">
          <cell r="A2810" t="str">
            <v>73857/4</v>
          </cell>
          <cell r="B2810" t="str">
            <v>TRANSFORMADOR DISTRIBUICAO  225KVA TRIFASICO 60HZ CLASSE 15KV IMERSO EM ÓLEO MINERAL FORNECIMENTO E INSTALACAO</v>
          </cell>
          <cell r="C2810" t="str">
            <v>UN</v>
          </cell>
          <cell r="D2810">
            <v>13463.02</v>
          </cell>
          <cell r="E2810">
            <v>85.91</v>
          </cell>
          <cell r="F2810">
            <v>13376.77</v>
          </cell>
          <cell r="G2810">
            <v>0.34</v>
          </cell>
          <cell r="H2810">
            <v>0</v>
          </cell>
          <cell r="I2810">
            <v>0</v>
          </cell>
        </row>
        <row r="2811">
          <cell r="A2811" t="str">
            <v>73857/5</v>
          </cell>
          <cell r="B2811" t="str">
            <v>TRANSFORMADOR DISTRIBUICAO  300KVA TRIFASICO 60HZ CLASSE 15KV IMERSO EM ÓLEO MINERAL FORNECIMENTO E INSTALACAO</v>
          </cell>
          <cell r="C2811" t="str">
            <v>UN</v>
          </cell>
          <cell r="D2811">
            <v>15704.13</v>
          </cell>
          <cell r="E2811">
            <v>98.2</v>
          </cell>
          <cell r="F2811">
            <v>15605.53</v>
          </cell>
          <cell r="G2811">
            <v>0.4</v>
          </cell>
          <cell r="H2811">
            <v>0</v>
          </cell>
          <cell r="I2811">
            <v>0</v>
          </cell>
        </row>
        <row r="2812">
          <cell r="A2812" t="str">
            <v>73857/6</v>
          </cell>
          <cell r="B2812" t="str">
            <v>TRANSFORMADOR DISTRIBUICAO  500KVA TRIFASICO 60HZ CLASSE 15KV IMERSO EM ÓLEO MINERAL FORNECIMENTO E INSTALACAO</v>
          </cell>
          <cell r="C2812" t="str">
            <v>UN</v>
          </cell>
          <cell r="D2812">
            <v>25560.04</v>
          </cell>
          <cell r="E2812">
            <v>110.46</v>
          </cell>
          <cell r="F2812">
            <v>25449.14</v>
          </cell>
          <cell r="G2812">
            <v>0.44</v>
          </cell>
          <cell r="H2812">
            <v>0</v>
          </cell>
          <cell r="I2812">
            <v>0</v>
          </cell>
        </row>
        <row r="2813">
          <cell r="A2813" t="str">
            <v>73857/7</v>
          </cell>
          <cell r="B2813" t="str">
            <v>TRANSFORMADOR DISTRIBUICAO  30KVA TRIFASICO 60HZ CLASSE 15KV IMERSO EM ÓLEO MINERAL FORNECIMENTO E INSTALACAO</v>
          </cell>
          <cell r="C2813" t="str">
            <v>UN</v>
          </cell>
          <cell r="D2813">
            <v>4259.7299999999996</v>
          </cell>
          <cell r="E2813">
            <v>24.55</v>
          </cell>
          <cell r="F2813">
            <v>4235.08</v>
          </cell>
          <cell r="G2813">
            <v>0.1</v>
          </cell>
          <cell r="H2813">
            <v>0</v>
          </cell>
          <cell r="I2813">
            <v>0</v>
          </cell>
        </row>
        <row r="2814">
          <cell r="A2814" t="str">
            <v>73857/8</v>
          </cell>
          <cell r="B2814" t="str">
            <v>TRANSFORMADOR DISTRIBUICAO  45KVA TRIFASICO 60HZ CLASSE 15KV IMERSO EM ÓLEO MINERAL FORNECIMENTO E INSTALACAO</v>
          </cell>
          <cell r="C2814" t="str">
            <v>UN</v>
          </cell>
          <cell r="D2814">
            <v>4770.5200000000004</v>
          </cell>
          <cell r="E2814">
            <v>36.81</v>
          </cell>
          <cell r="F2814">
            <v>4733.57</v>
          </cell>
          <cell r="G2814">
            <v>0.14000000000000001</v>
          </cell>
          <cell r="H2814">
            <v>0</v>
          </cell>
          <cell r="I2814">
            <v>0</v>
          </cell>
        </row>
        <row r="2815">
          <cell r="A2815" t="str">
            <v>73857/9</v>
          </cell>
          <cell r="B2815" t="str">
            <v>TRANSFORMADOR DISTRIBUICAO  750KVA TRIFASICO 60HZ CLASSE 15KV IMERSO EM ÓLEO MINERAL FORNECIMENTO E INSTALACAO</v>
          </cell>
          <cell r="C2815" t="str">
            <v>UN</v>
          </cell>
          <cell r="D2815">
            <v>35021.46</v>
          </cell>
          <cell r="E2815">
            <v>122.75</v>
          </cell>
          <cell r="F2815">
            <v>34898.21</v>
          </cell>
          <cell r="G2815">
            <v>0.5</v>
          </cell>
          <cell r="H2815">
            <v>0</v>
          </cell>
          <cell r="I2815">
            <v>0</v>
          </cell>
        </row>
        <row r="2816">
          <cell r="A2816" t="str">
            <v>73857/10</v>
          </cell>
          <cell r="B2816" t="str">
            <v>TRANSFORMADOR DISTRIBUICAO  1000KVA TRIFASICO 60HZ CLASSE 15KV IMERSO EM ÓLEO MINERAL FORNECIMENTO E INSTALACAO</v>
          </cell>
          <cell r="C2816" t="str">
            <v>UN</v>
          </cell>
          <cell r="D2816">
            <v>48985.11</v>
          </cell>
          <cell r="E2816">
            <v>135.01</v>
          </cell>
          <cell r="F2816">
            <v>48849.56</v>
          </cell>
          <cell r="G2816">
            <v>0.54</v>
          </cell>
          <cell r="H2816">
            <v>0</v>
          </cell>
          <cell r="I2816">
            <v>0</v>
          </cell>
        </row>
        <row r="2817">
          <cell r="A2817">
            <v>93128</v>
          </cell>
          <cell r="B2817" t="str">
            <v>PONTO DE ILUMINAÇÃO RESIDENCIAL INCLUINDO INTERRUPTOR SIMPLES, CAIXA ELÉTRICA, ELETRODUTO, CABO, RASGO, QUEBRA E CHUMBAMENTO (EXCLUINDO LUMINÁRIA E LÂMPADA). AF_01/2016</v>
          </cell>
          <cell r="C2817" t="str">
            <v>UN</v>
          </cell>
          <cell r="D2817">
            <v>101.07</v>
          </cell>
          <cell r="E2817">
            <v>55.97</v>
          </cell>
          <cell r="F2817">
            <v>45.08</v>
          </cell>
          <cell r="G2817">
            <v>0.02</v>
          </cell>
          <cell r="H2817">
            <v>0</v>
          </cell>
          <cell r="I2817">
            <v>0</v>
          </cell>
        </row>
        <row r="2818">
          <cell r="A2818">
            <v>93137</v>
          </cell>
          <cell r="B2818" t="str">
            <v>PONTO DE ILUMINAÇÃO RESIDENCIAL INCLUINDO INTERRUPTOR SIMPLES (2 MÓDULOS), CAIXA ELÉTRICA, ELETRODUTO, CABO, RASGO, QUEBRA E CHUMBAMENTO (EXCLUINDO LUMINÁRIA E LÂMPADA). AF_01/2016</v>
          </cell>
          <cell r="C2818" t="str">
            <v>UN</v>
          </cell>
          <cell r="D2818">
            <v>120.78</v>
          </cell>
          <cell r="E2818">
            <v>62.64</v>
          </cell>
          <cell r="F2818">
            <v>58.1</v>
          </cell>
          <cell r="G2818">
            <v>0.04</v>
          </cell>
          <cell r="H2818">
            <v>0</v>
          </cell>
          <cell r="I2818">
            <v>0</v>
          </cell>
        </row>
        <row r="2819">
          <cell r="A2819">
            <v>93138</v>
          </cell>
          <cell r="B2819" t="str">
            <v>PONTO DE ILUMINAÇÃO RESIDENCIAL INCLUINDO INTERRUPTOR PARALELO, CAIXA ELÉTRICA, ELETRODUTO, CABO, RASGO, QUEBRA E CHUMBAMENTO (EXCLUINDO LUMINÁRIA E LÂMPADA). AF_01/2016</v>
          </cell>
          <cell r="C2819" t="str">
            <v>UN</v>
          </cell>
          <cell r="D2819">
            <v>112.61</v>
          </cell>
          <cell r="E2819">
            <v>60.68</v>
          </cell>
          <cell r="F2819">
            <v>51.91</v>
          </cell>
          <cell r="G2819">
            <v>0.02</v>
          </cell>
          <cell r="H2819">
            <v>0</v>
          </cell>
          <cell r="I2819">
            <v>0</v>
          </cell>
        </row>
        <row r="2820">
          <cell r="A2820">
            <v>93139</v>
          </cell>
          <cell r="B2820" t="str">
            <v>PONTO DE ILUMINAÇÃO RESIDENCIAL INCLUINDO INTERRUPTOR PARALELO (2 MÓDULOS), CAIXA ELÉTRICA, ELETRODUTO, CABO, RASGO, QUEBRA E CHUMBAMENTO (EXCLUINDO LUMINÁRIA E LÂMPADA). AF_01/2016</v>
          </cell>
          <cell r="C2820" t="str">
            <v>UN</v>
          </cell>
          <cell r="D2820">
            <v>143.84</v>
          </cell>
          <cell r="E2820">
            <v>72</v>
          </cell>
          <cell r="F2820">
            <v>71.78</v>
          </cell>
          <cell r="G2820">
            <v>0.06</v>
          </cell>
          <cell r="H2820">
            <v>0</v>
          </cell>
          <cell r="I2820">
            <v>0</v>
          </cell>
        </row>
        <row r="2821">
          <cell r="A2821">
            <v>93140</v>
          </cell>
          <cell r="B2821" t="str">
            <v>PONTO DE ILUMINAÇÃO RESIDENCIAL INCLUINDO INTERRUPTOR SIMPLES CONJUGADO COM PARALELO, CAIXA ELÉTRICA, ELETRODUTO, CABO, RASGO, QUEBRA E CHUMBAMENTO (EXCLUINDO LUMINÁRIA E LÂMPADA). AF_01/2016</v>
          </cell>
          <cell r="C2821" t="str">
            <v>UN</v>
          </cell>
          <cell r="D2821">
            <v>135.51</v>
          </cell>
          <cell r="E2821">
            <v>68.680000000000007</v>
          </cell>
          <cell r="F2821">
            <v>66.790000000000006</v>
          </cell>
          <cell r="G2821">
            <v>0.04</v>
          </cell>
          <cell r="H2821">
            <v>0</v>
          </cell>
          <cell r="I2821">
            <v>0</v>
          </cell>
        </row>
        <row r="2822">
          <cell r="A2822">
            <v>93141</v>
          </cell>
          <cell r="B2822" t="str">
            <v>PONTO DE TOMADA RESIDENCIAL INCLUINDO TOMADA 10A/250V, CAIXA ELÉTRICA, ELETRODUTO, CABO, RASGO, QUEBRA E CHUMBAMENTO. AF_01/2016</v>
          </cell>
          <cell r="C2822" t="str">
            <v>UN</v>
          </cell>
          <cell r="D2822">
            <v>119.9</v>
          </cell>
          <cell r="E2822">
            <v>62.41</v>
          </cell>
          <cell r="F2822">
            <v>57.47</v>
          </cell>
          <cell r="G2822">
            <v>0.02</v>
          </cell>
          <cell r="H2822">
            <v>0</v>
          </cell>
          <cell r="I2822">
            <v>0</v>
          </cell>
        </row>
        <row r="2823">
          <cell r="A2823">
            <v>93142</v>
          </cell>
          <cell r="B2823" t="str">
            <v>PONTO DE TOMADA RESIDENCIAL INCLUINDO TOMADA (2 MÓDULOS) 10A/250V, CAIXA ELÉTRICA, ELETRODUTO, CABO, RASGO, QUEBRA E CHUMBAMENTO. AF_01/2016</v>
          </cell>
          <cell r="C2823" t="str">
            <v>UN</v>
          </cell>
          <cell r="D2823">
            <v>136.99</v>
          </cell>
          <cell r="E2823">
            <v>68.489999999999995</v>
          </cell>
          <cell r="F2823">
            <v>68.44</v>
          </cell>
          <cell r="G2823">
            <v>0.06</v>
          </cell>
          <cell r="H2823">
            <v>0</v>
          </cell>
          <cell r="I2823">
            <v>0</v>
          </cell>
        </row>
        <row r="2824">
          <cell r="A2824">
            <v>93143</v>
          </cell>
          <cell r="B2824" t="str">
            <v>PONTO DE TOMADA RESIDENCIAL INCLUINDO TOMADA 20A/250V, CAIXA ELÉTRICA, ELETRODUTO, CABO, RASGO, QUEBRA E CHUMBAMENTO. AF_01/2016</v>
          </cell>
          <cell r="C2824" t="str">
            <v>UN</v>
          </cell>
          <cell r="D2824">
            <v>122.37</v>
          </cell>
          <cell r="E2824">
            <v>62.36</v>
          </cell>
          <cell r="F2824">
            <v>59.99</v>
          </cell>
          <cell r="G2824">
            <v>0.02</v>
          </cell>
          <cell r="H2824">
            <v>0</v>
          </cell>
          <cell r="I2824">
            <v>0</v>
          </cell>
        </row>
        <row r="2825">
          <cell r="A2825">
            <v>93144</v>
          </cell>
          <cell r="B2825" t="str">
            <v>PONTO DE UTILIZAÇÃO DE EQUIPAMENTOS ELÉTRICOS, RESIDENCIAL, INCLUINDO SUPORTE E PLACA, CAIXA ELÉTRICA, ELETRODUTO, CABO, RASGO, QUEBRA E CHUMBAMENTO. AF_01/2016</v>
          </cell>
          <cell r="C2825" t="str">
            <v>UN</v>
          </cell>
          <cell r="D2825">
            <v>144.71</v>
          </cell>
          <cell r="E2825">
            <v>67.81</v>
          </cell>
          <cell r="F2825">
            <v>76.88</v>
          </cell>
          <cell r="G2825">
            <v>0.02</v>
          </cell>
          <cell r="H2825">
            <v>0</v>
          </cell>
          <cell r="I2825">
            <v>0</v>
          </cell>
        </row>
        <row r="2826">
          <cell r="A2826">
            <v>93145</v>
          </cell>
          <cell r="B2826" t="str">
            <v>PONTO DE ILUMINAÇÃO E TOMADA, RESIDENCIAL, INCLUINDO INTERRUPTOR SIMPLES E TOMADA 10A/250V, CAIXA ELÉTRICA, ELETRODUTO, CABO, RASGO, QUEBRA E CHUMBAMENTO (EXCLUINDO LUMINÁRIA E LÂMPADA). AF_01/2016</v>
          </cell>
          <cell r="C2826" t="str">
            <v>UN</v>
          </cell>
          <cell r="D2826">
            <v>146.01</v>
          </cell>
          <cell r="E2826">
            <v>71.75</v>
          </cell>
          <cell r="F2826">
            <v>74.22</v>
          </cell>
          <cell r="G2826">
            <v>0.04</v>
          </cell>
          <cell r="H2826">
            <v>0</v>
          </cell>
          <cell r="I2826">
            <v>0</v>
          </cell>
        </row>
        <row r="2827">
          <cell r="A2827">
            <v>93146</v>
          </cell>
          <cell r="B2827" t="str">
            <v>PONTO DE ILUMINAÇÃO E TOMADA, RESIDENCIAL, INCLUINDO INTERRUPTOR PARALELO E TOMADA 10A/250V, CAIXA ELÉTRICA, ELETRODUTO, CABO, RASGO, QUEBRA E CHUMBAMENTO (EXCLUINDO LUMINÁRIA E LÂMPADA). AF_01/2016</v>
          </cell>
          <cell r="C2827" t="str">
            <v>UN</v>
          </cell>
          <cell r="D2827">
            <v>157.54</v>
          </cell>
          <cell r="E2827">
            <v>76.400000000000006</v>
          </cell>
          <cell r="F2827">
            <v>81.08</v>
          </cell>
          <cell r="G2827">
            <v>0.06</v>
          </cell>
          <cell r="H2827">
            <v>0</v>
          </cell>
          <cell r="I2827">
            <v>0</v>
          </cell>
        </row>
        <row r="2828">
          <cell r="A2828">
            <v>93147</v>
          </cell>
          <cell r="B2828" t="str">
            <v>PONTO DE ILUMINAÇÃO E TOMADA, RESIDENCIAL, INCLUINDO INTERRUPTOR SIMPLES, INTERRUPTOR PARALELO E TOMADA 10A/250V, CAIXA ELÉTRICA, ELETRODUTO, CABO, RASGO, QUEBRA E CHUMBAMENTO (EXCLUINDO LUMINÁRIA E LÂMPADA). AF_01/2016</v>
          </cell>
          <cell r="C2828" t="str">
            <v>UN</v>
          </cell>
          <cell r="D2828">
            <v>180.47</v>
          </cell>
          <cell r="E2828">
            <v>84.45</v>
          </cell>
          <cell r="F2828">
            <v>95.94</v>
          </cell>
          <cell r="G2828">
            <v>0.08</v>
          </cell>
          <cell r="H2828">
            <v>0</v>
          </cell>
          <cell r="I2828">
            <v>0</v>
          </cell>
        </row>
        <row r="2829">
          <cell r="A2829">
            <v>8260</v>
          </cell>
          <cell r="B2829" t="str">
            <v>INSTALACAO PARA-RAIOS P/RESERVATORIO</v>
          </cell>
          <cell r="C2829" t="str">
            <v>UN</v>
          </cell>
          <cell r="D2829">
            <v>2548.89</v>
          </cell>
          <cell r="E2829">
            <v>233.68</v>
          </cell>
          <cell r="F2829">
            <v>2314.41</v>
          </cell>
          <cell r="G2829">
            <v>0.8</v>
          </cell>
          <cell r="H2829">
            <v>0</v>
          </cell>
          <cell r="I2829">
            <v>0</v>
          </cell>
        </row>
        <row r="2830">
          <cell r="A2830">
            <v>72315</v>
          </cell>
          <cell r="B2830" t="str">
            <v>TERMINAL AEREO EM ACO GALVANIZADO COM BASE DE FIXACAO H = 30CM</v>
          </cell>
          <cell r="C2830" t="str">
            <v>UN</v>
          </cell>
          <cell r="D2830">
            <v>23.46</v>
          </cell>
          <cell r="E2830">
            <v>12.61</v>
          </cell>
          <cell r="F2830">
            <v>10.81</v>
          </cell>
          <cell r="G2830">
            <v>0.04</v>
          </cell>
          <cell r="H2830">
            <v>0</v>
          </cell>
          <cell r="I2830">
            <v>0</v>
          </cell>
        </row>
        <row r="2831">
          <cell r="A2831">
            <v>96971</v>
          </cell>
          <cell r="B2831" t="str">
            <v>CORDOALHA DE COBRE NU 16 MM², NÃO ENTERRADA, COM ISOLADOR - FORNECIMENTO E INSTALAÇÃO. AF_12/2017</v>
          </cell>
          <cell r="C2831" t="str">
            <v>M</v>
          </cell>
          <cell r="D2831">
            <v>18.98</v>
          </cell>
          <cell r="E2831">
            <v>6.46</v>
          </cell>
          <cell r="F2831">
            <v>12.52</v>
          </cell>
          <cell r="G2831">
            <v>0</v>
          </cell>
          <cell r="H2831">
            <v>0</v>
          </cell>
          <cell r="I2831">
            <v>0</v>
          </cell>
        </row>
        <row r="2832">
          <cell r="A2832">
            <v>96972</v>
          </cell>
          <cell r="B2832" t="str">
            <v>CORDOALHA DE COBRE NU 25 MM², NÃO ENTERRADA, COM ISOLADOR - FORNECIMENTO E INSTALAÇÃO. AF_12/2017</v>
          </cell>
          <cell r="C2832" t="str">
            <v>M</v>
          </cell>
          <cell r="D2832">
            <v>26.16</v>
          </cell>
          <cell r="E2832">
            <v>8.7100000000000009</v>
          </cell>
          <cell r="F2832">
            <v>17.45</v>
          </cell>
          <cell r="G2832">
            <v>0</v>
          </cell>
          <cell r="H2832">
            <v>0</v>
          </cell>
          <cell r="I2832">
            <v>0</v>
          </cell>
        </row>
        <row r="2833">
          <cell r="A2833">
            <v>96973</v>
          </cell>
          <cell r="B2833" t="str">
            <v>CORDOALHA DE COBRE NU 35 MM², NÃO ENTERRADA, COM ISOLADOR - FORNECIMENTO E INSTALAÇÃO. AF_12/2017</v>
          </cell>
          <cell r="C2833" t="str">
            <v>M</v>
          </cell>
          <cell r="D2833">
            <v>32.94</v>
          </cell>
          <cell r="E2833">
            <v>10.42</v>
          </cell>
          <cell r="F2833">
            <v>22.52</v>
          </cell>
          <cell r="G2833">
            <v>0</v>
          </cell>
          <cell r="H2833">
            <v>0</v>
          </cell>
          <cell r="I2833">
            <v>0</v>
          </cell>
        </row>
        <row r="2834">
          <cell r="A2834">
            <v>96974</v>
          </cell>
          <cell r="B2834" t="str">
            <v>CORDOALHA DE COBRE NU 50 MM², NÃO ENTERRADA, COM ISOLADOR - FORNECIMENTO E INSTALAÇÃO. AF_12/2017</v>
          </cell>
          <cell r="C2834" t="str">
            <v>M</v>
          </cell>
          <cell r="D2834">
            <v>41.77</v>
          </cell>
          <cell r="E2834">
            <v>12.23</v>
          </cell>
          <cell r="F2834">
            <v>29.54</v>
          </cell>
          <cell r="G2834">
            <v>0</v>
          </cell>
          <cell r="H2834">
            <v>0</v>
          </cell>
          <cell r="I2834">
            <v>0</v>
          </cell>
        </row>
        <row r="2835">
          <cell r="A2835">
            <v>96975</v>
          </cell>
          <cell r="B2835" t="str">
            <v>CORDOALHA DE COBRE NU 70 MM², NÃO ENTERRADA, COM ISOLADOR - FORNECIMENTO E INSTALAÇÃO. AF_12/2017</v>
          </cell>
          <cell r="C2835" t="str">
            <v>M</v>
          </cell>
          <cell r="D2835">
            <v>53.36</v>
          </cell>
          <cell r="E2835">
            <v>13.9</v>
          </cell>
          <cell r="F2835">
            <v>39.44</v>
          </cell>
          <cell r="G2835">
            <v>0.02</v>
          </cell>
          <cell r="H2835">
            <v>0</v>
          </cell>
          <cell r="I2835">
            <v>0</v>
          </cell>
        </row>
        <row r="2836">
          <cell r="A2836">
            <v>96976</v>
          </cell>
          <cell r="B2836" t="str">
            <v>CORDOALHA DE COBRE NU 95 MM², NÃO ENTERRADA, COM ISOLADOR - FORNECIMENTO E INSTALAÇÃO. AF_12/2017</v>
          </cell>
          <cell r="C2836" t="str">
            <v>M</v>
          </cell>
          <cell r="D2836">
            <v>68.53</v>
          </cell>
          <cell r="E2836">
            <v>15.44</v>
          </cell>
          <cell r="F2836">
            <v>53.07</v>
          </cell>
          <cell r="G2836">
            <v>0.02</v>
          </cell>
          <cell r="H2836">
            <v>0</v>
          </cell>
          <cell r="I2836">
            <v>0</v>
          </cell>
        </row>
        <row r="2837">
          <cell r="A2837">
            <v>96977</v>
          </cell>
          <cell r="B2837" t="str">
            <v>CORDOALHA DE COBRE NU 50 MM², ENTERRADA, SEM ISOLADOR - FORNECIMENTO E INSTALAÇÃO. AF_12/2017</v>
          </cell>
          <cell r="C2837" t="str">
            <v>M</v>
          </cell>
          <cell r="D2837">
            <v>25.01</v>
          </cell>
          <cell r="E2837">
            <v>0.83</v>
          </cell>
          <cell r="F2837">
            <v>24.18</v>
          </cell>
          <cell r="G2837">
            <v>0</v>
          </cell>
          <cell r="H2837">
            <v>0</v>
          </cell>
          <cell r="I2837">
            <v>0</v>
          </cell>
        </row>
        <row r="2838">
          <cell r="A2838">
            <v>96978</v>
          </cell>
          <cell r="B2838" t="str">
            <v>CORDOALHA DE COBRE NU 70 MM², ENTERRADA, SEM ISOLADOR - FORNECIMENTO E INSTALAÇÃO. AF_12/2017</v>
          </cell>
          <cell r="C2838" t="str">
            <v>M</v>
          </cell>
          <cell r="D2838">
            <v>35.01</v>
          </cell>
          <cell r="E2838">
            <v>1</v>
          </cell>
          <cell r="F2838">
            <v>34.01</v>
          </cell>
          <cell r="G2838">
            <v>0</v>
          </cell>
          <cell r="H2838">
            <v>0</v>
          </cell>
          <cell r="I2838">
            <v>0</v>
          </cell>
        </row>
        <row r="2839">
          <cell r="A2839">
            <v>96979</v>
          </cell>
          <cell r="B2839" t="str">
            <v>CORDOALHA DE COBRE NU 95 MM², ENTERRADA, SEM ISOLADOR - FORNECIMENTO E INSTALAÇÃO. AF_12/2017</v>
          </cell>
          <cell r="C2839" t="str">
            <v>M</v>
          </cell>
          <cell r="D2839">
            <v>48.98</v>
          </cell>
          <cell r="E2839">
            <v>1.1599999999999999</v>
          </cell>
          <cell r="F2839">
            <v>47.82</v>
          </cell>
          <cell r="G2839">
            <v>0</v>
          </cell>
          <cell r="H2839">
            <v>0</v>
          </cell>
          <cell r="I2839">
            <v>0</v>
          </cell>
        </row>
        <row r="2840">
          <cell r="A2840">
            <v>96981</v>
          </cell>
          <cell r="B2840" t="str">
            <v>SUPORTE ISOLADOR PARA CORDOALHA DE COBRE - FORNECIMENTO E INSTALAÇÃO. AF_12/2017</v>
          </cell>
          <cell r="C2840" t="str">
            <v>M</v>
          </cell>
          <cell r="D2840">
            <v>16.260000000000002</v>
          </cell>
          <cell r="E2840">
            <v>8.0399999999999991</v>
          </cell>
          <cell r="F2840">
            <v>8.2200000000000006</v>
          </cell>
          <cell r="G2840">
            <v>0</v>
          </cell>
          <cell r="H2840">
            <v>0</v>
          </cell>
          <cell r="I2840">
            <v>0</v>
          </cell>
        </row>
        <row r="2841">
          <cell r="A2841">
            <v>96984</v>
          </cell>
          <cell r="B2841" t="str">
            <v>ELETRODUTO PVC 40MM (1 ¼ ) PARA SPDA - FORNECIMENTO E INSTALAÇÃO. AF_12/2017</v>
          </cell>
          <cell r="C2841" t="str">
            <v>UN</v>
          </cell>
          <cell r="D2841">
            <v>38.94</v>
          </cell>
          <cell r="E2841">
            <v>20.94</v>
          </cell>
          <cell r="F2841">
            <v>17.940000000000001</v>
          </cell>
          <cell r="G2841">
            <v>0.06</v>
          </cell>
          <cell r="H2841">
            <v>0</v>
          </cell>
          <cell r="I2841">
            <v>0</v>
          </cell>
        </row>
        <row r="2842">
          <cell r="A2842">
            <v>96985</v>
          </cell>
          <cell r="B2842" t="str">
            <v>HASTE DE ATERRAMENTO 5/8  PARA SPDA - FORNECIMENTO E INSTALAÇÃO. AF_12/2017</v>
          </cell>
          <cell r="C2842" t="str">
            <v>UN</v>
          </cell>
          <cell r="D2842">
            <v>37.909999999999997</v>
          </cell>
          <cell r="E2842">
            <v>6.36</v>
          </cell>
          <cell r="F2842">
            <v>31.55</v>
          </cell>
          <cell r="G2842">
            <v>0</v>
          </cell>
          <cell r="H2842">
            <v>0</v>
          </cell>
          <cell r="I2842">
            <v>0</v>
          </cell>
        </row>
        <row r="2843">
          <cell r="A2843">
            <v>96986</v>
          </cell>
          <cell r="B2843" t="str">
            <v>HASTE DE ATERRAMENTO 3/4  PARA SPDA - FORNECIMENTO E INSTALAÇÃO. AF_12/2017</v>
          </cell>
          <cell r="C2843" t="str">
            <v>UN</v>
          </cell>
          <cell r="D2843">
            <v>56.8</v>
          </cell>
          <cell r="E2843">
            <v>9.94</v>
          </cell>
          <cell r="F2843">
            <v>46.84</v>
          </cell>
          <cell r="G2843">
            <v>0.02</v>
          </cell>
          <cell r="H2843">
            <v>0</v>
          </cell>
          <cell r="I2843">
            <v>0</v>
          </cell>
        </row>
        <row r="2844">
          <cell r="A2844">
            <v>96987</v>
          </cell>
          <cell r="B2844" t="str">
            <v>BASE METÁLICA PARA MASTRO 1 ½  PARA SPDA - FORNECIMENTO E INSTALAÇÃO. AF_12/2017</v>
          </cell>
          <cell r="C2844" t="str">
            <v>UN</v>
          </cell>
          <cell r="D2844">
            <v>80.790000000000006</v>
          </cell>
          <cell r="E2844">
            <v>28.47</v>
          </cell>
          <cell r="F2844">
            <v>52.22</v>
          </cell>
          <cell r="G2844">
            <v>0.1</v>
          </cell>
          <cell r="H2844">
            <v>0</v>
          </cell>
          <cell r="I2844">
            <v>0</v>
          </cell>
        </row>
        <row r="2845">
          <cell r="A2845">
            <v>96988</v>
          </cell>
          <cell r="B2845" t="str">
            <v>MASTRO 1 ½  PARA SPDA - FORNECIMENTO E INSTALAÇÃO. AF_12/2017</v>
          </cell>
          <cell r="C2845" t="str">
            <v>UN</v>
          </cell>
          <cell r="D2845">
            <v>103.79</v>
          </cell>
          <cell r="E2845">
            <v>3.95</v>
          </cell>
          <cell r="F2845">
            <v>99.84</v>
          </cell>
          <cell r="G2845">
            <v>0</v>
          </cell>
          <cell r="H2845">
            <v>0</v>
          </cell>
          <cell r="I2845">
            <v>0</v>
          </cell>
        </row>
        <row r="2846">
          <cell r="A2846">
            <v>96989</v>
          </cell>
          <cell r="B2846" t="str">
            <v>CAPTOR TIPO FRANKLIN PARA SPDA - FORNECIMENTO E INSTALAÇÃO. AF_12/2017</v>
          </cell>
          <cell r="C2846" t="str">
            <v>UN</v>
          </cell>
          <cell r="D2846">
            <v>68.52</v>
          </cell>
          <cell r="E2846">
            <v>3.15</v>
          </cell>
          <cell r="F2846">
            <v>65.37</v>
          </cell>
          <cell r="G2846">
            <v>0</v>
          </cell>
          <cell r="H2846">
            <v>0</v>
          </cell>
          <cell r="I2846">
            <v>0</v>
          </cell>
        </row>
        <row r="2847">
          <cell r="A2847">
            <v>9535</v>
          </cell>
          <cell r="B2847" t="str">
            <v>CHUVEIRO ELETRICO COMUM CORPO PLASTICO TIPO DUCHA, FORNECIMENTO E INSTALACAO</v>
          </cell>
          <cell r="C2847" t="str">
            <v>UN</v>
          </cell>
          <cell r="D2847">
            <v>56.43</v>
          </cell>
          <cell r="E2847">
            <v>9.5399999999999991</v>
          </cell>
          <cell r="F2847">
            <v>46.88</v>
          </cell>
          <cell r="G2847">
            <v>0.01</v>
          </cell>
          <cell r="H2847">
            <v>0</v>
          </cell>
          <cell r="I2847">
            <v>0</v>
          </cell>
        </row>
        <row r="2848">
          <cell r="A2848">
            <v>72322</v>
          </cell>
          <cell r="B2848" t="str">
            <v>CHAVE SECCIONADORA TRIPOLAR, ABERTURA SOB CARGA, COM FUSÍVEIS NH - 100A/250V - FORNECIMENTO E INSTALACAO</v>
          </cell>
          <cell r="C2848" t="str">
            <v>UN</v>
          </cell>
          <cell r="D2848">
            <v>398.6</v>
          </cell>
          <cell r="E2848">
            <v>50.16</v>
          </cell>
          <cell r="F2848">
            <v>348.24</v>
          </cell>
          <cell r="G2848">
            <v>0.2</v>
          </cell>
          <cell r="H2848">
            <v>0</v>
          </cell>
          <cell r="I2848">
            <v>0</v>
          </cell>
        </row>
        <row r="2849">
          <cell r="A2849">
            <v>72326</v>
          </cell>
          <cell r="B2849" t="str">
            <v>CHAVE SECCIONADORA TRIPOLAR, ABERTURA SOB CARGA, COM FUSÍVEIS NH - 200A/250V</v>
          </cell>
          <cell r="C2849" t="str">
            <v>UN</v>
          </cell>
          <cell r="D2849">
            <v>568.66</v>
          </cell>
          <cell r="E2849">
            <v>50.16</v>
          </cell>
          <cell r="F2849">
            <v>518.29999999999995</v>
          </cell>
          <cell r="G2849">
            <v>0.2</v>
          </cell>
          <cell r="H2849">
            <v>0</v>
          </cell>
          <cell r="I2849">
            <v>0</v>
          </cell>
        </row>
        <row r="2850">
          <cell r="A2850">
            <v>72327</v>
          </cell>
          <cell r="B2850" t="str">
            <v>FUSÍVEL TIPO "DIAZED", TIPO RÁPIDO OU RETARDADO - 2/25A - FORNECIMENTO E INSTALACAO</v>
          </cell>
          <cell r="C2850" t="str">
            <v>UN</v>
          </cell>
          <cell r="D2850">
            <v>6.15</v>
          </cell>
          <cell r="E2850">
            <v>2.9</v>
          </cell>
          <cell r="F2850">
            <v>3.25</v>
          </cell>
          <cell r="G2850">
            <v>0</v>
          </cell>
          <cell r="H2850">
            <v>0</v>
          </cell>
          <cell r="I2850">
            <v>0</v>
          </cell>
        </row>
        <row r="2851">
          <cell r="A2851">
            <v>72328</v>
          </cell>
          <cell r="B2851" t="str">
            <v>FUSÍVEL TIPO "DIAZED", TIPO RÁPIDO OU RETARDADO - 35/63A - FORNECIMENTO E INSTALACAO</v>
          </cell>
          <cell r="C2851" t="str">
            <v>UN</v>
          </cell>
          <cell r="D2851">
            <v>7.51</v>
          </cell>
          <cell r="E2851">
            <v>2.89</v>
          </cell>
          <cell r="F2851">
            <v>4.62</v>
          </cell>
          <cell r="G2851">
            <v>0</v>
          </cell>
          <cell r="H2851">
            <v>0</v>
          </cell>
          <cell r="I2851">
            <v>0</v>
          </cell>
        </row>
        <row r="2852">
          <cell r="A2852">
            <v>72330</v>
          </cell>
          <cell r="B2852" t="str">
            <v>FUSÍVEL TIPO NH 200A - TAMANHO 01 - FORNECIMENTO E INSTALACAO</v>
          </cell>
          <cell r="C2852" t="str">
            <v>UN</v>
          </cell>
          <cell r="D2852">
            <v>36.99</v>
          </cell>
          <cell r="E2852">
            <v>2.86</v>
          </cell>
          <cell r="F2852">
            <v>34.130000000000003</v>
          </cell>
          <cell r="G2852">
            <v>0</v>
          </cell>
          <cell r="H2852">
            <v>0</v>
          </cell>
          <cell r="I2852">
            <v>0</v>
          </cell>
        </row>
        <row r="2853">
          <cell r="A2853" t="str">
            <v>73780/1</v>
          </cell>
          <cell r="B2853" t="str">
            <v>CHAVE FUSIVEL UNIPOLAR, 15KV - 100A, EQUIPADA COM COMANDO PARA HASTE DE MANOBRA .       FORNECIMENTO E INSTALAÇÃO.</v>
          </cell>
          <cell r="C2853" t="str">
            <v>UN</v>
          </cell>
          <cell r="D2853">
            <v>300.19</v>
          </cell>
          <cell r="E2853">
            <v>24.55</v>
          </cell>
          <cell r="F2853">
            <v>275.54000000000002</v>
          </cell>
          <cell r="G2853">
            <v>0.1</v>
          </cell>
          <cell r="H2853">
            <v>0</v>
          </cell>
          <cell r="I2853">
            <v>0</v>
          </cell>
        </row>
        <row r="2854">
          <cell r="A2854" t="str">
            <v>73780/2</v>
          </cell>
          <cell r="B2854" t="str">
            <v>CHAVE BLINDADA TRIPOLAR 250V, 30A - FORNECIMENTO E INSTALACAO</v>
          </cell>
          <cell r="C2854" t="str">
            <v>UN</v>
          </cell>
          <cell r="D2854">
            <v>202.94</v>
          </cell>
          <cell r="E2854">
            <v>9.81</v>
          </cell>
          <cell r="F2854">
            <v>193.11</v>
          </cell>
          <cell r="G2854">
            <v>0.02</v>
          </cell>
          <cell r="H2854">
            <v>0</v>
          </cell>
          <cell r="I2854">
            <v>0</v>
          </cell>
        </row>
        <row r="2855">
          <cell r="A2855" t="str">
            <v>73780/3</v>
          </cell>
          <cell r="B2855" t="str">
            <v>CHAVE BLINDADA TRIPOLAR 250V, 60A - FORNECIMENTO E INSTALACAO</v>
          </cell>
          <cell r="C2855" t="str">
            <v>UN</v>
          </cell>
          <cell r="D2855">
            <v>311.44</v>
          </cell>
          <cell r="E2855">
            <v>9.8000000000000007</v>
          </cell>
          <cell r="F2855">
            <v>301.62</v>
          </cell>
          <cell r="G2855">
            <v>0.02</v>
          </cell>
          <cell r="H2855">
            <v>0</v>
          </cell>
          <cell r="I2855">
            <v>0</v>
          </cell>
        </row>
        <row r="2856">
          <cell r="A2856" t="str">
            <v>73780/4</v>
          </cell>
          <cell r="B2856" t="str">
            <v>CHAVE BLINDADA TRIPOLAR 250V, 100A - FORNECIMENTO E INSTALACAO</v>
          </cell>
          <cell r="C2856" t="str">
            <v>UN</v>
          </cell>
          <cell r="D2856">
            <v>574.41999999999996</v>
          </cell>
          <cell r="E2856">
            <v>9.8000000000000007</v>
          </cell>
          <cell r="F2856">
            <v>564.6</v>
          </cell>
          <cell r="G2856">
            <v>0.02</v>
          </cell>
          <cell r="H2856">
            <v>0</v>
          </cell>
          <cell r="I2856">
            <v>0</v>
          </cell>
        </row>
        <row r="2857">
          <cell r="A2857">
            <v>83482</v>
          </cell>
          <cell r="B2857" t="str">
            <v>FUSIVEL TIPO NH 250 A, TAMANHO 1 - FORNECIMENTO E INSTALACAO</v>
          </cell>
          <cell r="C2857" t="str">
            <v>UN</v>
          </cell>
          <cell r="D2857">
            <v>36.99</v>
          </cell>
          <cell r="E2857">
            <v>2.86</v>
          </cell>
          <cell r="F2857">
            <v>34.130000000000003</v>
          </cell>
          <cell r="G2857">
            <v>0</v>
          </cell>
          <cell r="H2857">
            <v>0</v>
          </cell>
          <cell r="I2857">
            <v>0</v>
          </cell>
        </row>
        <row r="2858">
          <cell r="A2858">
            <v>83487</v>
          </cell>
          <cell r="B2858" t="str">
            <v>BASE PARA FUSIVEL (PORTA-FUSIVEL) NH 01 250A</v>
          </cell>
          <cell r="C2858" t="str">
            <v>UN</v>
          </cell>
          <cell r="D2858">
            <v>96.1</v>
          </cell>
          <cell r="E2858">
            <v>12.54</v>
          </cell>
          <cell r="F2858">
            <v>83.52</v>
          </cell>
          <cell r="G2858">
            <v>0.04</v>
          </cell>
          <cell r="H2858">
            <v>0</v>
          </cell>
          <cell r="I2858">
            <v>0</v>
          </cell>
        </row>
        <row r="2859">
          <cell r="A2859">
            <v>83490</v>
          </cell>
          <cell r="B2859" t="str">
            <v>CHAVE FACA TRIPOLAR BLINDADA 250V/30A - FORNECIMENTO E INSTALACAO</v>
          </cell>
          <cell r="C2859" t="str">
            <v>UN</v>
          </cell>
          <cell r="D2859">
            <v>199.82</v>
          </cell>
          <cell r="E2859">
            <v>7.51</v>
          </cell>
          <cell r="F2859">
            <v>192.31</v>
          </cell>
          <cell r="G2859">
            <v>0</v>
          </cell>
          <cell r="H2859">
            <v>0</v>
          </cell>
          <cell r="I2859">
            <v>0</v>
          </cell>
        </row>
        <row r="2860">
          <cell r="A2860">
            <v>83491</v>
          </cell>
          <cell r="B2860" t="str">
            <v>CHAVE GUARDA MOTOR TRIFASICO 5CV/220V C/ CHAVE MAGNETICA - FORNECIMENTO E INSTALACAO</v>
          </cell>
          <cell r="C2860" t="str">
            <v>UN</v>
          </cell>
          <cell r="D2860">
            <v>282.13</v>
          </cell>
          <cell r="E2860">
            <v>25.08</v>
          </cell>
          <cell r="F2860">
            <v>256.95</v>
          </cell>
          <cell r="G2860">
            <v>0.1</v>
          </cell>
          <cell r="H2860">
            <v>0</v>
          </cell>
          <cell r="I2860">
            <v>0</v>
          </cell>
        </row>
        <row r="2861">
          <cell r="A2861">
            <v>83492</v>
          </cell>
          <cell r="B2861" t="str">
            <v>CHAVE GUARDA MOTOR TRIFISICA 10CV/220V C/ CHAVE MAGNETICA - FORNECIMENTO E INSTALACAO</v>
          </cell>
          <cell r="C2861" t="str">
            <v>UN</v>
          </cell>
          <cell r="D2861">
            <v>425.77</v>
          </cell>
          <cell r="E2861">
            <v>25.08</v>
          </cell>
          <cell r="F2861">
            <v>400.59</v>
          </cell>
          <cell r="G2861">
            <v>0.1</v>
          </cell>
          <cell r="H2861">
            <v>0</v>
          </cell>
          <cell r="I2861">
            <v>0</v>
          </cell>
        </row>
        <row r="2862">
          <cell r="A2862">
            <v>83493</v>
          </cell>
          <cell r="B2862" t="str">
            <v>FUSIVEL TIPO NH 250A - TAMANHO 01 - FORNECIMENTO E INSTALACAO</v>
          </cell>
          <cell r="C2862" t="str">
            <v>UN</v>
          </cell>
          <cell r="D2862">
            <v>36.99</v>
          </cell>
          <cell r="E2862">
            <v>2.86</v>
          </cell>
          <cell r="F2862">
            <v>34.130000000000003</v>
          </cell>
          <cell r="G2862">
            <v>0</v>
          </cell>
          <cell r="H2862">
            <v>0</v>
          </cell>
          <cell r="I2862">
            <v>0</v>
          </cell>
        </row>
        <row r="2863">
          <cell r="A2863">
            <v>85195</v>
          </cell>
          <cell r="B2863" t="str">
            <v>CHAVE DE BOIA AUTOMÁTICA</v>
          </cell>
          <cell r="C2863" t="str">
            <v>UN</v>
          </cell>
          <cell r="D2863">
            <v>71.56</v>
          </cell>
          <cell r="E2863">
            <v>20.11</v>
          </cell>
          <cell r="F2863">
            <v>51.39</v>
          </cell>
          <cell r="G2863">
            <v>0.06</v>
          </cell>
          <cell r="H2863">
            <v>0</v>
          </cell>
          <cell r="I2863">
            <v>0</v>
          </cell>
        </row>
        <row r="2864">
          <cell r="A2864">
            <v>88547</v>
          </cell>
          <cell r="B2864" t="str">
            <v>CHAVE DE BOIA AUTOMÁTICA SUPERIOR 10A/250V - FORNECIMENTO E INSTALACAO</v>
          </cell>
          <cell r="C2864" t="str">
            <v>UN</v>
          </cell>
          <cell r="D2864">
            <v>77.78</v>
          </cell>
          <cell r="E2864">
            <v>25.08</v>
          </cell>
          <cell r="F2864">
            <v>52.6</v>
          </cell>
          <cell r="G2864">
            <v>0.1</v>
          </cell>
          <cell r="H2864">
            <v>0</v>
          </cell>
          <cell r="I2864">
            <v>0</v>
          </cell>
        </row>
        <row r="2865">
          <cell r="A2865">
            <v>72283</v>
          </cell>
          <cell r="B2865" t="str">
            <v>ABRIGO PARA HIDRANTE, 75X45X17CM, COM REGISTRO GLOBO ANGULAR 45º 2.1/2", ADAPTADOR STORZ 2.1/2", MANGUEIRA DE INCÊNDIO 15M, REDUÇÃO 2.1/2X1.1/2" E ESGUICHO EM LATÃO 1.1/2" - FORNECIMENTO E INSTALAÇÃO</v>
          </cell>
          <cell r="C2865" t="str">
            <v>UN</v>
          </cell>
          <cell r="D2865">
            <v>880.97</v>
          </cell>
          <cell r="E2865">
            <v>83.64</v>
          </cell>
          <cell r="F2865">
            <v>796.99</v>
          </cell>
          <cell r="G2865">
            <v>0.34</v>
          </cell>
          <cell r="H2865">
            <v>0</v>
          </cell>
          <cell r="I2865">
            <v>0</v>
          </cell>
        </row>
        <row r="2866">
          <cell r="A2866">
            <v>72287</v>
          </cell>
          <cell r="B2866" t="str">
            <v>CAIXA DE INCÊNDIO 45X75X17CM - FORNECIMENTO E INSTALAÇÃO</v>
          </cell>
          <cell r="C2866" t="str">
            <v>UN</v>
          </cell>
          <cell r="D2866">
            <v>242.82</v>
          </cell>
          <cell r="E2866">
            <v>17.05</v>
          </cell>
          <cell r="F2866">
            <v>225.7</v>
          </cell>
          <cell r="G2866">
            <v>7.0000000000000007E-2</v>
          </cell>
          <cell r="H2866">
            <v>0</v>
          </cell>
          <cell r="I2866">
            <v>0</v>
          </cell>
        </row>
        <row r="2867">
          <cell r="A2867">
            <v>72288</v>
          </cell>
          <cell r="B2867" t="str">
            <v>CAIXA DE INCÊNDIO 60X75X17CM - FORNECIMENTO E INSTALAÇÃO</v>
          </cell>
          <cell r="C2867" t="str">
            <v>UN</v>
          </cell>
          <cell r="D2867">
            <v>302.7</v>
          </cell>
          <cell r="E2867">
            <v>18.78</v>
          </cell>
          <cell r="F2867">
            <v>283.85000000000002</v>
          </cell>
          <cell r="G2867">
            <v>7.0000000000000007E-2</v>
          </cell>
          <cell r="H2867">
            <v>0</v>
          </cell>
          <cell r="I2867">
            <v>0</v>
          </cell>
        </row>
        <row r="2868">
          <cell r="A2868">
            <v>72553</v>
          </cell>
          <cell r="B2868" t="str">
            <v>EXTINTOR DE PQS 4KG - FORNECIMENTO E INSTALACAO</v>
          </cell>
          <cell r="C2868" t="str">
            <v>UN</v>
          </cell>
          <cell r="D2868">
            <v>145.22</v>
          </cell>
          <cell r="E2868">
            <v>7.16</v>
          </cell>
          <cell r="F2868">
            <v>138.06</v>
          </cell>
          <cell r="G2868">
            <v>0</v>
          </cell>
          <cell r="H2868">
            <v>0</v>
          </cell>
          <cell r="I2868">
            <v>0</v>
          </cell>
        </row>
        <row r="2869">
          <cell r="A2869">
            <v>72554</v>
          </cell>
          <cell r="B2869" t="str">
            <v>EXTINTOR DE CO2 6KG - FORNECIMENTO E INSTALACAO</v>
          </cell>
          <cell r="C2869" t="str">
            <v>UN</v>
          </cell>
          <cell r="D2869">
            <v>489.84</v>
          </cell>
          <cell r="E2869">
            <v>7.15</v>
          </cell>
          <cell r="F2869">
            <v>482.69</v>
          </cell>
          <cell r="G2869">
            <v>0</v>
          </cell>
          <cell r="H2869">
            <v>0</v>
          </cell>
          <cell r="I2869">
            <v>0</v>
          </cell>
        </row>
        <row r="2870">
          <cell r="A2870" t="str">
            <v>73775/1</v>
          </cell>
          <cell r="B2870" t="str">
            <v>EXTINTOR INCENDIO TP PO QUIMICO 4KG FORNECIMENTO E COLOCACAO</v>
          </cell>
          <cell r="C2870" t="str">
            <v>UN</v>
          </cell>
          <cell r="D2870">
            <v>151.49</v>
          </cell>
          <cell r="E2870">
            <v>11.96</v>
          </cell>
          <cell r="F2870">
            <v>139.49</v>
          </cell>
          <cell r="G2870">
            <v>0.04</v>
          </cell>
          <cell r="H2870">
            <v>0</v>
          </cell>
          <cell r="I2870">
            <v>0</v>
          </cell>
        </row>
        <row r="2871">
          <cell r="A2871" t="str">
            <v>73775/2</v>
          </cell>
          <cell r="B2871" t="str">
            <v>EXTINTOR INCENDIO AGUA-PRESSURIZADA 10L INCL SUPORTE PAREDE CARGA     COMPLETA FORNECIMENTO E COLOCACAO</v>
          </cell>
          <cell r="C2871" t="str">
            <v>UN</v>
          </cell>
          <cell r="D2871">
            <v>156.11000000000001</v>
          </cell>
          <cell r="E2871">
            <v>11.96</v>
          </cell>
          <cell r="F2871">
            <v>144.11000000000001</v>
          </cell>
          <cell r="G2871">
            <v>0.04</v>
          </cell>
          <cell r="H2871">
            <v>0</v>
          </cell>
          <cell r="I2871">
            <v>0</v>
          </cell>
        </row>
        <row r="2872">
          <cell r="A2872">
            <v>83633</v>
          </cell>
          <cell r="B2872" t="str">
            <v>HIDRANTE SUBTERRANEO FERRO FUNDIDO C/ CURVA LONGA E CAIXA DN=75MM</v>
          </cell>
          <cell r="C2872" t="str">
            <v>UN</v>
          </cell>
          <cell r="D2872">
            <v>2120.98</v>
          </cell>
          <cell r="E2872">
            <v>27.51</v>
          </cell>
          <cell r="F2872">
            <v>2093.37</v>
          </cell>
          <cell r="G2872">
            <v>0.1</v>
          </cell>
          <cell r="H2872">
            <v>0</v>
          </cell>
          <cell r="I2872">
            <v>0</v>
          </cell>
        </row>
        <row r="2873">
          <cell r="A2873">
            <v>83634</v>
          </cell>
          <cell r="B2873" t="str">
            <v>EXTINTOR INCENDIO TP GAS CARBONICO 4KG COMPLETO - FORNECIMENTO E INSTALACAO</v>
          </cell>
          <cell r="C2873" t="str">
            <v>UN</v>
          </cell>
          <cell r="D2873">
            <v>459.18</v>
          </cell>
          <cell r="E2873">
            <v>11.95</v>
          </cell>
          <cell r="F2873">
            <v>447.19</v>
          </cell>
          <cell r="G2873">
            <v>0.04</v>
          </cell>
          <cell r="H2873">
            <v>0</v>
          </cell>
          <cell r="I2873">
            <v>0</v>
          </cell>
        </row>
        <row r="2874">
          <cell r="A2874">
            <v>83635</v>
          </cell>
          <cell r="B2874" t="str">
            <v>EXTINTOR INCENDIO TP PO QUIMICO 6KG - FORNECIMENTO E INSTALACAO</v>
          </cell>
          <cell r="C2874" t="str">
            <v>UN</v>
          </cell>
          <cell r="D2874">
            <v>176.11</v>
          </cell>
          <cell r="E2874">
            <v>11.95</v>
          </cell>
          <cell r="F2874">
            <v>164.12</v>
          </cell>
          <cell r="G2874">
            <v>0.04</v>
          </cell>
          <cell r="H2874">
            <v>0</v>
          </cell>
          <cell r="I2874">
            <v>0</v>
          </cell>
        </row>
        <row r="2875">
          <cell r="A2875">
            <v>96765</v>
          </cell>
          <cell r="B2875" t="str">
            <v>ABRIGO PARA HIDRANTE, 90X60X17CM, COM REGISTRO GLOBO ANGULAR 45º 2.1/2", ADAPTADOR STORZ 2.1/2", MANGUEIRA DE INCÊNDIO 20M, REDUÇÃO 2.1/2X1.1/2" E ESGUICHO EM LATÃO 1.1/2" - FORNECIMENTO E INSTALAÇÃO. AF_08/2017</v>
          </cell>
          <cell r="C2875" t="str">
            <v>UN</v>
          </cell>
          <cell r="D2875">
            <v>1040.72</v>
          </cell>
          <cell r="E2875">
            <v>72.680000000000007</v>
          </cell>
          <cell r="F2875">
            <v>967.74</v>
          </cell>
          <cell r="G2875">
            <v>0.3</v>
          </cell>
          <cell r="H2875">
            <v>0</v>
          </cell>
          <cell r="I2875">
            <v>0</v>
          </cell>
        </row>
        <row r="2876">
          <cell r="A2876">
            <v>72337</v>
          </cell>
          <cell r="B2876" t="str">
            <v>TOMADA PARA TELEFONE DE 4 POLOS PADRAO TELEBRAS - FORNECIMENTO E INSTALACAO</v>
          </cell>
          <cell r="C2876" t="str">
            <v>UN</v>
          </cell>
          <cell r="D2876">
            <v>26.95</v>
          </cell>
          <cell r="E2876">
            <v>6.31</v>
          </cell>
          <cell r="F2876">
            <v>20.64</v>
          </cell>
          <cell r="G2876">
            <v>0</v>
          </cell>
          <cell r="H2876">
            <v>0</v>
          </cell>
          <cell r="I2876">
            <v>0</v>
          </cell>
        </row>
        <row r="2877">
          <cell r="A2877">
            <v>73688</v>
          </cell>
          <cell r="B2877" t="str">
            <v>CABO TELEFONICO CTP-APL-50, 30 PARES (USO EXTERNO) - FORNECIMENTO E INSTALACAO</v>
          </cell>
          <cell r="C2877" t="str">
            <v>M</v>
          </cell>
          <cell r="D2877">
            <v>17.29</v>
          </cell>
          <cell r="E2877">
            <v>3.9</v>
          </cell>
          <cell r="F2877">
            <v>13.39</v>
          </cell>
          <cell r="G2877">
            <v>0</v>
          </cell>
          <cell r="H2877">
            <v>0</v>
          </cell>
          <cell r="I2877">
            <v>0</v>
          </cell>
        </row>
        <row r="2878">
          <cell r="A2878">
            <v>73689</v>
          </cell>
          <cell r="B2878" t="str">
            <v>CABO TELEFONICO CTP-APL-50, 20 PARES (USO EXTERNO) - FORNECIMENTO E INSTALACAO</v>
          </cell>
          <cell r="C2878" t="str">
            <v>M</v>
          </cell>
          <cell r="D2878">
            <v>12.44</v>
          </cell>
          <cell r="E2878">
            <v>2.66</v>
          </cell>
          <cell r="F2878">
            <v>9.7799999999999994</v>
          </cell>
          <cell r="G2878">
            <v>0</v>
          </cell>
          <cell r="H2878">
            <v>0</v>
          </cell>
          <cell r="I2878">
            <v>0</v>
          </cell>
        </row>
        <row r="2879">
          <cell r="A2879">
            <v>73690</v>
          </cell>
          <cell r="B2879" t="str">
            <v>CABO TELEFONICO CTP-APL-50, 10 PARES (USO EXTERNO) - FORNECIMENTO E INSTALACAO</v>
          </cell>
          <cell r="C2879" t="str">
            <v>M</v>
          </cell>
          <cell r="D2879">
            <v>7.96</v>
          </cell>
          <cell r="E2879">
            <v>2.16</v>
          </cell>
          <cell r="F2879">
            <v>5.8</v>
          </cell>
          <cell r="G2879">
            <v>0</v>
          </cell>
          <cell r="H2879">
            <v>0</v>
          </cell>
          <cell r="I2879">
            <v>0</v>
          </cell>
        </row>
        <row r="2880">
          <cell r="A2880" t="str">
            <v>73749/1</v>
          </cell>
          <cell r="B2880" t="str">
            <v>CAIXA ENTERRADA PARA INSTALACOES TELEFONICAS TIPO R1 0,60X0,35X0,50M EM BLOCOS DE CONCRETO ESTRUTURAL</v>
          </cell>
          <cell r="C2880" t="str">
            <v>UN</v>
          </cell>
          <cell r="D2880">
            <v>164.51</v>
          </cell>
          <cell r="E2880">
            <v>63.4</v>
          </cell>
          <cell r="F2880">
            <v>100.86</v>
          </cell>
          <cell r="G2880">
            <v>0.2</v>
          </cell>
          <cell r="H2880">
            <v>0</v>
          </cell>
          <cell r="I2880">
            <v>0.05</v>
          </cell>
        </row>
        <row r="2881">
          <cell r="A2881" t="str">
            <v>73749/2</v>
          </cell>
          <cell r="B2881" t="str">
            <v>CAIXA ENTERRADA PARA INSTALACOES TELEFONICAS TIPO R2 1,07X0,52X0,50M EM BLOCOS DE CONCRETO ESTRUTURAL</v>
          </cell>
          <cell r="C2881" t="str">
            <v>UN</v>
          </cell>
          <cell r="D2881">
            <v>298.18</v>
          </cell>
          <cell r="E2881">
            <v>108.04</v>
          </cell>
          <cell r="F2881">
            <v>189.54</v>
          </cell>
          <cell r="G2881">
            <v>0.44</v>
          </cell>
          <cell r="H2881">
            <v>0</v>
          </cell>
          <cell r="I2881">
            <v>0.16</v>
          </cell>
        </row>
        <row r="2882">
          <cell r="A2882" t="str">
            <v>73749/3</v>
          </cell>
          <cell r="B2882" t="str">
            <v>CAIXA ENTERRADA PARA INSTALACOES TELEFONICAS TIPO R3 1,30X1,20X1,20M EM BLOCOS DE CONCRETO ESTRUTURAL</v>
          </cell>
          <cell r="C2882" t="str">
            <v>UN</v>
          </cell>
          <cell r="D2882">
            <v>978.64</v>
          </cell>
          <cell r="E2882">
            <v>364.73</v>
          </cell>
          <cell r="F2882">
            <v>611.59</v>
          </cell>
          <cell r="G2882">
            <v>1.84</v>
          </cell>
          <cell r="H2882">
            <v>0</v>
          </cell>
          <cell r="I2882">
            <v>0.48</v>
          </cell>
        </row>
        <row r="2883">
          <cell r="A2883" t="str">
            <v>73768/1</v>
          </cell>
          <cell r="B2883" t="str">
            <v>FIO TELEFONICO FI 0,6MM, 2 CONDUTORES (USO INTERNO)-  FORNECIMENTO E INSTALACAO</v>
          </cell>
          <cell r="C2883" t="str">
            <v>M</v>
          </cell>
          <cell r="D2883">
            <v>1.43</v>
          </cell>
          <cell r="E2883">
            <v>0.64</v>
          </cell>
          <cell r="F2883">
            <v>0.79</v>
          </cell>
          <cell r="G2883">
            <v>0</v>
          </cell>
          <cell r="H2883">
            <v>0</v>
          </cell>
          <cell r="I2883">
            <v>0</v>
          </cell>
        </row>
        <row r="2884">
          <cell r="A2884" t="str">
            <v>73768/2</v>
          </cell>
          <cell r="B2884" t="str">
            <v>CABO TELEFONICO FE 1,0MM, 2 CONDUTORES (USO EXTERNO) - FORNECIMENTO E INSTALACAO</v>
          </cell>
          <cell r="C2884" t="str">
            <v>M</v>
          </cell>
          <cell r="D2884">
            <v>2.11</v>
          </cell>
          <cell r="E2884">
            <v>1.01</v>
          </cell>
          <cell r="F2884">
            <v>1.1000000000000001</v>
          </cell>
          <cell r="G2884">
            <v>0</v>
          </cell>
          <cell r="H2884">
            <v>0</v>
          </cell>
          <cell r="I2884">
            <v>0</v>
          </cell>
        </row>
        <row r="2885">
          <cell r="A2885" t="str">
            <v>73768/3</v>
          </cell>
          <cell r="B2885" t="str">
            <v>CABO TELEFONICO CI-50 10 PARES (USO INTERNO) - FORNECIMENTO E INSTALACAO</v>
          </cell>
          <cell r="C2885" t="str">
            <v>M</v>
          </cell>
          <cell r="D2885">
            <v>5.91</v>
          </cell>
          <cell r="E2885">
            <v>1.5</v>
          </cell>
          <cell r="F2885">
            <v>4.41</v>
          </cell>
          <cell r="G2885">
            <v>0</v>
          </cell>
          <cell r="H2885">
            <v>0</v>
          </cell>
          <cell r="I2885">
            <v>0</v>
          </cell>
        </row>
        <row r="2886">
          <cell r="A2886" t="str">
            <v>73768/4</v>
          </cell>
          <cell r="B2886" t="str">
            <v>CABO TELEFONICO CI-50 20PARES (USO INTERNO) - FORNECIMENTO E INSTALACAO</v>
          </cell>
          <cell r="C2886" t="str">
            <v>M</v>
          </cell>
          <cell r="D2886">
            <v>9.9499999999999993</v>
          </cell>
          <cell r="E2886">
            <v>1.73</v>
          </cell>
          <cell r="F2886">
            <v>8.2200000000000006</v>
          </cell>
          <cell r="G2886">
            <v>0</v>
          </cell>
          <cell r="H2886">
            <v>0</v>
          </cell>
          <cell r="I2886">
            <v>0</v>
          </cell>
        </row>
        <row r="2887">
          <cell r="A2887" t="str">
            <v>73768/5</v>
          </cell>
          <cell r="B2887" t="str">
            <v>CABO TELEFONICO CI-50 30PARES (USO INTERNO) - FORNECIMENTO E INSTALACAO</v>
          </cell>
          <cell r="C2887" t="str">
            <v>M</v>
          </cell>
          <cell r="D2887">
            <v>13.05</v>
          </cell>
          <cell r="E2887">
            <v>1.97</v>
          </cell>
          <cell r="F2887">
            <v>11.08</v>
          </cell>
          <cell r="G2887">
            <v>0</v>
          </cell>
          <cell r="H2887">
            <v>0</v>
          </cell>
          <cell r="I2887">
            <v>0</v>
          </cell>
        </row>
        <row r="2888">
          <cell r="A2888" t="str">
            <v>73768/6</v>
          </cell>
          <cell r="B2888" t="str">
            <v>CABO TELEFONICO CI-50 50PARES (USO INTERNO) - FORNECIMENTO E INSTALACAO</v>
          </cell>
          <cell r="C2888" t="str">
            <v>M</v>
          </cell>
          <cell r="D2888">
            <v>21.8</v>
          </cell>
          <cell r="E2888">
            <v>2.4500000000000002</v>
          </cell>
          <cell r="F2888">
            <v>19.350000000000001</v>
          </cell>
          <cell r="G2888">
            <v>0</v>
          </cell>
          <cell r="H2888">
            <v>0</v>
          </cell>
          <cell r="I2888">
            <v>0</v>
          </cell>
        </row>
        <row r="2889">
          <cell r="A2889" t="str">
            <v>73768/7</v>
          </cell>
          <cell r="B2889" t="str">
            <v>CABO TELEFONICO CI-50 75 PARES (USO INTERNO) - FORNECIMENTO E INSTALACAO</v>
          </cell>
          <cell r="C2889" t="str">
            <v>M</v>
          </cell>
          <cell r="D2889">
            <v>34.200000000000003</v>
          </cell>
          <cell r="E2889">
            <v>2.94</v>
          </cell>
          <cell r="F2889">
            <v>31.26</v>
          </cell>
          <cell r="G2889">
            <v>0</v>
          </cell>
          <cell r="H2889">
            <v>0</v>
          </cell>
          <cell r="I2889">
            <v>0</v>
          </cell>
        </row>
        <row r="2890">
          <cell r="A2890" t="str">
            <v>73768/8</v>
          </cell>
          <cell r="B2890" t="str">
            <v>CABO TELEFONICO CI-50 200 PARES (USO INTERNO) - FORNECIMENTO E INSTALACAO</v>
          </cell>
          <cell r="C2890" t="str">
            <v>M</v>
          </cell>
          <cell r="D2890">
            <v>81.13</v>
          </cell>
          <cell r="E2890">
            <v>4.91</v>
          </cell>
          <cell r="F2890">
            <v>76.22</v>
          </cell>
          <cell r="G2890">
            <v>0</v>
          </cell>
          <cell r="H2890">
            <v>0</v>
          </cell>
          <cell r="I2890">
            <v>0</v>
          </cell>
        </row>
        <row r="2891">
          <cell r="A2891" t="str">
            <v>73768/9</v>
          </cell>
          <cell r="B2891" t="str">
            <v>CABO TELEFONICO CCI-50 1 PAR (USO INTERNO) - FORNECIMENTO E INSTALACAO</v>
          </cell>
          <cell r="C2891" t="str">
            <v>M</v>
          </cell>
          <cell r="D2891">
            <v>1.02</v>
          </cell>
          <cell r="E2891">
            <v>0.52</v>
          </cell>
          <cell r="F2891">
            <v>0.5</v>
          </cell>
          <cell r="G2891">
            <v>0</v>
          </cell>
          <cell r="H2891">
            <v>0</v>
          </cell>
          <cell r="I2891">
            <v>0</v>
          </cell>
        </row>
        <row r="2892">
          <cell r="A2892" t="str">
            <v>73768/10</v>
          </cell>
          <cell r="B2892" t="str">
            <v>CABO TELEFONICO CCI-50 2 PARES (USO INTERNO) - FORNECIMENTO E INSTALACAO</v>
          </cell>
          <cell r="C2892" t="str">
            <v>M</v>
          </cell>
          <cell r="D2892">
            <v>1.3</v>
          </cell>
          <cell r="E2892">
            <v>0.5</v>
          </cell>
          <cell r="F2892">
            <v>0.8</v>
          </cell>
          <cell r="G2892">
            <v>0</v>
          </cell>
          <cell r="H2892">
            <v>0</v>
          </cell>
          <cell r="I2892">
            <v>0</v>
          </cell>
        </row>
        <row r="2893">
          <cell r="A2893" t="str">
            <v>73768/11</v>
          </cell>
          <cell r="B2893" t="str">
            <v>CABO TELEFONICO CCI-50 3 PARES (USO INTERNO) - FORNECIMENTO E INSTALACAO</v>
          </cell>
          <cell r="C2893" t="str">
            <v>M</v>
          </cell>
          <cell r="D2893">
            <v>1.66</v>
          </cell>
          <cell r="E2893">
            <v>0.49</v>
          </cell>
          <cell r="F2893">
            <v>1.17</v>
          </cell>
          <cell r="G2893">
            <v>0</v>
          </cell>
          <cell r="H2893">
            <v>0</v>
          </cell>
          <cell r="I2893">
            <v>0</v>
          </cell>
        </row>
        <row r="2894">
          <cell r="A2894" t="str">
            <v>73768/12</v>
          </cell>
          <cell r="B2894" t="str">
            <v>CABO TELEFONICO CCI-50 4 PARES (USO INTERNO) - FORNECIMENTO E INSTALACAO</v>
          </cell>
          <cell r="C2894" t="str">
            <v>M</v>
          </cell>
          <cell r="D2894">
            <v>2.2799999999999998</v>
          </cell>
          <cell r="E2894">
            <v>0.75</v>
          </cell>
          <cell r="F2894">
            <v>1.53</v>
          </cell>
          <cell r="G2894">
            <v>0</v>
          </cell>
          <cell r="H2894">
            <v>0</v>
          </cell>
          <cell r="I2894">
            <v>0</v>
          </cell>
        </row>
        <row r="2895">
          <cell r="A2895" t="str">
            <v>73768/13</v>
          </cell>
          <cell r="B2895" t="str">
            <v>CABO TELEFONICO CCI-50 5 PARES (USO INTERNO) - FORNECIMENTO E INSTALACAO</v>
          </cell>
          <cell r="C2895" t="str">
            <v>M</v>
          </cell>
          <cell r="D2895">
            <v>3.05</v>
          </cell>
          <cell r="E2895">
            <v>0.99</v>
          </cell>
          <cell r="F2895">
            <v>2.06</v>
          </cell>
          <cell r="G2895">
            <v>0</v>
          </cell>
          <cell r="H2895">
            <v>0</v>
          </cell>
          <cell r="I2895">
            <v>0</v>
          </cell>
        </row>
        <row r="2896">
          <cell r="A2896" t="str">
            <v>73768/14</v>
          </cell>
          <cell r="B2896" t="str">
            <v>CABO TELEFONICO CCI-50 6 PARES  (USO INTERNO) - FORNECIMENTO E INSTALACAO</v>
          </cell>
          <cell r="C2896" t="str">
            <v>M</v>
          </cell>
          <cell r="D2896">
            <v>3.97</v>
          </cell>
          <cell r="E2896">
            <v>1.52</v>
          </cell>
          <cell r="F2896">
            <v>2.4500000000000002</v>
          </cell>
          <cell r="G2896">
            <v>0</v>
          </cell>
          <cell r="H2896">
            <v>0</v>
          </cell>
          <cell r="I2896">
            <v>0</v>
          </cell>
        </row>
        <row r="2897">
          <cell r="A2897">
            <v>83366</v>
          </cell>
          <cell r="B2897" t="str">
            <v>CAIXA DE PASSAGEM PARA TELEFONE 15X15X10CM (SOBREPOR), FORNECIMENTO E INSTALACAO.</v>
          </cell>
          <cell r="C2897" t="str">
            <v>UN</v>
          </cell>
          <cell r="D2897">
            <v>54.54</v>
          </cell>
          <cell r="E2897">
            <v>31.47</v>
          </cell>
          <cell r="F2897">
            <v>22.97</v>
          </cell>
          <cell r="G2897">
            <v>0.1</v>
          </cell>
          <cell r="H2897">
            <v>0</v>
          </cell>
          <cell r="I2897">
            <v>0</v>
          </cell>
        </row>
        <row r="2898">
          <cell r="A2898">
            <v>83367</v>
          </cell>
          <cell r="B2898" t="str">
            <v>CAIXA DE PASSAGEM PARA TELEFONE 80X80X15CM (SOBREPOR) FORNECIMENTO E INSTALACAO</v>
          </cell>
          <cell r="C2898" t="str">
            <v>UN</v>
          </cell>
          <cell r="D2898">
            <v>368.04</v>
          </cell>
          <cell r="E2898">
            <v>56.45</v>
          </cell>
          <cell r="F2898">
            <v>311.39</v>
          </cell>
          <cell r="G2898">
            <v>0.2</v>
          </cell>
          <cell r="H2898">
            <v>0</v>
          </cell>
          <cell r="I2898">
            <v>0</v>
          </cell>
        </row>
        <row r="2899">
          <cell r="A2899">
            <v>83368</v>
          </cell>
          <cell r="B2899" t="str">
            <v>CAIXA DE PASSAGEM PARA TELEFONE 150X150X15CM (SOBREPOR) FORNECIMENTO E INSTALACAO</v>
          </cell>
          <cell r="C2899" t="str">
            <v>UN</v>
          </cell>
          <cell r="D2899">
            <v>1011.54</v>
          </cell>
          <cell r="E2899">
            <v>200.64</v>
          </cell>
          <cell r="F2899">
            <v>810.1</v>
          </cell>
          <cell r="G2899">
            <v>0.8</v>
          </cell>
          <cell r="H2899">
            <v>0</v>
          </cell>
          <cell r="I2899">
            <v>0</v>
          </cell>
        </row>
        <row r="2900">
          <cell r="A2900">
            <v>83369</v>
          </cell>
          <cell r="B2900" t="str">
            <v>QUADRO DE DISTRIBUICAO PARA TELEFONE N.4, 60X60X12CM EM CHAPA METALICA, DE EMBUTIR, SEM ACESSORIOS, PADRAO TELEBRAS, FORNECIMENTO E INSTALACAO</v>
          </cell>
          <cell r="C2900" t="str">
            <v>UN</v>
          </cell>
          <cell r="D2900">
            <v>241.89</v>
          </cell>
          <cell r="E2900">
            <v>62.61</v>
          </cell>
          <cell r="F2900">
            <v>179.04</v>
          </cell>
          <cell r="G2900">
            <v>0.24</v>
          </cell>
          <cell r="H2900">
            <v>0</v>
          </cell>
          <cell r="I2900">
            <v>0</v>
          </cell>
        </row>
        <row r="2901">
          <cell r="A2901">
            <v>83370</v>
          </cell>
          <cell r="B2901" t="str">
            <v>QUADRO DE DISTRIBUICAO PARA TELEFONE N.3, 40X40X12CM EM CHAPA METALICA, DE EMBUTIR, SEM ACESSORIOS, PADRAO TELEBRAS, FORNECIMENTO E INSTALACAO</v>
          </cell>
          <cell r="C2901" t="str">
            <v>UN</v>
          </cell>
          <cell r="D2901">
            <v>152.77000000000001</v>
          </cell>
          <cell r="E2901">
            <v>53.99</v>
          </cell>
          <cell r="F2901">
            <v>98.6</v>
          </cell>
          <cell r="G2901">
            <v>0.18</v>
          </cell>
          <cell r="H2901">
            <v>0</v>
          </cell>
          <cell r="I2901">
            <v>0</v>
          </cell>
        </row>
        <row r="2902">
          <cell r="A2902">
            <v>83371</v>
          </cell>
          <cell r="B2902" t="str">
            <v>QUADRO DE DISTRIBUICAO PARA TELEFONE N.2, 20X20X12CM EM CHAPA METALICA, DE EMBUTIR, SEM ACESSORIOS, PADRAO TELEBRAS, FORNECIMENTO E INSTALACAO</v>
          </cell>
          <cell r="C2902" t="str">
            <v>UN</v>
          </cell>
          <cell r="D2902">
            <v>93.12</v>
          </cell>
          <cell r="E2902">
            <v>41.41</v>
          </cell>
          <cell r="F2902">
            <v>51.57</v>
          </cell>
          <cell r="G2902">
            <v>0.14000000000000001</v>
          </cell>
          <cell r="H2902">
            <v>0</v>
          </cell>
          <cell r="I2902">
            <v>0</v>
          </cell>
        </row>
        <row r="2903">
          <cell r="A2903">
            <v>83639</v>
          </cell>
          <cell r="B2903" t="str">
            <v>CABO TELEFONICO CT-APL-50, 100 PARES (USO EXTERNO) - FORNECIMENTO E INSTALACAO</v>
          </cell>
          <cell r="C2903" t="str">
            <v>M</v>
          </cell>
          <cell r="D2903">
            <v>41.88</v>
          </cell>
          <cell r="E2903">
            <v>3.42</v>
          </cell>
          <cell r="F2903">
            <v>38.46</v>
          </cell>
          <cell r="G2903">
            <v>0</v>
          </cell>
          <cell r="H2903">
            <v>0</v>
          </cell>
          <cell r="I2903">
            <v>0</v>
          </cell>
        </row>
        <row r="2904">
          <cell r="A2904">
            <v>84676</v>
          </cell>
          <cell r="B2904" t="str">
            <v>QUADRO DE DISTRIBUICAO PARA TELEFONE N.5, 80X80X12CM EM CHAPA METALICA, SEM ACESSORIOS, PADRAO TELEBRAS, FORNECIMENTO E INSTALACAO</v>
          </cell>
          <cell r="C2904" t="str">
            <v>UN</v>
          </cell>
          <cell r="D2904">
            <v>340.55</v>
          </cell>
          <cell r="E2904">
            <v>62.59</v>
          </cell>
          <cell r="F2904">
            <v>277.72000000000003</v>
          </cell>
          <cell r="G2904">
            <v>0.24</v>
          </cell>
          <cell r="H2904">
            <v>0</v>
          </cell>
          <cell r="I2904">
            <v>0</v>
          </cell>
        </row>
        <row r="2905">
          <cell r="A2905">
            <v>84796</v>
          </cell>
          <cell r="B2905" t="str">
            <v>TAMPAO FOFO P/ CAIXA R2 PADRAO TELEBRAS COMPLETO - FORNECIMENTO E INSTALACAO</v>
          </cell>
          <cell r="C2905" t="str">
            <v>UN</v>
          </cell>
          <cell r="D2905">
            <v>513.65</v>
          </cell>
          <cell r="E2905">
            <v>41.09</v>
          </cell>
          <cell r="F2905">
            <v>472.4</v>
          </cell>
          <cell r="G2905">
            <v>0.16</v>
          </cell>
          <cell r="H2905">
            <v>0</v>
          </cell>
          <cell r="I2905">
            <v>0</v>
          </cell>
        </row>
        <row r="2906">
          <cell r="A2906">
            <v>84798</v>
          </cell>
          <cell r="B2906" t="str">
            <v>TAMPAO FOFO P/ CAIXA R1 PADRAO TELEBRAS COMPLETO - FORNECIMENTO E INSTALACAO</v>
          </cell>
          <cell r="C2906" t="str">
            <v>UN</v>
          </cell>
          <cell r="D2906">
            <v>229.68</v>
          </cell>
          <cell r="E2906">
            <v>36.17</v>
          </cell>
          <cell r="F2906">
            <v>193.37</v>
          </cell>
          <cell r="G2906">
            <v>0.14000000000000001</v>
          </cell>
          <cell r="H2906">
            <v>0</v>
          </cell>
          <cell r="I2906">
            <v>0</v>
          </cell>
        </row>
        <row r="2907">
          <cell r="A2907">
            <v>83636</v>
          </cell>
          <cell r="B2907" t="str">
            <v>DUTO CHAPA GALVANIZADA NUM 26 P/ AR CONDICIONADO</v>
          </cell>
          <cell r="C2907" t="str">
            <v>M2</v>
          </cell>
          <cell r="D2907">
            <v>50.75</v>
          </cell>
          <cell r="E2907">
            <v>9.17</v>
          </cell>
          <cell r="F2907">
            <v>41.58</v>
          </cell>
          <cell r="G2907">
            <v>0</v>
          </cell>
          <cell r="H2907">
            <v>0</v>
          </cell>
          <cell r="I2907">
            <v>0</v>
          </cell>
        </row>
        <row r="2908">
          <cell r="A2908">
            <v>83637</v>
          </cell>
          <cell r="B2908" t="str">
            <v>DUTO CHAPA GALVANIZADA NUM 22 P/ AR CONDICIONADO</v>
          </cell>
          <cell r="C2908" t="str">
            <v>M2</v>
          </cell>
          <cell r="D2908">
            <v>84.4</v>
          </cell>
          <cell r="E2908">
            <v>21.64</v>
          </cell>
          <cell r="F2908">
            <v>62.71</v>
          </cell>
          <cell r="G2908">
            <v>0.05</v>
          </cell>
          <cell r="H2908">
            <v>0</v>
          </cell>
          <cell r="I2908">
            <v>0</v>
          </cell>
        </row>
        <row r="2909">
          <cell r="A2909" t="str">
            <v>74003/1</v>
          </cell>
          <cell r="B2909" t="str">
            <v>INSTALACOES GAS CENTRAL P/ EDIFICIO RESIDENCIAL C/ 4 PAVTOS 16 UNID.  UMA CENTRAL POR BLOCO COM 16 PONTOS</v>
          </cell>
          <cell r="C2909" t="str">
            <v>UN</v>
          </cell>
          <cell r="D2909">
            <v>4998.29</v>
          </cell>
          <cell r="E2909">
            <v>1676.29</v>
          </cell>
          <cell r="F2909">
            <v>3315</v>
          </cell>
          <cell r="G2909">
            <v>7</v>
          </cell>
          <cell r="H2909">
            <v>0</v>
          </cell>
          <cell r="I2909">
            <v>0</v>
          </cell>
        </row>
        <row r="2910">
          <cell r="A2910">
            <v>85120</v>
          </cell>
          <cell r="B2910" t="str">
            <v>MANOMETRO 0 A 200 PSI (0 A 14 KGF/CM2), D = 50MM - FORNECIMENTO E COLOCACAO</v>
          </cell>
          <cell r="C2910" t="str">
            <v>UN</v>
          </cell>
          <cell r="D2910">
            <v>112.23</v>
          </cell>
          <cell r="E2910">
            <v>15.57</v>
          </cell>
          <cell r="F2910">
            <v>96.62</v>
          </cell>
          <cell r="G2910">
            <v>0.04</v>
          </cell>
          <cell r="H2910">
            <v>0</v>
          </cell>
          <cell r="I2910">
            <v>0</v>
          </cell>
        </row>
        <row r="2911">
          <cell r="A2911">
            <v>83486</v>
          </cell>
          <cell r="B2911" t="str">
            <v>BOMBA CENTRIFUGA C/ MOTOR ELETRICO TRIFASICO 1CV</v>
          </cell>
          <cell r="C2911" t="str">
            <v>UN</v>
          </cell>
          <cell r="D2911">
            <v>961.72</v>
          </cell>
          <cell r="E2911">
            <v>191.52</v>
          </cell>
          <cell r="F2911">
            <v>65.599999999999994</v>
          </cell>
          <cell r="G2911">
            <v>704.6</v>
          </cell>
          <cell r="H2911">
            <v>0</v>
          </cell>
          <cell r="I2911">
            <v>0</v>
          </cell>
        </row>
        <row r="2912">
          <cell r="A2912">
            <v>83643</v>
          </cell>
          <cell r="B2912" t="str">
            <v>BOMBA SUBMERSIVEL ELETRICA, TRIFASICA, POTÊNCIA 3,75 HP, DIAMETRO DO ROTOR 90 MM SEMIABERTO, BOCAL DE SAIDA DIAMETRO DE 2 POLEGADAS, HM/Q = 5 M / 61,2 M3/H A 25,5 M / 3,6 M3/H</v>
          </cell>
          <cell r="C2912" t="str">
            <v>UN</v>
          </cell>
          <cell r="D2912">
            <v>3219.49</v>
          </cell>
          <cell r="E2912">
            <v>183.27</v>
          </cell>
          <cell r="F2912">
            <v>46.93</v>
          </cell>
          <cell r="G2912">
            <v>2989.29</v>
          </cell>
          <cell r="H2912">
            <v>0</v>
          </cell>
          <cell r="I2912">
            <v>0</v>
          </cell>
        </row>
        <row r="2913">
          <cell r="A2913">
            <v>83644</v>
          </cell>
          <cell r="B2913" t="str">
            <v>BOMBA RECALQUE D'AGUA TRIFASICA 10,0 HP</v>
          </cell>
          <cell r="C2913" t="str">
            <v>UN</v>
          </cell>
          <cell r="D2913">
            <v>3949.38</v>
          </cell>
          <cell r="E2913">
            <v>185.91</v>
          </cell>
          <cell r="F2913">
            <v>49.86</v>
          </cell>
          <cell r="G2913">
            <v>3713.61</v>
          </cell>
          <cell r="H2913">
            <v>0</v>
          </cell>
          <cell r="I2913">
            <v>0</v>
          </cell>
        </row>
        <row r="2914">
          <cell r="A2914">
            <v>83645</v>
          </cell>
          <cell r="B2914" t="str">
            <v>BOMBA RECALQUE D'AGUA TRIFASICA 3,0 HP</v>
          </cell>
          <cell r="C2914" t="str">
            <v>UN</v>
          </cell>
          <cell r="D2914">
            <v>1289.28</v>
          </cell>
          <cell r="E2914">
            <v>185.93</v>
          </cell>
          <cell r="F2914">
            <v>49.86</v>
          </cell>
          <cell r="G2914">
            <v>1053.49</v>
          </cell>
          <cell r="H2914">
            <v>0</v>
          </cell>
          <cell r="I2914">
            <v>0</v>
          </cell>
        </row>
        <row r="2915">
          <cell r="A2915">
            <v>83646</v>
          </cell>
          <cell r="B2915" t="str">
            <v>BOMBA RECALQUE D'AGUA DE ESTAGIOS TRIFASICA 2,0 HP</v>
          </cell>
          <cell r="C2915" t="str">
            <v>UN</v>
          </cell>
          <cell r="D2915">
            <v>1488.58</v>
          </cell>
          <cell r="E2915">
            <v>185.93</v>
          </cell>
          <cell r="F2915">
            <v>49.86</v>
          </cell>
          <cell r="G2915">
            <v>1252.79</v>
          </cell>
          <cell r="H2915">
            <v>0</v>
          </cell>
          <cell r="I2915">
            <v>0</v>
          </cell>
        </row>
        <row r="2916">
          <cell r="A2916">
            <v>83647</v>
          </cell>
          <cell r="B2916" t="str">
            <v>BOMBA RECALQUE D'AGUA TRIFASICA 1,5HP</v>
          </cell>
          <cell r="C2916" t="str">
            <v>UN</v>
          </cell>
          <cell r="D2916">
            <v>991.02</v>
          </cell>
          <cell r="E2916">
            <v>185.94</v>
          </cell>
          <cell r="F2916">
            <v>49.86</v>
          </cell>
          <cell r="G2916">
            <v>755.22</v>
          </cell>
          <cell r="H2916">
            <v>0</v>
          </cell>
          <cell r="I2916">
            <v>0</v>
          </cell>
        </row>
        <row r="2917">
          <cell r="A2917">
            <v>83648</v>
          </cell>
          <cell r="B2917" t="str">
            <v>BOMBA RECALQUE D'AGUA TRIFASICA 0,5 HP</v>
          </cell>
          <cell r="C2917" t="str">
            <v>UN</v>
          </cell>
          <cell r="D2917">
            <v>654.07000000000005</v>
          </cell>
          <cell r="E2917">
            <v>185.96</v>
          </cell>
          <cell r="F2917">
            <v>49.87</v>
          </cell>
          <cell r="G2917">
            <v>418.24</v>
          </cell>
          <cell r="H2917">
            <v>0</v>
          </cell>
          <cell r="I2917">
            <v>0</v>
          </cell>
        </row>
        <row r="2918">
          <cell r="A2918">
            <v>83649</v>
          </cell>
          <cell r="B2918" t="str">
            <v>BOMBA RECALQUE D'AGUA PREDIO 6 A 10 PAVTOS - 2UD</v>
          </cell>
          <cell r="C2918" t="str">
            <v>UN</v>
          </cell>
          <cell r="D2918">
            <v>3852.13</v>
          </cell>
          <cell r="E2918">
            <v>774.32</v>
          </cell>
          <cell r="F2918">
            <v>969.32</v>
          </cell>
          <cell r="G2918">
            <v>2108.4899999999998</v>
          </cell>
          <cell r="H2918">
            <v>0</v>
          </cell>
          <cell r="I2918">
            <v>0</v>
          </cell>
        </row>
        <row r="2919">
          <cell r="A2919">
            <v>83650</v>
          </cell>
          <cell r="B2919" t="str">
            <v>BOMBA RECALQUE D'AGUA PREDIO 3 A 5 PAVTOS - 2UD</v>
          </cell>
          <cell r="C2919" t="str">
            <v>UN</v>
          </cell>
          <cell r="D2919">
            <v>3255.61</v>
          </cell>
          <cell r="E2919">
            <v>774.33</v>
          </cell>
          <cell r="F2919">
            <v>969.33</v>
          </cell>
          <cell r="G2919">
            <v>1511.95</v>
          </cell>
          <cell r="H2919">
            <v>0</v>
          </cell>
          <cell r="I2919">
            <v>0</v>
          </cell>
        </row>
        <row r="2920">
          <cell r="A2920">
            <v>89355</v>
          </cell>
          <cell r="B2920" t="str">
            <v>TUBO, PVC, SOLDÁVEL, DN 20MM, INSTALADO EM RAMAL OU SUB-RAMAL DE ÁGUA - FORNECIMENTO E INSTALAÇÃO. AF_12/2014</v>
          </cell>
          <cell r="C2920" t="str">
            <v>M</v>
          </cell>
          <cell r="D2920">
            <v>12.8</v>
          </cell>
          <cell r="E2920">
            <v>7.79</v>
          </cell>
          <cell r="F2920">
            <v>5.01</v>
          </cell>
          <cell r="G2920">
            <v>0</v>
          </cell>
          <cell r="H2920">
            <v>0</v>
          </cell>
          <cell r="I2920">
            <v>0</v>
          </cell>
        </row>
        <row r="2921">
          <cell r="A2921">
            <v>89356</v>
          </cell>
          <cell r="B2921" t="str">
            <v>TUBO, PVC, SOLDÁVEL, DN 25MM, INSTALADO EM RAMAL OU SUB-RAMAL DE ÁGUA - FORNECIMENTO E INSTALAÇÃO. AF_12/2014</v>
          </cell>
          <cell r="C2921" t="str">
            <v>M</v>
          </cell>
          <cell r="D2921">
            <v>15.22</v>
          </cell>
          <cell r="E2921">
            <v>8.94</v>
          </cell>
          <cell r="F2921">
            <v>6.26</v>
          </cell>
          <cell r="G2921">
            <v>0.02</v>
          </cell>
          <cell r="H2921">
            <v>0</v>
          </cell>
          <cell r="I2921">
            <v>0</v>
          </cell>
        </row>
        <row r="2922">
          <cell r="A2922">
            <v>89357</v>
          </cell>
          <cell r="B2922" t="str">
            <v>TUBO, PVC, SOLDÁVEL, DN 32MM, INSTALADO EM RAMAL OU SUB-RAMAL DE ÁGUA - FORNECIMENTO E INSTALAÇÃO. AF_12/2014</v>
          </cell>
          <cell r="C2922" t="str">
            <v>M</v>
          </cell>
          <cell r="D2922">
            <v>21.15</v>
          </cell>
          <cell r="E2922">
            <v>10.67</v>
          </cell>
          <cell r="F2922">
            <v>10.46</v>
          </cell>
          <cell r="G2922">
            <v>0.02</v>
          </cell>
          <cell r="H2922">
            <v>0</v>
          </cell>
          <cell r="I2922">
            <v>0</v>
          </cell>
        </row>
        <row r="2923">
          <cell r="A2923">
            <v>89401</v>
          </cell>
          <cell r="B2923" t="str">
            <v>TUBO, PVC, SOLDÁVEL, DN 20MM, INSTALADO EM RAMAL DE DISTRIBUIÇÃO DE ÁGUA - FORNECIMENTO E INSTALAÇÃO. AF_12/2014</v>
          </cell>
          <cell r="C2923" t="str">
            <v>M</v>
          </cell>
          <cell r="D2923">
            <v>5.52</v>
          </cell>
          <cell r="E2923">
            <v>2.38</v>
          </cell>
          <cell r="F2923">
            <v>3.14</v>
          </cell>
          <cell r="G2923">
            <v>0</v>
          </cell>
          <cell r="H2923">
            <v>0</v>
          </cell>
          <cell r="I2923">
            <v>0</v>
          </cell>
        </row>
        <row r="2924">
          <cell r="A2924">
            <v>89402</v>
          </cell>
          <cell r="B2924" t="str">
            <v>TUBO, PVC, SOLDÁVEL, DN 25MM, INSTALADO EM RAMAL DE DISTRIBUIÇÃO DE ÁGUA - FORNECIMENTO E INSTALAÇÃO. AF_12/2014</v>
          </cell>
          <cell r="C2924" t="str">
            <v>M</v>
          </cell>
          <cell r="D2924">
            <v>6.83</v>
          </cell>
          <cell r="E2924">
            <v>2.76</v>
          </cell>
          <cell r="F2924">
            <v>4.07</v>
          </cell>
          <cell r="G2924">
            <v>0</v>
          </cell>
          <cell r="H2924">
            <v>0</v>
          </cell>
          <cell r="I2924">
            <v>0</v>
          </cell>
        </row>
        <row r="2925">
          <cell r="A2925">
            <v>89403</v>
          </cell>
          <cell r="B2925" t="str">
            <v>TUBO, PVC, SOLDÁVEL, DN 32MM, INSTALADO EM RAMAL DE DISTRIBUIÇÃO DE ÁGUA - FORNECIMENTO E INSTALAÇÃO. AF_12/2014</v>
          </cell>
          <cell r="C2925" t="str">
            <v>M</v>
          </cell>
          <cell r="D2925">
            <v>11.11</v>
          </cell>
          <cell r="E2925">
            <v>3.25</v>
          </cell>
          <cell r="F2925">
            <v>7.86</v>
          </cell>
          <cell r="G2925">
            <v>0</v>
          </cell>
          <cell r="H2925">
            <v>0</v>
          </cell>
          <cell r="I2925">
            <v>0</v>
          </cell>
        </row>
        <row r="2926">
          <cell r="A2926">
            <v>89446</v>
          </cell>
          <cell r="B2926" t="str">
            <v>TUBO, PVC, SOLDÁVEL, DN 25MM, INSTALADO EM PRUMADA DE ÁGUA - FORNECIMENTO E INSTALAÇÃO. AF_12/2014</v>
          </cell>
          <cell r="C2926" t="str">
            <v>M</v>
          </cell>
          <cell r="D2926">
            <v>3.65</v>
          </cell>
          <cell r="E2926">
            <v>0.37</v>
          </cell>
          <cell r="F2926">
            <v>3.28</v>
          </cell>
          <cell r="G2926">
            <v>0</v>
          </cell>
          <cell r="H2926">
            <v>0</v>
          </cell>
          <cell r="I2926">
            <v>0</v>
          </cell>
        </row>
        <row r="2927">
          <cell r="A2927">
            <v>89447</v>
          </cell>
          <cell r="B2927" t="str">
            <v>TUBO, PVC, SOLDÁVEL, DN 32MM, INSTALADO EM PRUMADA DE ÁGUA - FORNECIMENTO E INSTALAÇÃO. AF_12/2014</v>
          </cell>
          <cell r="C2927" t="str">
            <v>M</v>
          </cell>
          <cell r="D2927">
            <v>7.36</v>
          </cell>
          <cell r="E2927">
            <v>0.46</v>
          </cell>
          <cell r="F2927">
            <v>6.9</v>
          </cell>
          <cell r="G2927">
            <v>0</v>
          </cell>
          <cell r="H2927">
            <v>0</v>
          </cell>
          <cell r="I2927">
            <v>0</v>
          </cell>
        </row>
        <row r="2928">
          <cell r="A2928">
            <v>89448</v>
          </cell>
          <cell r="B2928" t="str">
            <v>TUBO, PVC, SOLDÁVEL, DN 40MM, INSTALADO EM PRUMADA DE ÁGUA - FORNECIMENTO E INSTALAÇÃO. AF_12/2014</v>
          </cell>
          <cell r="C2928" t="str">
            <v>M</v>
          </cell>
          <cell r="D2928">
            <v>10.59</v>
          </cell>
          <cell r="E2928">
            <v>0.56000000000000005</v>
          </cell>
          <cell r="F2928">
            <v>10.029999999999999</v>
          </cell>
          <cell r="G2928">
            <v>0</v>
          </cell>
          <cell r="H2928">
            <v>0</v>
          </cell>
          <cell r="I2928">
            <v>0</v>
          </cell>
        </row>
        <row r="2929">
          <cell r="A2929">
            <v>89449</v>
          </cell>
          <cell r="B2929" t="str">
            <v>TUBO, PVC, SOLDÁVEL, DN 50MM, INSTALADO EM PRUMADA DE ÁGUA - FORNECIMENTO E INSTALAÇÃO. AF_12/2014</v>
          </cell>
          <cell r="C2929" t="str">
            <v>M</v>
          </cell>
          <cell r="D2929">
            <v>13.11</v>
          </cell>
          <cell r="E2929">
            <v>0.68</v>
          </cell>
          <cell r="F2929">
            <v>12.43</v>
          </cell>
          <cell r="G2929">
            <v>0</v>
          </cell>
          <cell r="H2929">
            <v>0</v>
          </cell>
          <cell r="I2929">
            <v>0</v>
          </cell>
        </row>
        <row r="2930">
          <cell r="A2930">
            <v>89450</v>
          </cell>
          <cell r="B2930" t="str">
            <v>TUBO, PVC, SOLDÁVEL, DN 60MM, INSTALADO EM PRUMADA DE ÁGUA - FORNECIMENTO E INSTALAÇÃO. AF_12/2014</v>
          </cell>
          <cell r="C2930" t="str">
            <v>M</v>
          </cell>
          <cell r="D2930">
            <v>20.079999999999998</v>
          </cell>
          <cell r="E2930">
            <v>0.79</v>
          </cell>
          <cell r="F2930">
            <v>19.29</v>
          </cell>
          <cell r="G2930">
            <v>0</v>
          </cell>
          <cell r="H2930">
            <v>0</v>
          </cell>
          <cell r="I2930">
            <v>0</v>
          </cell>
        </row>
        <row r="2931">
          <cell r="A2931">
            <v>89451</v>
          </cell>
          <cell r="B2931" t="str">
            <v>TUBO, PVC, SOLDÁVEL, DN 75MM, INSTALADO EM PRUMADA DE ÁGUA - FORNECIMENTO E INSTALAÇÃO. AF_12/2014</v>
          </cell>
          <cell r="C2931" t="str">
            <v>M</v>
          </cell>
          <cell r="D2931">
            <v>28.01</v>
          </cell>
          <cell r="E2931">
            <v>0.98</v>
          </cell>
          <cell r="F2931">
            <v>27.03</v>
          </cell>
          <cell r="G2931">
            <v>0</v>
          </cell>
          <cell r="H2931">
            <v>0</v>
          </cell>
          <cell r="I2931">
            <v>0</v>
          </cell>
        </row>
        <row r="2932">
          <cell r="A2932">
            <v>89452</v>
          </cell>
          <cell r="B2932" t="str">
            <v>TUBO, PVC, SOLDÁVEL, DN 85MM, INSTALADO EM PRUMADA DE ÁGUA - FORNECIMENTO E INSTALAÇÃO. AF_12/2014</v>
          </cell>
          <cell r="C2932" t="str">
            <v>M</v>
          </cell>
          <cell r="D2932">
            <v>35.11</v>
          </cell>
          <cell r="E2932">
            <v>1.1000000000000001</v>
          </cell>
          <cell r="F2932">
            <v>34.01</v>
          </cell>
          <cell r="G2932">
            <v>0</v>
          </cell>
          <cell r="H2932">
            <v>0</v>
          </cell>
          <cell r="I2932">
            <v>0</v>
          </cell>
        </row>
        <row r="2933">
          <cell r="A2933">
            <v>89508</v>
          </cell>
          <cell r="B2933" t="str">
            <v>TUBO PVC, SÉRIE R, ÁGUA PLUVIAL, DN 40 MM, FORNECIDO E INSTALADO EM RAMAL DE ENCAMINHAMENTO. AF_12/2014</v>
          </cell>
          <cell r="C2933" t="str">
            <v>M</v>
          </cell>
          <cell r="D2933">
            <v>11.16</v>
          </cell>
          <cell r="E2933">
            <v>4</v>
          </cell>
          <cell r="F2933">
            <v>7.16</v>
          </cell>
          <cell r="G2933">
            <v>0</v>
          </cell>
          <cell r="H2933">
            <v>0</v>
          </cell>
          <cell r="I2933">
            <v>0</v>
          </cell>
        </row>
        <row r="2934">
          <cell r="A2934">
            <v>89509</v>
          </cell>
          <cell r="B2934" t="str">
            <v>TUBO PVC, SÉRIE R, ÁGUA PLUVIAL, DN 50 MM, FORNECIDO E INSTALADO EM RAMAL DE ENCAMINHAMENTO. AF_12/2014</v>
          </cell>
          <cell r="C2934" t="str">
            <v>M</v>
          </cell>
          <cell r="D2934">
            <v>15.46</v>
          </cell>
          <cell r="E2934">
            <v>5.07</v>
          </cell>
          <cell r="F2934">
            <v>10.39</v>
          </cell>
          <cell r="G2934">
            <v>0</v>
          </cell>
          <cell r="H2934">
            <v>0</v>
          </cell>
          <cell r="I2934">
            <v>0</v>
          </cell>
        </row>
        <row r="2935">
          <cell r="A2935">
            <v>89511</v>
          </cell>
          <cell r="B2935" t="str">
            <v>TUBO PVC, SÉRIE R, ÁGUA PLUVIAL, DN 75 MM, FORNECIDO E INSTALADO EM RAMAL DE ENCAMINHAMENTO. AF_12/2014</v>
          </cell>
          <cell r="C2935" t="str">
            <v>M</v>
          </cell>
          <cell r="D2935">
            <v>23.17</v>
          </cell>
          <cell r="E2935">
            <v>7.85</v>
          </cell>
          <cell r="F2935">
            <v>15.32</v>
          </cell>
          <cell r="G2935">
            <v>0</v>
          </cell>
          <cell r="H2935">
            <v>0</v>
          </cell>
          <cell r="I2935">
            <v>0</v>
          </cell>
        </row>
        <row r="2936">
          <cell r="A2936">
            <v>89512</v>
          </cell>
          <cell r="B2936" t="str">
            <v>TUBO PVC, SÉRIE R, ÁGUA PLUVIAL, DN 100 MM, FORNECIDO E INSTALADO EM RAMAL DE ENCAMINHAMENTO. AF_12/2014</v>
          </cell>
          <cell r="C2936" t="str">
            <v>M</v>
          </cell>
          <cell r="D2936">
            <v>35.4</v>
          </cell>
          <cell r="E2936">
            <v>10.73</v>
          </cell>
          <cell r="F2936">
            <v>24.65</v>
          </cell>
          <cell r="G2936">
            <v>0.02</v>
          </cell>
          <cell r="H2936">
            <v>0</v>
          </cell>
          <cell r="I2936">
            <v>0</v>
          </cell>
        </row>
        <row r="2937">
          <cell r="A2937">
            <v>89576</v>
          </cell>
          <cell r="B2937" t="str">
            <v>TUBO PVC, SÉRIE R, ÁGUA PLUVIAL, DN 75 MM, FORNECIDO E INSTALADO EM CONDUTORES VERTICAIS DE ÁGUAS PLUVIAIS. AF_12/2014</v>
          </cell>
          <cell r="C2937" t="str">
            <v>M</v>
          </cell>
          <cell r="D2937">
            <v>11.81</v>
          </cell>
          <cell r="E2937">
            <v>1.67</v>
          </cell>
          <cell r="F2937">
            <v>10.14</v>
          </cell>
          <cell r="G2937">
            <v>0</v>
          </cell>
          <cell r="H2937">
            <v>0</v>
          </cell>
          <cell r="I2937">
            <v>0</v>
          </cell>
        </row>
        <row r="2938">
          <cell r="A2938">
            <v>89578</v>
          </cell>
          <cell r="B2938" t="str">
            <v>TUBO PVC, SÉRIE R, ÁGUA PLUVIAL, DN 100 MM, FORNECIDO E INSTALADO EM CONDUTORES VERTICAIS DE ÁGUAS PLUVIAIS. AF_12/2014</v>
          </cell>
          <cell r="C2938" t="str">
            <v>M</v>
          </cell>
          <cell r="D2938">
            <v>19.89</v>
          </cell>
          <cell r="E2938">
            <v>2.64</v>
          </cell>
          <cell r="F2938">
            <v>17.25</v>
          </cell>
          <cell r="G2938">
            <v>0</v>
          </cell>
          <cell r="H2938">
            <v>0</v>
          </cell>
          <cell r="I2938">
            <v>0</v>
          </cell>
        </row>
        <row r="2939">
          <cell r="A2939">
            <v>89580</v>
          </cell>
          <cell r="B2939" t="str">
            <v>TUBO PVC, SÉRIE R, ÁGUA PLUVIAL, DN 150 MM, FORNECIDO E INSTALADO EM CONDUTORES VERTICAIS DE ÁGUAS PLUVIAIS. AF_12/2014</v>
          </cell>
          <cell r="C2939" t="str">
            <v>M</v>
          </cell>
          <cell r="D2939">
            <v>39.15</v>
          </cell>
          <cell r="E2939">
            <v>4.3099999999999996</v>
          </cell>
          <cell r="F2939">
            <v>34.840000000000003</v>
          </cell>
          <cell r="G2939">
            <v>0</v>
          </cell>
          <cell r="H2939">
            <v>0</v>
          </cell>
          <cell r="I2939">
            <v>0</v>
          </cell>
        </row>
        <row r="2940">
          <cell r="A2940">
            <v>89633</v>
          </cell>
          <cell r="B2940" t="str">
            <v>TUBO, CPVC, SOLDÁVEL, DN 15MM, INSTALADO EM RAMAL OU SUB-RAMAL DE ÁGUA - FORNECIMENTO E INSTALAÇÃO. AF_12/2014</v>
          </cell>
          <cell r="C2940" t="str">
            <v>M</v>
          </cell>
          <cell r="D2940">
            <v>16.690000000000001</v>
          </cell>
          <cell r="E2940">
            <v>6.51</v>
          </cell>
          <cell r="F2940">
            <v>10.18</v>
          </cell>
          <cell r="G2940">
            <v>0</v>
          </cell>
          <cell r="H2940">
            <v>0</v>
          </cell>
          <cell r="I2940">
            <v>0</v>
          </cell>
        </row>
        <row r="2941">
          <cell r="A2941">
            <v>89634</v>
          </cell>
          <cell r="B2941" t="str">
            <v>TUBO, CPVC, SOLDÁVEL, DN 22MM, INSTALADO EM RAMAL OU SUB-RAMAL DE ÁGUA - FORNECIMENTO E INSTALAÇÃO. AF_12/2014</v>
          </cell>
          <cell r="C2941" t="str">
            <v>M</v>
          </cell>
          <cell r="D2941">
            <v>25.21</v>
          </cell>
          <cell r="E2941">
            <v>8.16</v>
          </cell>
          <cell r="F2941">
            <v>17.03</v>
          </cell>
          <cell r="G2941">
            <v>0.02</v>
          </cell>
          <cell r="H2941">
            <v>0</v>
          </cell>
          <cell r="I2941">
            <v>0</v>
          </cell>
        </row>
        <row r="2942">
          <cell r="A2942">
            <v>89635</v>
          </cell>
          <cell r="B2942" t="str">
            <v>TUBO, CPVC, SOLDÁVEL, DN 28MM, INSTALADO EM RAMAL OU SUB-RAMAL DE ÁGUA - FORNECIMENTO E INSTALAÇÃO. AF_12/2014</v>
          </cell>
          <cell r="C2942" t="str">
            <v>M</v>
          </cell>
          <cell r="D2942">
            <v>35.83</v>
          </cell>
          <cell r="E2942">
            <v>9.61</v>
          </cell>
          <cell r="F2942">
            <v>26.2</v>
          </cell>
          <cell r="G2942">
            <v>0.02</v>
          </cell>
          <cell r="H2942">
            <v>0</v>
          </cell>
          <cell r="I2942">
            <v>0</v>
          </cell>
        </row>
        <row r="2943">
          <cell r="A2943">
            <v>89636</v>
          </cell>
          <cell r="B2943" t="str">
            <v>TUBO, CPVC, SOLDÁVEL, DN 35MM, INSTALADO EM RAMAL OU SUB-RAMAL DE ÁGUA  FORNECIMENTO E INSTALAÇÃO. AF_12/2014</v>
          </cell>
          <cell r="C2943" t="str">
            <v>M</v>
          </cell>
          <cell r="D2943">
            <v>43.58</v>
          </cell>
          <cell r="E2943">
            <v>11.32</v>
          </cell>
          <cell r="F2943">
            <v>32.24</v>
          </cell>
          <cell r="G2943">
            <v>0.02</v>
          </cell>
          <cell r="H2943">
            <v>0</v>
          </cell>
          <cell r="I2943">
            <v>0</v>
          </cell>
        </row>
        <row r="2944">
          <cell r="A2944">
            <v>89711</v>
          </cell>
          <cell r="B2944" t="str">
            <v>TUBO PVC, SERIE NORMAL, ESGOTO PREDIAL, DN 40 MM, FORNECIDO E INSTALADO EM RAMAL DE DESCARGA OU RAMAL DE ESGOTO SANITÁRIO. AF_12/2014</v>
          </cell>
          <cell r="C2944" t="str">
            <v>M</v>
          </cell>
          <cell r="D2944">
            <v>12.83</v>
          </cell>
          <cell r="E2944">
            <v>7.3</v>
          </cell>
          <cell r="F2944">
            <v>5.53</v>
          </cell>
          <cell r="G2944">
            <v>0</v>
          </cell>
          <cell r="H2944">
            <v>0</v>
          </cell>
          <cell r="I2944">
            <v>0</v>
          </cell>
        </row>
        <row r="2945">
          <cell r="A2945">
            <v>89712</v>
          </cell>
          <cell r="B2945" t="str">
            <v>TUBO PVC, SERIE NORMAL, ESGOTO PREDIAL, DN 50 MM, FORNECIDO E INSTALADO EM RAMAL DE DESCARGA OU RAMAL DE ESGOTO SANITÁRIO. AF_12/2014</v>
          </cell>
          <cell r="C2945" t="str">
            <v>M</v>
          </cell>
          <cell r="D2945">
            <v>18.809999999999999</v>
          </cell>
          <cell r="E2945">
            <v>9.17</v>
          </cell>
          <cell r="F2945">
            <v>9.6199999999999992</v>
          </cell>
          <cell r="G2945">
            <v>0.02</v>
          </cell>
          <cell r="H2945">
            <v>0</v>
          </cell>
          <cell r="I2945">
            <v>0</v>
          </cell>
        </row>
        <row r="2946">
          <cell r="A2946">
            <v>89713</v>
          </cell>
          <cell r="B2946" t="str">
            <v>TUBO PVC, SERIE NORMAL, ESGOTO PREDIAL, DN 75 MM, FORNECIDO E INSTALADO EM RAMAL DE DESCARGA OU RAMAL DE ESGOTO SANITÁRIO. AF_12/2014</v>
          </cell>
          <cell r="C2946" t="str">
            <v>M</v>
          </cell>
          <cell r="D2946">
            <v>28.17</v>
          </cell>
          <cell r="E2946">
            <v>13.48</v>
          </cell>
          <cell r="F2946">
            <v>14.65</v>
          </cell>
          <cell r="G2946">
            <v>0.04</v>
          </cell>
          <cell r="H2946">
            <v>0</v>
          </cell>
          <cell r="I2946">
            <v>0</v>
          </cell>
        </row>
        <row r="2947">
          <cell r="A2947">
            <v>89714</v>
          </cell>
          <cell r="B2947" t="str">
            <v>TUBO PVC, SERIE NORMAL, ESGOTO PREDIAL, DN 100 MM, FORNECIDO E INSTALADO EM RAMAL DE DESCARGA OU RAMAL DE ESGOTO SANITÁRIO. AF_12/2014</v>
          </cell>
          <cell r="C2947" t="str">
            <v>M</v>
          </cell>
          <cell r="D2947">
            <v>36.49</v>
          </cell>
          <cell r="E2947">
            <v>17.809999999999999</v>
          </cell>
          <cell r="F2947">
            <v>18.62</v>
          </cell>
          <cell r="G2947">
            <v>0.06</v>
          </cell>
          <cell r="H2947">
            <v>0</v>
          </cell>
          <cell r="I2947">
            <v>0</v>
          </cell>
        </row>
        <row r="2948">
          <cell r="A2948">
            <v>89716</v>
          </cell>
          <cell r="B2948" t="str">
            <v>TUBO, CPVC, SOLDÁVEL, DN 22MM, INSTALADO EM RAMAL DE DISTRIBUIÇÃO DE ÁGUA - FORNECIMENTO E INSTALAÇÃO. AF_12/2014</v>
          </cell>
          <cell r="C2948" t="str">
            <v>M</v>
          </cell>
          <cell r="D2948">
            <v>17.600000000000001</v>
          </cell>
          <cell r="E2948">
            <v>2.46</v>
          </cell>
          <cell r="F2948">
            <v>15.14</v>
          </cell>
          <cell r="G2948">
            <v>0</v>
          </cell>
          <cell r="H2948">
            <v>0</v>
          </cell>
          <cell r="I2948">
            <v>0</v>
          </cell>
        </row>
        <row r="2949">
          <cell r="A2949">
            <v>89717</v>
          </cell>
          <cell r="B2949" t="str">
            <v>TUBO, CPVC, SOLDÁVEL, DN 28MM, INSTALADO EM RAMAL DE DISTRIBUIÇÃO DE ÁGUA - FORNECIMENTO E INSTALAÇÃO. AF_12/2014</v>
          </cell>
          <cell r="C2949" t="str">
            <v>M</v>
          </cell>
          <cell r="D2949">
            <v>26.86</v>
          </cell>
          <cell r="E2949">
            <v>2.92</v>
          </cell>
          <cell r="F2949">
            <v>23.94</v>
          </cell>
          <cell r="G2949">
            <v>0</v>
          </cell>
          <cell r="H2949">
            <v>0</v>
          </cell>
          <cell r="I2949">
            <v>0</v>
          </cell>
        </row>
        <row r="2950">
          <cell r="A2950">
            <v>89770</v>
          </cell>
          <cell r="B2950" t="str">
            <v>TUBO, CPVC, SOLDÁVEL, DN 35MM, INSTALADO EM PRUMADA DE ÁGUA  FORNECIMENTO E INSTALAÇÃO. AF_12/2014</v>
          </cell>
          <cell r="C2950" t="str">
            <v>M</v>
          </cell>
          <cell r="D2950">
            <v>29.08</v>
          </cell>
          <cell r="E2950">
            <v>0.49</v>
          </cell>
          <cell r="F2950">
            <v>28.59</v>
          </cell>
          <cell r="G2950">
            <v>0</v>
          </cell>
          <cell r="H2950">
            <v>0</v>
          </cell>
          <cell r="I2950">
            <v>0</v>
          </cell>
        </row>
        <row r="2951">
          <cell r="A2951">
            <v>89771</v>
          </cell>
          <cell r="B2951" t="str">
            <v>TUBO, CPVC, SOLDÁVEL, DN 42MM, INSTALADO EM PRUMADA DE ÁGUA  FORNECIMENTO E INSTALAÇÃO. AF_12/2014</v>
          </cell>
          <cell r="C2951" t="str">
            <v>M</v>
          </cell>
          <cell r="D2951">
            <v>39.729999999999997</v>
          </cell>
          <cell r="E2951">
            <v>0.57999999999999996</v>
          </cell>
          <cell r="F2951">
            <v>39.15</v>
          </cell>
          <cell r="G2951">
            <v>0</v>
          </cell>
          <cell r="H2951">
            <v>0</v>
          </cell>
          <cell r="I2951">
            <v>0</v>
          </cell>
        </row>
        <row r="2952">
          <cell r="A2952">
            <v>89773</v>
          </cell>
          <cell r="B2952" t="str">
            <v>TUBO, CPVC, SOLDÁVEL, DN 73MM, INSTALADO EM PRUMADA DE ÁGUA  FORNECIMENTO E INSTALAÇÃO. AF_12/2014</v>
          </cell>
          <cell r="C2952" t="str">
            <v>M</v>
          </cell>
          <cell r="D2952">
            <v>92.49</v>
          </cell>
          <cell r="E2952">
            <v>0.96</v>
          </cell>
          <cell r="F2952">
            <v>91.53</v>
          </cell>
          <cell r="G2952">
            <v>0</v>
          </cell>
          <cell r="H2952">
            <v>0</v>
          </cell>
          <cell r="I2952">
            <v>0</v>
          </cell>
        </row>
        <row r="2953">
          <cell r="A2953">
            <v>89775</v>
          </cell>
          <cell r="B2953" t="str">
            <v>TUBO, CPVC, SOLDÁVEL, DN 89MM, INSTALADO EM PRUMADA DE ÁGUA  FORNECIMENTO E INSTALAÇÃO. AF_12/2014</v>
          </cell>
          <cell r="C2953" t="str">
            <v>M</v>
          </cell>
          <cell r="D2953">
            <v>146.04</v>
          </cell>
          <cell r="E2953">
            <v>1.1499999999999999</v>
          </cell>
          <cell r="F2953">
            <v>144.88999999999999</v>
          </cell>
          <cell r="G2953">
            <v>0</v>
          </cell>
          <cell r="H2953">
            <v>0</v>
          </cell>
          <cell r="I2953">
            <v>0</v>
          </cell>
        </row>
        <row r="2954">
          <cell r="A2954">
            <v>89798</v>
          </cell>
          <cell r="B2954" t="str">
            <v>TUBO PVC, SERIE NORMAL, ESGOTO PREDIAL, DN 50 MM, FORNECIDO E INSTALADO EM PRUMADA DE ESGOTO SANITÁRIO OU VENTILAÇÃO. AF_12/2014</v>
          </cell>
          <cell r="C2954" t="str">
            <v>M</v>
          </cell>
          <cell r="D2954">
            <v>7.16</v>
          </cell>
          <cell r="E2954">
            <v>1.19</v>
          </cell>
          <cell r="F2954">
            <v>5.97</v>
          </cell>
          <cell r="G2954">
            <v>0</v>
          </cell>
          <cell r="H2954">
            <v>0</v>
          </cell>
          <cell r="I2954">
            <v>0</v>
          </cell>
        </row>
        <row r="2955">
          <cell r="A2955">
            <v>89799</v>
          </cell>
          <cell r="B2955" t="str">
            <v>TUBO PVC, SERIE NORMAL, ESGOTO PREDIAL, DN 75 MM, FORNECIDO E INSTALADO EM PRUMADA DE ESGOTO SANITÁRIO OU VENTILAÇÃO. AF_12/2014</v>
          </cell>
          <cell r="C2955" t="str">
            <v>M</v>
          </cell>
          <cell r="D2955">
            <v>11.5</v>
          </cell>
          <cell r="E2955">
            <v>2.66</v>
          </cell>
          <cell r="F2955">
            <v>8.84</v>
          </cell>
          <cell r="G2955">
            <v>0</v>
          </cell>
          <cell r="H2955">
            <v>0</v>
          </cell>
          <cell r="I2955">
            <v>0</v>
          </cell>
        </row>
        <row r="2956">
          <cell r="A2956">
            <v>89800</v>
          </cell>
          <cell r="B2956" t="str">
            <v>TUBO PVC, SERIE NORMAL, ESGOTO PREDIAL, DN 100 MM, FORNECIDO E INSTALADO EM PRUMADA DE ESGOTO SANITÁRIO OU VENTILAÇÃO. AF_12/2014</v>
          </cell>
          <cell r="C2956" t="str">
            <v>M</v>
          </cell>
          <cell r="D2956">
            <v>14.55</v>
          </cell>
          <cell r="E2956">
            <v>3.87</v>
          </cell>
          <cell r="F2956">
            <v>10.68</v>
          </cell>
          <cell r="G2956">
            <v>0</v>
          </cell>
          <cell r="H2956">
            <v>0</v>
          </cell>
          <cell r="I2956">
            <v>0</v>
          </cell>
        </row>
        <row r="2957">
          <cell r="A2957">
            <v>89848</v>
          </cell>
          <cell r="B2957" t="str">
            <v>TUBO PVC, SERIE NORMAL, ESGOTO PREDIAL, DN 100 MM, FORNECIDO E INSTALADO EM SUBCOLETOR AÉREO DE ESGOTO SANITÁRIO. AF_12/2014</v>
          </cell>
          <cell r="C2957" t="str">
            <v>M</v>
          </cell>
          <cell r="D2957">
            <v>18.399999999999999</v>
          </cell>
          <cell r="E2957">
            <v>6.55</v>
          </cell>
          <cell r="F2957">
            <v>11.85</v>
          </cell>
          <cell r="G2957">
            <v>0</v>
          </cell>
          <cell r="H2957">
            <v>0</v>
          </cell>
          <cell r="I2957">
            <v>0</v>
          </cell>
        </row>
        <row r="2958">
          <cell r="A2958">
            <v>89849</v>
          </cell>
          <cell r="B2958" t="str">
            <v>TUBO PVC, SERIE NORMAL, ESGOTO PREDIAL, DN 150 MM, FORNECIDO E INSTALADO EM SUBCOLETOR AÉREO DE ESGOTO SANITÁRIO. AF_12/2014</v>
          </cell>
          <cell r="C2958" t="str">
            <v>M</v>
          </cell>
          <cell r="D2958">
            <v>33</v>
          </cell>
          <cell r="E2958">
            <v>8.9</v>
          </cell>
          <cell r="F2958">
            <v>24.08</v>
          </cell>
          <cell r="G2958">
            <v>0.02</v>
          </cell>
          <cell r="H2958">
            <v>0</v>
          </cell>
          <cell r="I2958">
            <v>0</v>
          </cell>
        </row>
        <row r="2959">
          <cell r="A2959">
            <v>89865</v>
          </cell>
          <cell r="B2959" t="str">
            <v>TUBO, PVC, SOLDÁVEL, DN 25MM, INSTALADO EM DRENO DE AR-CONDICIONADO - FORNECIMENTO E INSTALAÇÃO. AF_12/2014</v>
          </cell>
          <cell r="C2959" t="str">
            <v>M</v>
          </cell>
          <cell r="D2959">
            <v>9.31</v>
          </cell>
          <cell r="E2959">
            <v>4.5999999999999996</v>
          </cell>
          <cell r="F2959">
            <v>4.71</v>
          </cell>
          <cell r="G2959">
            <v>0</v>
          </cell>
          <cell r="H2959">
            <v>0</v>
          </cell>
          <cell r="I2959">
            <v>0</v>
          </cell>
        </row>
        <row r="2960">
          <cell r="A2960">
            <v>91784</v>
          </cell>
          <cell r="B2960" t="str">
            <v>(COMPOSIÇÃO REPRESENTATIVA) DO SERVIÇO DE INSTALAÇÃO DE TUBOS DE PVC, SOLDÁVEL, ÁGUA FRIA, DN 20 MM (INSTALADO EM RAMAL, SUB-RAMAL OU RAMAL DE DISTRIBUIÇÃO), INCLUSIVE CONEXÕES, CORTES E FIXAÇÕES, PARA PRÉDIOS. AF_10/2015</v>
          </cell>
          <cell r="C2960" t="str">
            <v>M</v>
          </cell>
          <cell r="D2960">
            <v>29.9</v>
          </cell>
          <cell r="E2960">
            <v>18.059999999999999</v>
          </cell>
          <cell r="F2960">
            <v>11.84</v>
          </cell>
          <cell r="G2960">
            <v>0</v>
          </cell>
          <cell r="H2960">
            <v>0</v>
          </cell>
          <cell r="I2960">
            <v>0</v>
          </cell>
        </row>
        <row r="2961">
          <cell r="A2961">
            <v>91785</v>
          </cell>
          <cell r="B2961" t="str">
            <v>(COMPOSIÇÃO REPRESENTATIVA) DO SERVIÇO DE INSTALAÇÃO DE TUBOS DE PVC, SOLDÁVEL, ÁGUA FRIA, DN 25 MM (INSTALADO EM RAMAL, SUB-RAMAL, RAMAL DE DISTRIBUIÇÃO OU PRUMADA), INCLUSIVE CONEXÕES, CORTES E FIXAÇÕES, PARA PRÉDIOS. AF_10/2015</v>
          </cell>
          <cell r="C2961" t="str">
            <v>M</v>
          </cell>
          <cell r="D2961">
            <v>29.78</v>
          </cell>
          <cell r="E2961">
            <v>17.489999999999998</v>
          </cell>
          <cell r="F2961">
            <v>12.29</v>
          </cell>
          <cell r="G2961">
            <v>0</v>
          </cell>
          <cell r="H2961">
            <v>0</v>
          </cell>
          <cell r="I2961">
            <v>0</v>
          </cell>
        </row>
        <row r="2962">
          <cell r="A2962">
            <v>91786</v>
          </cell>
          <cell r="B2962" t="str">
            <v>(COMPOSIÇÃO REPRESENTATIVA) DO SERVIÇO DE INSTALAÇÃO TUBOS DE PVC, SOLDÁVEL, ÁGUA FRIA, DN 32 MM (INSTALADO EM RAMAL, SUB-RAMAL, RAMAL DE DISTRIBUIÇÃO OU PRUMADA), INCLUSIVE CONEXÕES, CORTES E FIXAÇÕES, PARA PRÉDIOS. AF_10/2015</v>
          </cell>
          <cell r="C2962" t="str">
            <v>M</v>
          </cell>
          <cell r="D2962">
            <v>19.420000000000002</v>
          </cell>
          <cell r="E2962">
            <v>6.54</v>
          </cell>
          <cell r="F2962">
            <v>12.88</v>
          </cell>
          <cell r="G2962">
            <v>0</v>
          </cell>
          <cell r="H2962">
            <v>0</v>
          </cell>
          <cell r="I2962">
            <v>0</v>
          </cell>
        </row>
        <row r="2963">
          <cell r="A2963">
            <v>91787</v>
          </cell>
          <cell r="B2963" t="str">
            <v>(COMPOSIÇÃO REPRESENTATIVA) DO SERVIÇO DE INSTALAÇÃO DE TUBOS DE PVC, SOLDÁVEL, ÁGUA FRIA, DN 40 MM (INSTALADO EM PRUMADA), INCLUSIVE CONEXÕES, CORTES E FIXAÇÕES, PARA PRÉDIOS. AF_10/2015</v>
          </cell>
          <cell r="C2963" t="str">
            <v>M</v>
          </cell>
          <cell r="D2963">
            <v>21.55</v>
          </cell>
          <cell r="E2963">
            <v>2.86</v>
          </cell>
          <cell r="F2963">
            <v>18.690000000000001</v>
          </cell>
          <cell r="G2963">
            <v>0</v>
          </cell>
          <cell r="H2963">
            <v>0</v>
          </cell>
          <cell r="I2963">
            <v>0</v>
          </cell>
        </row>
        <row r="2964">
          <cell r="A2964">
            <v>91788</v>
          </cell>
          <cell r="B2964" t="str">
            <v>(COMPOSIÇÃO REPRESENTATIVA) DO SERVIÇO DE INSTALAÇÃO DE TUBOS DE PVC, SOLDÁVEL, ÁGUA FRIA, DN 50 MM (INSTALADO EM PRUMADA), INCLUSIVE CONEXÕES, CORTES E FIXAÇÕES, PARA PRÉDIOS. AF_10/2015</v>
          </cell>
          <cell r="C2964" t="str">
            <v>M</v>
          </cell>
          <cell r="D2964">
            <v>29.69</v>
          </cell>
          <cell r="E2964">
            <v>5.05</v>
          </cell>
          <cell r="F2964">
            <v>24.64</v>
          </cell>
          <cell r="G2964">
            <v>0</v>
          </cell>
          <cell r="H2964">
            <v>0</v>
          </cell>
          <cell r="I2964">
            <v>0</v>
          </cell>
        </row>
        <row r="2965">
          <cell r="A2965">
            <v>91789</v>
          </cell>
          <cell r="B2965" t="str">
            <v>(COMPOSIÇÃO REPRESENTATIVA) DO SERVIÇO DE INSTALAÇÃO DE TUBOS DE PVC, SÉRIE R, ÁGUA PLUVIAL, DN 75 MM (INSTALADO EM RAMAL DE ENCAMINHAMENTO, OU CONDUTORES VERTICAIS), INCLUSIVE CONEXÕES, CORTE E FIXAÇÕES, PARA PRÉDIOS. AF_10/2015</v>
          </cell>
          <cell r="C2965" t="str">
            <v>M</v>
          </cell>
          <cell r="D2965">
            <v>23.55</v>
          </cell>
          <cell r="E2965">
            <v>4.41</v>
          </cell>
          <cell r="F2965">
            <v>19.14</v>
          </cell>
          <cell r="G2965">
            <v>0</v>
          </cell>
          <cell r="H2965">
            <v>0</v>
          </cell>
          <cell r="I2965">
            <v>0</v>
          </cell>
        </row>
        <row r="2966">
          <cell r="A2966">
            <v>91790</v>
          </cell>
          <cell r="B2966" t="str">
            <v>(COMPOSIÇÃO REPRESENTATIVA) DO SERVIÇO DE INSTALAÇÃO DE TUBOS DE PVC, SÉRIE R, ÁGUA PLUVIAL, DN 100 MM (INSTALADO EM RAMAL DE ENCAMINHAMENTO, OU CONDUTORES VERTICAIS), INCLUSIVE CONEXÕES, CORTES E FIXAÇÕES, PARA PRÉDIOS. AF_10/2015</v>
          </cell>
          <cell r="C2966" t="str">
            <v>M</v>
          </cell>
          <cell r="D2966">
            <v>35.520000000000003</v>
          </cell>
          <cell r="E2966">
            <v>8.56</v>
          </cell>
          <cell r="F2966">
            <v>26.96</v>
          </cell>
          <cell r="G2966">
            <v>0</v>
          </cell>
          <cell r="H2966">
            <v>0</v>
          </cell>
          <cell r="I2966">
            <v>0</v>
          </cell>
        </row>
        <row r="2967">
          <cell r="A2967">
            <v>91791</v>
          </cell>
          <cell r="B2967" t="str">
            <v>(COMPOSIÇÃO REPRESENTATIVA) DO SERVIÇO DE INSTALAÇÃO DE TUBOS DE PVC, SÉRIE R, ÁGUA PLUVIAL, DN 150 MM (INSTALADO EM CONDUTORES VERTICAIS), INCLUSIVE CONEXÕES, CORTES E FIXAÇÕES, PARA PRÉDIOS. AF_10/2015</v>
          </cell>
          <cell r="C2967" t="str">
            <v>M</v>
          </cell>
          <cell r="D2967">
            <v>42.29</v>
          </cell>
          <cell r="E2967">
            <v>4.66</v>
          </cell>
          <cell r="F2967">
            <v>37.630000000000003</v>
          </cell>
          <cell r="G2967">
            <v>0</v>
          </cell>
          <cell r="H2967">
            <v>0</v>
          </cell>
          <cell r="I2967">
            <v>0</v>
          </cell>
        </row>
        <row r="2968">
          <cell r="A2968">
            <v>91792</v>
          </cell>
          <cell r="B2968" t="str">
            <v>(COMPOSIÇÃO REPRESENTATIVA) DO SERVIÇO DE INSTALAÇÃO DE TUBO DE PVC, SÉRIE NORMAL, ESGOTO PREDIAL, DN 40 MM (INSTALADO EM RAMAL DE DESCARGA OU RAMAL DE ESGOTO SANITÁRIO), INCLUSIVE CONEXÕES, CORTES E FIXAÇÕES, PARA PRÉDIOS. AF_10/2015</v>
          </cell>
          <cell r="C2968" t="str">
            <v>M</v>
          </cell>
          <cell r="D2968">
            <v>38.1</v>
          </cell>
          <cell r="E2968">
            <v>22.27</v>
          </cell>
          <cell r="F2968">
            <v>15.83</v>
          </cell>
          <cell r="G2968">
            <v>0</v>
          </cell>
          <cell r="H2968">
            <v>0</v>
          </cell>
          <cell r="I2968">
            <v>0</v>
          </cell>
        </row>
        <row r="2969">
          <cell r="A2969">
            <v>91793</v>
          </cell>
          <cell r="B2969" t="str">
            <v>(COMPOSIÇÃO REPRESENTATIVA) DO SERVIÇO DE INSTALAÇÃO DE TUBO DE PVC, SÉRIE NORMAL, ESGOTO PREDIAL, DN 50 MM (INSTALADO EM RAMAL DE DESCARGA OU RAMAL DE ESGOTO SANITÁRIO), INCLUSIVE CONEXÕES, CORTES E FIXAÇÕES PARA, PRÉDIOS. AF_10/2015</v>
          </cell>
          <cell r="C2969" t="str">
            <v>M</v>
          </cell>
          <cell r="D2969">
            <v>56.67</v>
          </cell>
          <cell r="E2969">
            <v>27.29</v>
          </cell>
          <cell r="F2969">
            <v>29.36</v>
          </cell>
          <cell r="G2969">
            <v>0.02</v>
          </cell>
          <cell r="H2969">
            <v>0</v>
          </cell>
          <cell r="I2969">
            <v>0</v>
          </cell>
        </row>
        <row r="2970">
          <cell r="A2970">
            <v>91794</v>
          </cell>
          <cell r="B2970" t="str">
            <v>(COMPOSIÇÃO REPRESENTATIVA) DO SERVIÇO DE INST. TUBO PVC, SÉRIE N, ESGOTO PREDIAL, DN 75 MM, (INST. EM RAMAL DE DESCARGA, RAMAL DE ESG. SANITÁRIO, PRUMADA DE ESG. SANITÁRIO OU VENTILAÇÃO), INCL. CONEXÕES, CORTES E FIXAÇÕES, P/ PRÉDIOS. AF_10/2015</v>
          </cell>
          <cell r="C2970" t="str">
            <v>M</v>
          </cell>
          <cell r="D2970">
            <v>24.72</v>
          </cell>
          <cell r="E2970">
            <v>8.32</v>
          </cell>
          <cell r="F2970">
            <v>16.399999999999999</v>
          </cell>
          <cell r="G2970">
            <v>0</v>
          </cell>
          <cell r="H2970">
            <v>0</v>
          </cell>
          <cell r="I2970">
            <v>0</v>
          </cell>
        </row>
        <row r="2971">
          <cell r="A2971">
            <v>91795</v>
          </cell>
          <cell r="B2971" t="str">
            <v>(COMPOSIÇÃO REPRESENTATIVA) DO SERVIÇO DE INST. TUBO PVC, SÉRIE N, ESGOTO PREDIAL, 100 MM (INST. RAMAL DESCARGA, RAMAL DE ESG. SANIT., PRUMADA ESG. SANIT., VENTILAÇÃO OU SUB-COLETOR AÉREO), INCL. CONEXÕES E CORTES, FIXAÇÕES, P/ PRÉDIOS. AF_10/2015</v>
          </cell>
          <cell r="C2971" t="str">
            <v>M</v>
          </cell>
          <cell r="D2971">
            <v>43.26</v>
          </cell>
          <cell r="E2971">
            <v>16.14</v>
          </cell>
          <cell r="F2971">
            <v>27.12</v>
          </cell>
          <cell r="G2971">
            <v>0</v>
          </cell>
          <cell r="H2971">
            <v>0</v>
          </cell>
          <cell r="I2971">
            <v>0</v>
          </cell>
        </row>
        <row r="2972">
          <cell r="A2972">
            <v>91796</v>
          </cell>
          <cell r="B2972" t="str">
            <v>(COMPOSIÇÃO REPRESENTATIVA) DO SERVIÇO DE INSTALAÇÃO DE TUBO DE PVC, SÉRIE NORMAL, ESGOTO PREDIAL, DN 150 MM (INSTALADO EM SUB-COLETOR AÉREO), INCLUSIVE CONEXÕES, CORTES E FIXAÇÕES, PARA PRÉDIOS. AF_10/2015</v>
          </cell>
          <cell r="C2972" t="str">
            <v>M</v>
          </cell>
          <cell r="D2972">
            <v>42.27</v>
          </cell>
          <cell r="E2972">
            <v>14.01</v>
          </cell>
          <cell r="F2972">
            <v>28.24</v>
          </cell>
          <cell r="G2972">
            <v>0.02</v>
          </cell>
          <cell r="H2972">
            <v>0</v>
          </cell>
          <cell r="I2972">
            <v>0</v>
          </cell>
        </row>
        <row r="2973">
          <cell r="A2973">
            <v>92275</v>
          </cell>
          <cell r="B2973" t="str">
            <v>TUBO EM COBRE RÍGIDO, DN 22 CLASSE E, SEM ISOLAMENTO, INSTALADO EM PRUMADA - FORNECIMENTO E INSTALAÇÃO. AF_12/2015</v>
          </cell>
          <cell r="C2973" t="str">
            <v>M</v>
          </cell>
          <cell r="D2973">
            <v>27.94</v>
          </cell>
          <cell r="E2973">
            <v>1.1000000000000001</v>
          </cell>
          <cell r="F2973">
            <v>26.84</v>
          </cell>
          <cell r="G2973">
            <v>0</v>
          </cell>
          <cell r="H2973">
            <v>0</v>
          </cell>
          <cell r="I2973">
            <v>0</v>
          </cell>
        </row>
        <row r="2974">
          <cell r="A2974">
            <v>92276</v>
          </cell>
          <cell r="B2974" t="str">
            <v>TUBO EM COBRE RÍGIDO, DN 28 CLASSE E, SEM ISOLAMENTO, INSTALADO EM PRUMADA - FORNECIMENTO E INSTALAÇÃO. AF_12/2015</v>
          </cell>
          <cell r="C2974" t="str">
            <v>M</v>
          </cell>
          <cell r="D2974">
            <v>35.36</v>
          </cell>
          <cell r="E2974">
            <v>1.32</v>
          </cell>
          <cell r="F2974">
            <v>34.04</v>
          </cell>
          <cell r="G2974">
            <v>0</v>
          </cell>
          <cell r="H2974">
            <v>0</v>
          </cell>
          <cell r="I2974">
            <v>0</v>
          </cell>
        </row>
        <row r="2975">
          <cell r="A2975">
            <v>92277</v>
          </cell>
          <cell r="B2975" t="str">
            <v>TUBO EM COBRE RÍGIDO, DN 35 CLASSE E, SEM ISOLAMENTO, INSTALADO EM PRUMADA - FORNECIMENTO E INSTALAÇÃO. AF_12/2015</v>
          </cell>
          <cell r="C2975" t="str">
            <v>M</v>
          </cell>
          <cell r="D2975">
            <v>50.86</v>
          </cell>
          <cell r="E2975">
            <v>1.56</v>
          </cell>
          <cell r="F2975">
            <v>49.3</v>
          </cell>
          <cell r="G2975">
            <v>0</v>
          </cell>
          <cell r="H2975">
            <v>0</v>
          </cell>
          <cell r="I2975">
            <v>0</v>
          </cell>
        </row>
        <row r="2976">
          <cell r="A2976">
            <v>92278</v>
          </cell>
          <cell r="B2976" t="str">
            <v>TUBO EM COBRE RÍGIDO, DN 42 CLASSE E, SEM ISOLAMENTO, INSTALADO EM PRUMADA - FORNECIMENTO E INSTALAÇÃO. AF_12/2015</v>
          </cell>
          <cell r="C2976" t="str">
            <v>M</v>
          </cell>
          <cell r="D2976">
            <v>68.27</v>
          </cell>
          <cell r="E2976">
            <v>1.8</v>
          </cell>
          <cell r="F2976">
            <v>66.47</v>
          </cell>
          <cell r="G2976">
            <v>0</v>
          </cell>
          <cell r="H2976">
            <v>0</v>
          </cell>
          <cell r="I2976">
            <v>0</v>
          </cell>
        </row>
        <row r="2977">
          <cell r="A2977">
            <v>92279</v>
          </cell>
          <cell r="B2977" t="str">
            <v>TUBO EM COBRE RÍGIDO, DN 54 CLASSE E, SEM ISOLAMENTO, INSTALADO EM PRUMADA - FORNECIMENTO E INSTALAÇÃO. AF_12/2015</v>
          </cell>
          <cell r="C2977" t="str">
            <v>M</v>
          </cell>
          <cell r="D2977">
            <v>98.49</v>
          </cell>
          <cell r="E2977">
            <v>2.23</v>
          </cell>
          <cell r="F2977">
            <v>96.26</v>
          </cell>
          <cell r="G2977">
            <v>0</v>
          </cell>
          <cell r="H2977">
            <v>0</v>
          </cell>
          <cell r="I2977">
            <v>0</v>
          </cell>
        </row>
        <row r="2978">
          <cell r="A2978">
            <v>92280</v>
          </cell>
          <cell r="B2978" t="str">
            <v>TUBO EM COBRE RÍGIDO, DN 66 CLASSE E, SEM ISOLAMENTO, INSTALADO EM PRUMADA - FORNECIMENTO E INSTALAÇÃO. AF_12/2015</v>
          </cell>
          <cell r="C2978" t="str">
            <v>M</v>
          </cell>
          <cell r="D2978">
            <v>138.06</v>
          </cell>
          <cell r="E2978">
            <v>2.64</v>
          </cell>
          <cell r="F2978">
            <v>135.41999999999999</v>
          </cell>
          <cell r="G2978">
            <v>0</v>
          </cell>
          <cell r="H2978">
            <v>0</v>
          </cell>
          <cell r="I2978">
            <v>0</v>
          </cell>
        </row>
        <row r="2979">
          <cell r="A2979">
            <v>92305</v>
          </cell>
          <cell r="B2979" t="str">
            <v>TUBO EM COBRE RÍGIDO, DN 15 CLASSE E, SEM ISOLAMENTO, INSTALADO EM RAMAL DE DISTRIBUIÇÃO - FORNECIMENTO E INSTALAÇÃO. AF_12/2015</v>
          </cell>
          <cell r="C2979" t="str">
            <v>M</v>
          </cell>
          <cell r="D2979">
            <v>19.39</v>
          </cell>
          <cell r="E2979">
            <v>3</v>
          </cell>
          <cell r="F2979">
            <v>16.39</v>
          </cell>
          <cell r="G2979">
            <v>0</v>
          </cell>
          <cell r="H2979">
            <v>0</v>
          </cell>
          <cell r="I2979">
            <v>0</v>
          </cell>
        </row>
        <row r="2980">
          <cell r="A2980">
            <v>92306</v>
          </cell>
          <cell r="B2980" t="str">
            <v>TUBO EM COBRE RÍGIDO, DN 22 CLASSE E, SEM ISOLAMENTO, INSTALADO EM RAMAL DE DISTRIBUIÇÃO - FORNECIMENTO E INSTALAÇÃO. AF_12/2015</v>
          </cell>
          <cell r="C2980" t="str">
            <v>M</v>
          </cell>
          <cell r="D2980">
            <v>31.07</v>
          </cell>
          <cell r="E2980">
            <v>3.45</v>
          </cell>
          <cell r="F2980">
            <v>27.62</v>
          </cell>
          <cell r="G2980">
            <v>0</v>
          </cell>
          <cell r="H2980">
            <v>0</v>
          </cell>
          <cell r="I2980">
            <v>0</v>
          </cell>
        </row>
        <row r="2981">
          <cell r="A2981">
            <v>92307</v>
          </cell>
          <cell r="B2981" t="str">
            <v>TUBO EM COBRE RÍGIDO, DN 28 CLASSE E, SEM ISOLAMENTO, INSTALADO EM RAMAL DE DISTRIBUIÇÃO - FORNECIMENTO E INSTALAÇÃO. AF_12/2015</v>
          </cell>
          <cell r="C2981" t="str">
            <v>M</v>
          </cell>
          <cell r="D2981">
            <v>38.72</v>
          </cell>
          <cell r="E2981">
            <v>3.83</v>
          </cell>
          <cell r="F2981">
            <v>34.89</v>
          </cell>
          <cell r="G2981">
            <v>0</v>
          </cell>
          <cell r="H2981">
            <v>0</v>
          </cell>
          <cell r="I2981">
            <v>0</v>
          </cell>
        </row>
        <row r="2982">
          <cell r="A2982">
            <v>92320</v>
          </cell>
          <cell r="B2982" t="str">
            <v>TUBO EM COBRE RÍGIDO, DN 15 CLASSE E, SEM ISOLAMENTO, INSTALADO EM RAMAL E SUB-RAMAL - FORNECIMENTO E INSTALAÇÃO. AF_12/2015</v>
          </cell>
          <cell r="C2982" t="str">
            <v>M</v>
          </cell>
          <cell r="D2982">
            <v>26.26</v>
          </cell>
          <cell r="E2982">
            <v>8.1300000000000008</v>
          </cell>
          <cell r="F2982">
            <v>18.11</v>
          </cell>
          <cell r="G2982">
            <v>0.02</v>
          </cell>
          <cell r="H2982">
            <v>0</v>
          </cell>
          <cell r="I2982">
            <v>0</v>
          </cell>
        </row>
        <row r="2983">
          <cell r="A2983">
            <v>92321</v>
          </cell>
          <cell r="B2983" t="str">
            <v>TUBO EM COBRE RÍGIDO, DN 22 CLASSE E, SEM ISOLAMENTO, INSTALADO EM RAMAL E SUB-RAMAL - FORNECIMENTO E INSTALAÇÃO. AF_12/2015</v>
          </cell>
          <cell r="C2983" t="str">
            <v>M</v>
          </cell>
          <cell r="D2983">
            <v>42.87</v>
          </cell>
          <cell r="E2983">
            <v>12.24</v>
          </cell>
          <cell r="F2983">
            <v>30.59</v>
          </cell>
          <cell r="G2983">
            <v>0.04</v>
          </cell>
          <cell r="H2983">
            <v>0</v>
          </cell>
          <cell r="I2983">
            <v>0</v>
          </cell>
        </row>
        <row r="2984">
          <cell r="A2984">
            <v>92322</v>
          </cell>
          <cell r="B2984" t="str">
            <v>TUBO EM COBRE RÍGIDO, DN 28 CLASSE E, SEM ISOLAMENTO, INSTALADO EM RAMAL E SUB-RAMAL - FORNECIMENTO E INSTALAÇÃO. AF_12/2015</v>
          </cell>
          <cell r="C2984" t="str">
            <v>M</v>
          </cell>
          <cell r="D2984">
            <v>54.8</v>
          </cell>
          <cell r="E2984">
            <v>15.83</v>
          </cell>
          <cell r="F2984">
            <v>38.93</v>
          </cell>
          <cell r="G2984">
            <v>0.04</v>
          </cell>
          <cell r="H2984">
            <v>0</v>
          </cell>
          <cell r="I2984">
            <v>0</v>
          </cell>
        </row>
        <row r="2985">
          <cell r="A2985">
            <v>92335</v>
          </cell>
          <cell r="B2985" t="str">
            <v>TUBO DE AÇO GALVANIZADO COM COSTURA, CLASSE MÉDIA, CONEXÃO RANHURADA, DN 50 (2"), INSTALADO EM PRUMADAS - FORNECIMENTO E INSTALAÇÃO. AF_12/2015</v>
          </cell>
          <cell r="C2985" t="str">
            <v>M</v>
          </cell>
          <cell r="D2985">
            <v>47.41</v>
          </cell>
          <cell r="E2985">
            <v>6.36</v>
          </cell>
          <cell r="F2985">
            <v>41.05</v>
          </cell>
          <cell r="G2985">
            <v>0</v>
          </cell>
          <cell r="H2985">
            <v>0</v>
          </cell>
          <cell r="I2985">
            <v>0</v>
          </cell>
        </row>
        <row r="2986">
          <cell r="A2986">
            <v>92336</v>
          </cell>
          <cell r="B2986" t="str">
            <v>TUBO DE AÇO GALVANIZADO COM COSTURA, CLASSE MÉDIA, CONEXÃO RANHURADA, DN 65 (2 1/2"), INSTALADO EM PRUMADAS - FORNECIMENTO E INSTALAÇÃO. AF_12/2015</v>
          </cell>
          <cell r="C2986" t="str">
            <v>M</v>
          </cell>
          <cell r="D2986">
            <v>58.11</v>
          </cell>
          <cell r="E2986">
            <v>7.33</v>
          </cell>
          <cell r="F2986">
            <v>50.78</v>
          </cell>
          <cell r="G2986">
            <v>0</v>
          </cell>
          <cell r="H2986">
            <v>0</v>
          </cell>
          <cell r="I2986">
            <v>0</v>
          </cell>
        </row>
        <row r="2987">
          <cell r="A2987">
            <v>92337</v>
          </cell>
          <cell r="B2987" t="str">
            <v>TUBO DE AÇO GALVANIZADO COM COSTURA, CLASSE MÉDIA, CONEXÃO RANHURADA, DN 80 (3"), INSTALADO EM PRUMADAS - FORNECIMENTO E INSTALAÇÃO. AF_12/2015</v>
          </cell>
          <cell r="C2987" t="str">
            <v>M</v>
          </cell>
          <cell r="D2987">
            <v>76.08</v>
          </cell>
          <cell r="E2987">
            <v>8.2799999999999994</v>
          </cell>
          <cell r="F2987">
            <v>67.78</v>
          </cell>
          <cell r="G2987">
            <v>0.02</v>
          </cell>
          <cell r="H2987">
            <v>0</v>
          </cell>
          <cell r="I2987">
            <v>0</v>
          </cell>
        </row>
        <row r="2988">
          <cell r="A2988">
            <v>92338</v>
          </cell>
          <cell r="B2988" t="str">
            <v>TUBO DE AÇO PRETO SEM COSTURA, CONEXÃO SOLDADA, DN 50 (2"), INSTALADO EM PRUMADAS - FORNECIMENTO E INSTALAÇÃO. AF_12/2015</v>
          </cell>
          <cell r="C2988" t="str">
            <v>M</v>
          </cell>
          <cell r="D2988">
            <v>72.180000000000007</v>
          </cell>
          <cell r="E2988">
            <v>14.31</v>
          </cell>
          <cell r="F2988">
            <v>57.84</v>
          </cell>
          <cell r="G2988">
            <v>0.03</v>
          </cell>
          <cell r="H2988">
            <v>0</v>
          </cell>
          <cell r="I2988">
            <v>0</v>
          </cell>
        </row>
        <row r="2989">
          <cell r="A2989">
            <v>92339</v>
          </cell>
          <cell r="B2989" t="str">
            <v>TUBO DE AÇO PRETO SEM COSTURA, CONEXÃO SOLDADA, DN 65 (2 1/2"), INSTALADO EM PRUMADAS - FORNECIMENTO E INSTALAÇÃO. AF_12/2015</v>
          </cell>
          <cell r="C2989" t="str">
            <v>M</v>
          </cell>
          <cell r="D2989">
            <v>107.26</v>
          </cell>
          <cell r="E2989">
            <v>15.85</v>
          </cell>
          <cell r="F2989">
            <v>91.38</v>
          </cell>
          <cell r="G2989">
            <v>0.03</v>
          </cell>
          <cell r="H2989">
            <v>0</v>
          </cell>
          <cell r="I2989">
            <v>0</v>
          </cell>
        </row>
        <row r="2990">
          <cell r="A2990">
            <v>92341</v>
          </cell>
          <cell r="B2990" t="str">
            <v>TUBO DE AÇO GALVANIZADO COM COSTURA, CLASSE MÉDIA, DN 50 (2"), CONEXÃO ROSQUEADA, INSTALADO EM PRUMADAS - FORNECIMENTO E INSTALAÇÃO. AF_12/2015</v>
          </cell>
          <cell r="C2990" t="str">
            <v>M</v>
          </cell>
          <cell r="D2990">
            <v>54.28</v>
          </cell>
          <cell r="E2990">
            <v>11.48</v>
          </cell>
          <cell r="F2990">
            <v>42.78</v>
          </cell>
          <cell r="G2990">
            <v>0.02</v>
          </cell>
          <cell r="H2990">
            <v>0</v>
          </cell>
          <cell r="I2990">
            <v>0</v>
          </cell>
        </row>
        <row r="2991">
          <cell r="A2991">
            <v>92342</v>
          </cell>
          <cell r="B2991" t="str">
            <v>TUBO DE AÇO GALVANIZADO COM COSTURA, CLASSE MÉDIA, DN 65 (2 1/2"), CONEXÃO ROSQUEADA, INSTALADO EM PRUMADAS - FORNECIMENTO E INSTALAÇÃO. AF_12/2015</v>
          </cell>
          <cell r="C2991" t="str">
            <v>M</v>
          </cell>
          <cell r="D2991">
            <v>65.02</v>
          </cell>
          <cell r="E2991">
            <v>12.46</v>
          </cell>
          <cell r="F2991">
            <v>52.52</v>
          </cell>
          <cell r="G2991">
            <v>0.04</v>
          </cell>
          <cell r="H2991">
            <v>0</v>
          </cell>
          <cell r="I2991">
            <v>0</v>
          </cell>
        </row>
        <row r="2992">
          <cell r="A2992">
            <v>92343</v>
          </cell>
          <cell r="B2992" t="str">
            <v>TUBO DE AÇO GALVANIZADO COM COSTURA, CLASSE MÉDIA, DN 80 (3"), CONEXÃO ROSQUEADA, INSTALADO EM PRUMADAS - FORNECIMENTO E INSTALAÇÃO. AF_12/2015</v>
          </cell>
          <cell r="C2992" t="str">
            <v>M</v>
          </cell>
          <cell r="D2992">
            <v>83.05</v>
          </cell>
          <cell r="E2992">
            <v>13.46</v>
          </cell>
          <cell r="F2992">
            <v>69.55</v>
          </cell>
          <cell r="G2992">
            <v>0.04</v>
          </cell>
          <cell r="H2992">
            <v>0</v>
          </cell>
          <cell r="I2992">
            <v>0</v>
          </cell>
        </row>
        <row r="2993">
          <cell r="A2993">
            <v>92361</v>
          </cell>
          <cell r="B2993" t="str">
            <v>TUBO DE AÇO PRETO SEM COSTURA, CONEXÃO SOLDADA, DN 50 (2"), INSTALADO EM REDE DE ALIMENTAÇÃO PARA HIDRANTE - FORNECIMENTO E INSTALAÇÃO. AF_12/2015</v>
          </cell>
          <cell r="C2993" t="str">
            <v>M</v>
          </cell>
          <cell r="D2993">
            <v>58.23</v>
          </cell>
          <cell r="E2993">
            <v>3.76</v>
          </cell>
          <cell r="F2993">
            <v>54.47</v>
          </cell>
          <cell r="G2993">
            <v>0</v>
          </cell>
          <cell r="H2993">
            <v>0</v>
          </cell>
          <cell r="I2993">
            <v>0</v>
          </cell>
        </row>
        <row r="2994">
          <cell r="A2994">
            <v>92362</v>
          </cell>
          <cell r="B2994" t="str">
            <v>TUBO DE AÇO PRETO SEM COSTURA, CONEXÃO SOLDADA, DN 65 (2 1/2"), INSTALADO EM REDE DE ALIMENTAÇÃO PARA HIDRANTE - FORNECIMENTO E INSTALAÇÃO. AF_12/2015</v>
          </cell>
          <cell r="C2994" t="str">
            <v>M</v>
          </cell>
          <cell r="D2994">
            <v>92.74</v>
          </cell>
          <cell r="E2994">
            <v>4.8899999999999997</v>
          </cell>
          <cell r="F2994">
            <v>87.85</v>
          </cell>
          <cell r="G2994">
            <v>0</v>
          </cell>
          <cell r="H2994">
            <v>0</v>
          </cell>
          <cell r="I2994">
            <v>0</v>
          </cell>
        </row>
        <row r="2995">
          <cell r="A2995">
            <v>92364</v>
          </cell>
          <cell r="B2995" t="str">
            <v>TUBO DE AÇO GALVANIZADO COM COSTURA, CLASSE MÉDIA, DN 32 (1 1/4"), CONEXÃO ROSQUEADA, INSTALADO EM REDE DE ALIMENTAÇÃO PARA HIDRANTE - FORNECIMENTO E INSTALAÇÃO. AF_12/2015</v>
          </cell>
          <cell r="C2995" t="str">
            <v>M</v>
          </cell>
          <cell r="D2995">
            <v>28.94</v>
          </cell>
          <cell r="E2995">
            <v>4.2699999999999996</v>
          </cell>
          <cell r="F2995">
            <v>24.67</v>
          </cell>
          <cell r="G2995">
            <v>0</v>
          </cell>
          <cell r="H2995">
            <v>0</v>
          </cell>
          <cell r="I2995">
            <v>0</v>
          </cell>
        </row>
        <row r="2996">
          <cell r="A2996">
            <v>92365</v>
          </cell>
          <cell r="B2996" t="str">
            <v>TUBO DE AÇO GALVANIZADO COM COSTURA, CLASSE MÉDIA, DN 40 (1 1/2"), CONEXÃO ROSQUEADA, INSTALADO EM REDE DE ALIMENTAÇÃO PARA HIDRANTE - FORNECIMENTO E INSTALAÇÃO. AF_12/2015</v>
          </cell>
          <cell r="C2996" t="str">
            <v>M</v>
          </cell>
          <cell r="D2996">
            <v>33.200000000000003</v>
          </cell>
          <cell r="E2996">
            <v>4.6399999999999997</v>
          </cell>
          <cell r="F2996">
            <v>28.56</v>
          </cell>
          <cell r="G2996">
            <v>0</v>
          </cell>
          <cell r="H2996">
            <v>0</v>
          </cell>
          <cell r="I2996">
            <v>0</v>
          </cell>
        </row>
        <row r="2997">
          <cell r="A2997">
            <v>92366</v>
          </cell>
          <cell r="B2997" t="str">
            <v>TUBO DE AÇO GALVANIZADO COM COSTURA, CLASSE MÉDIA, DN 50 (2"), CONEXÃO ROSQUEADA, INSTALADO EM REDE DE ALIMENTAÇÃO PARA HIDRANTE - FORNECIMENTO E INSTALAÇÃO. AF_12/2015</v>
          </cell>
          <cell r="C2997" t="str">
            <v>M</v>
          </cell>
          <cell r="D2997">
            <v>45.8</v>
          </cell>
          <cell r="E2997">
            <v>5.16</v>
          </cell>
          <cell r="F2997">
            <v>40.64</v>
          </cell>
          <cell r="G2997">
            <v>0</v>
          </cell>
          <cell r="H2997">
            <v>0</v>
          </cell>
          <cell r="I2997">
            <v>0</v>
          </cell>
        </row>
        <row r="2998">
          <cell r="A2998">
            <v>92367</v>
          </cell>
          <cell r="B2998" t="str">
            <v>TUBO DE AÇO GALVANIZADO COM COSTURA, CLASSE MÉDIA, DN 65 (2 1/2"), CONEXÃO ROSQUEADA, INSTALADO EM REDE DE ALIMENTAÇÃO PARA HIDRANTE - FORNECIMENTO E INSTALAÇÃO. AF_12/2015</v>
          </cell>
          <cell r="C2998" t="str">
            <v>M</v>
          </cell>
          <cell r="D2998">
            <v>56.15</v>
          </cell>
          <cell r="E2998">
            <v>5.87</v>
          </cell>
          <cell r="F2998">
            <v>50.28</v>
          </cell>
          <cell r="G2998">
            <v>0</v>
          </cell>
          <cell r="H2998">
            <v>0</v>
          </cell>
          <cell r="I2998">
            <v>0</v>
          </cell>
        </row>
        <row r="2999">
          <cell r="A2999">
            <v>92368</v>
          </cell>
          <cell r="B2999" t="str">
            <v>TUBO DE AÇO GALVANIZADO COM COSTURA, CLASSE MÉDIA, DN 80 (3"), CONEXÃO ROSQUEADA, INSTALADO EM REDE DE ALIMENTAÇÃO PARA HIDRANTE - FORNECIMENTO E INSTALAÇÃO. AF_12/2015</v>
          </cell>
          <cell r="C2999" t="str">
            <v>M</v>
          </cell>
          <cell r="D2999">
            <v>73.83</v>
          </cell>
          <cell r="E2999">
            <v>6.61</v>
          </cell>
          <cell r="F2999">
            <v>67.22</v>
          </cell>
          <cell r="G2999">
            <v>0</v>
          </cell>
          <cell r="H2999">
            <v>0</v>
          </cell>
          <cell r="I2999">
            <v>0</v>
          </cell>
        </row>
        <row r="3000">
          <cell r="A3000">
            <v>92648</v>
          </cell>
          <cell r="B3000" t="str">
            <v>TUBO DE AÇO PRETO SEM COSTURA, CONEXÃO SOLDADA, DN 40 (1 1/2"), INSTALADO EM REDE DE ALIMENTAÇÃO PARA SPRINKLER - FORNECIMENTO E INSTALAÇÃO. AF_12/2015</v>
          </cell>
          <cell r="C3000" t="str">
            <v>M</v>
          </cell>
          <cell r="D3000">
            <v>49.87</v>
          </cell>
          <cell r="E3000">
            <v>4.91</v>
          </cell>
          <cell r="F3000">
            <v>44.96</v>
          </cell>
          <cell r="G3000">
            <v>0</v>
          </cell>
          <cell r="H3000">
            <v>0</v>
          </cell>
          <cell r="I3000">
            <v>0</v>
          </cell>
        </row>
        <row r="3001">
          <cell r="A3001">
            <v>92649</v>
          </cell>
          <cell r="B3001" t="str">
            <v>TUBO DE AÇO PRETO SEM COSTURA, CONEXÃO SOLDADA, DN 50 (2"), INSTALADO EM REDE DE ALIMENTAÇÃO PARA SPRINKLER - FORNECIMENTO E INSTALAÇÃO. AF_12/2015</v>
          </cell>
          <cell r="C3001" t="str">
            <v>M</v>
          </cell>
          <cell r="D3001">
            <v>60.74</v>
          </cell>
          <cell r="E3001">
            <v>5.66</v>
          </cell>
          <cell r="F3001">
            <v>55.08</v>
          </cell>
          <cell r="G3001">
            <v>0</v>
          </cell>
          <cell r="H3001">
            <v>0</v>
          </cell>
          <cell r="I3001">
            <v>0</v>
          </cell>
        </row>
        <row r="3002">
          <cell r="A3002">
            <v>92650</v>
          </cell>
          <cell r="B3002" t="str">
            <v>TUBO DE AÇO PRETO SEM COSTURA, CONEXÃO SOLDADA, DN 65 (2 1/2"), INSTALADO EM REDE DE ALIMENTAÇÃO PARA SPRINKLER - FORNECIMENTO E INSTALAÇÃO. AF_12/2015</v>
          </cell>
          <cell r="C3002" t="str">
            <v>M</v>
          </cell>
          <cell r="D3002">
            <v>95.25</v>
          </cell>
          <cell r="E3002">
            <v>6.79</v>
          </cell>
          <cell r="F3002">
            <v>88.46</v>
          </cell>
          <cell r="G3002">
            <v>0</v>
          </cell>
          <cell r="H3002">
            <v>0</v>
          </cell>
          <cell r="I3002">
            <v>0</v>
          </cell>
        </row>
        <row r="3003">
          <cell r="A3003">
            <v>92652</v>
          </cell>
          <cell r="B3003" t="str">
            <v>TUBO DE AÇO GALVANIZADO COM COSTURA, CLASSE MÉDIA, CONEXÃO ROSQUEADA, DN 32 (1 1/4"), INSTALADO EM REDE DE ALIMENTAÇÃO PARA SPRINKLER - FORNECIMENTO E INSTALAÇÃO. AF_12/2015</v>
          </cell>
          <cell r="C3003" t="str">
            <v>M</v>
          </cell>
          <cell r="D3003">
            <v>32.07</v>
          </cell>
          <cell r="E3003">
            <v>6.6</v>
          </cell>
          <cell r="F3003">
            <v>25.47</v>
          </cell>
          <cell r="G3003">
            <v>0</v>
          </cell>
          <cell r="H3003">
            <v>0</v>
          </cell>
          <cell r="I3003">
            <v>0</v>
          </cell>
        </row>
        <row r="3004">
          <cell r="A3004">
            <v>92653</v>
          </cell>
          <cell r="B3004" t="str">
            <v>TUBO DE AÇO GALVANIZADO COM COSTURA, CLASSE MÉDIA, CONEXÃO ROSQUEADA, DN 40 (1 1/2"), INSTALADO EM REDE DE ALIMENTAÇÃO PARA SPRINKLER - FORNECIMENTO E INSTALAÇÃO. AF_12/2015</v>
          </cell>
          <cell r="C3004" t="str">
            <v>M</v>
          </cell>
          <cell r="D3004">
            <v>36.36</v>
          </cell>
          <cell r="E3004">
            <v>7.01</v>
          </cell>
          <cell r="F3004">
            <v>29.35</v>
          </cell>
          <cell r="G3004">
            <v>0</v>
          </cell>
          <cell r="H3004">
            <v>0</v>
          </cell>
          <cell r="I3004">
            <v>0</v>
          </cell>
        </row>
        <row r="3005">
          <cell r="A3005">
            <v>92654</v>
          </cell>
          <cell r="B3005" t="str">
            <v>TUBO DE AÇO GALVANIZADO COM COSTURA, CLASSE MÉDIA, CONEXÃO ROSQUEADA, DN 50 (2"), INSTALADO EM REDE DE ALIMENTAÇÃO PARA SPRINKLER - FORNECIMENTO E INSTALAÇÃO. AF_12/2015</v>
          </cell>
          <cell r="C3005" t="str">
            <v>M</v>
          </cell>
          <cell r="D3005">
            <v>48.97</v>
          </cell>
          <cell r="E3005">
            <v>7.5</v>
          </cell>
          <cell r="F3005">
            <v>41.47</v>
          </cell>
          <cell r="G3005">
            <v>0</v>
          </cell>
          <cell r="H3005">
            <v>0</v>
          </cell>
          <cell r="I3005">
            <v>0</v>
          </cell>
        </row>
        <row r="3006">
          <cell r="A3006">
            <v>92655</v>
          </cell>
          <cell r="B3006" t="str">
            <v>TUBO DE AÇO GALVANIZADO COM COSTURA, CLASSE MÉDIA, CONEXÃO ROSQUEADA, DN 65 (2 1/2"), INSTALADO EM REDE DE ALIMENTAÇÃO PARA SPRINKLER - FORNECIMENTO E INSTALAÇÃO. AF_12/2015</v>
          </cell>
          <cell r="C3006" t="str">
            <v>M</v>
          </cell>
          <cell r="D3006">
            <v>59.38</v>
          </cell>
          <cell r="E3006">
            <v>8.27</v>
          </cell>
          <cell r="F3006">
            <v>51.09</v>
          </cell>
          <cell r="G3006">
            <v>0.02</v>
          </cell>
          <cell r="H3006">
            <v>0</v>
          </cell>
          <cell r="I3006">
            <v>0</v>
          </cell>
        </row>
        <row r="3007">
          <cell r="A3007">
            <v>92656</v>
          </cell>
          <cell r="B3007" t="str">
            <v>TUBO DE AÇO GALVANIZADO COM COSTURA, CLASSE MÉDIA, CONEXÃO ROSQUEADA, DN 80 (3"), INSTALADO EM REDE DE ALIMENTAÇÃO PARA SPRINKLER - FORNECIMENTO E INSTALAÇÃO. AF_12/2015</v>
          </cell>
          <cell r="C3007" t="str">
            <v>M</v>
          </cell>
          <cell r="D3007">
            <v>77.05</v>
          </cell>
          <cell r="E3007">
            <v>9.01</v>
          </cell>
          <cell r="F3007">
            <v>68.02</v>
          </cell>
          <cell r="G3007">
            <v>0.02</v>
          </cell>
          <cell r="H3007">
            <v>0</v>
          </cell>
          <cell r="I3007">
            <v>0</v>
          </cell>
        </row>
        <row r="3008">
          <cell r="A3008">
            <v>92687</v>
          </cell>
          <cell r="B3008" t="str">
            <v>TUBO DE AÇO GALVANIZADO COM COSTURA, CLASSE MÉDIA, CONEXÃO ROSQUEADA, DN 15 (1/2"), INSTALADO EM RAMAIS E SUB-RAMAIS DE GÁS - FORNECIMENTO E INSTALAÇÃO. AF_12/2015</v>
          </cell>
          <cell r="C3008" t="str">
            <v>M</v>
          </cell>
          <cell r="D3008">
            <v>15.37</v>
          </cell>
          <cell r="E3008">
            <v>4.18</v>
          </cell>
          <cell r="F3008">
            <v>11.19</v>
          </cell>
          <cell r="G3008">
            <v>0</v>
          </cell>
          <cell r="H3008">
            <v>0</v>
          </cell>
          <cell r="I3008">
            <v>0</v>
          </cell>
        </row>
        <row r="3009">
          <cell r="A3009">
            <v>92688</v>
          </cell>
          <cell r="B3009" t="str">
            <v>TUBO DE AÇO GALVANIZADO COM COSTURA, CLASSE MÉDIA, CONEXÃO ROSQUEADA, DN 20 (3/4"), INSTALADO EM RAMAIS E SUB-RAMAIS DE GÁS - FORNECIMENTO E INSTALAÇÃO. AF_12/2015</v>
          </cell>
          <cell r="C3009" t="str">
            <v>M</v>
          </cell>
          <cell r="D3009">
            <v>21.96</v>
          </cell>
          <cell r="E3009">
            <v>7.17</v>
          </cell>
          <cell r="F3009">
            <v>14.79</v>
          </cell>
          <cell r="G3009">
            <v>0</v>
          </cell>
          <cell r="H3009">
            <v>0</v>
          </cell>
          <cell r="I3009">
            <v>0</v>
          </cell>
        </row>
        <row r="3010">
          <cell r="A3010">
            <v>92689</v>
          </cell>
          <cell r="B3010" t="str">
            <v>TUBO DE AÇO PRETO SEM COSTURA, CLASSE MÉDIA, CONEXÃO SOLDADA, DN 15 (1/2"), INSTALADO EM RAMAIS E SUB-RAMAIS DE GÁS - FORNECIMENTO E INSTALAÇÃO. AF_12/2015</v>
          </cell>
          <cell r="C3010" t="str">
            <v>M</v>
          </cell>
          <cell r="D3010">
            <v>25.05</v>
          </cell>
          <cell r="E3010">
            <v>4.33</v>
          </cell>
          <cell r="F3010">
            <v>20.72</v>
          </cell>
          <cell r="G3010">
            <v>0</v>
          </cell>
          <cell r="H3010">
            <v>0</v>
          </cell>
          <cell r="I3010">
            <v>0</v>
          </cell>
        </row>
        <row r="3011">
          <cell r="A3011">
            <v>92690</v>
          </cell>
          <cell r="B3011" t="str">
            <v>TUBO DE AÇO PRETO SEM COSTURA, CLASSE MÉDIA, CONEXÃO SOLDADA, DN 20 (3/4"), INSTALADO EM RAMAIS E SUB-RAMAIS DE GÁS - FORNECIMENTO E INSTALAÇÃO. AF_12/2015</v>
          </cell>
          <cell r="C3011" t="str">
            <v>M</v>
          </cell>
          <cell r="D3011">
            <v>36.22</v>
          </cell>
          <cell r="E3011">
            <v>7.43</v>
          </cell>
          <cell r="F3011">
            <v>28.79</v>
          </cell>
          <cell r="G3011">
            <v>0</v>
          </cell>
          <cell r="H3011">
            <v>0</v>
          </cell>
          <cell r="I3011">
            <v>0</v>
          </cell>
        </row>
        <row r="3012">
          <cell r="A3012">
            <v>94462</v>
          </cell>
          <cell r="B3012" t="str">
            <v>TUBO DE AÇO GALVANIZADO COM COSTURA, CLASSE MÉDIA, DN 50 (2), CONEXÃO ROSQUEADA, INSTALADO EM RESERVAÇÃO DE ÁGUA DE EDIFICAÇÃO QUE POSSUA RESERVATÓRIO DE FIBRA/FIBROCIMENTO  FORNECIMENTO E INSTALAÇÃO. AF_06/2016</v>
          </cell>
          <cell r="C3012" t="str">
            <v>M</v>
          </cell>
          <cell r="D3012">
            <v>54.54</v>
          </cell>
          <cell r="E3012">
            <v>13.92</v>
          </cell>
          <cell r="F3012">
            <v>40.58</v>
          </cell>
          <cell r="G3012">
            <v>0.04</v>
          </cell>
          <cell r="H3012">
            <v>0</v>
          </cell>
          <cell r="I3012">
            <v>0</v>
          </cell>
        </row>
        <row r="3013">
          <cell r="A3013">
            <v>94463</v>
          </cell>
          <cell r="B3013" t="str">
            <v>TUBO DE AÇO GALVANIZADO COM COSTURA, CLASSE MÉDIA, DN 65 (2 1/2), CONEXÃO ROSQUEADA, INSTALADO EM RESERVAÇÃO DE ÁGUA DE EDIFICAÇÃO QUE POSSUA RESERVATÓRIO DE FIBRA/FIBROCIMENTO  FORNECIMENTO E INSTALAÇÃO. AF_06/2016</v>
          </cell>
          <cell r="C3013" t="str">
            <v>M</v>
          </cell>
          <cell r="D3013">
            <v>63.18</v>
          </cell>
          <cell r="E3013">
            <v>13.91</v>
          </cell>
          <cell r="F3013">
            <v>49.23</v>
          </cell>
          <cell r="G3013">
            <v>0.04</v>
          </cell>
          <cell r="H3013">
            <v>0</v>
          </cell>
          <cell r="I3013">
            <v>0</v>
          </cell>
        </row>
        <row r="3014">
          <cell r="A3014">
            <v>94464</v>
          </cell>
          <cell r="B3014" t="str">
            <v>TUBO DE AÇO GALVANIZADO COM COSTURA, CLASSE MÉDIA, DN 80 (3), CONEXÃO ROSQUEADA, INSTALADO EM RESERVAÇÃO DE ÁGUA DE EDIFICAÇÃO QUE POSSUA RESERVATÓRIO DE FIBRA/FIBROCIMENTO  FORNECIMENTO E INSTALAÇÃO. AF_06/2016</v>
          </cell>
          <cell r="C3014" t="str">
            <v>M</v>
          </cell>
          <cell r="D3014">
            <v>88.3</v>
          </cell>
          <cell r="E3014">
            <v>17.38</v>
          </cell>
          <cell r="F3014">
            <v>70.86</v>
          </cell>
          <cell r="G3014">
            <v>0.06</v>
          </cell>
          <cell r="H3014">
            <v>0</v>
          </cell>
          <cell r="I3014">
            <v>0</v>
          </cell>
        </row>
        <row r="3015">
          <cell r="A3015">
            <v>94602</v>
          </cell>
          <cell r="B3015" t="str">
            <v>TUBO EM COBRE RÍGIDO, DN 54 MM CLASSE E, SEM ISOLAMENTO, INSTALADO EM RESERVAÇÃO DE ÁGUA DE EDIFICAÇÃO QUE POSSUA RESERVATÓRIO DE FIBRA/FIBROCIMENTO  FORNECIMENTO E INSTALAÇÃO. AF_06/2016</v>
          </cell>
          <cell r="C3015" t="str">
            <v>M</v>
          </cell>
          <cell r="D3015">
            <v>110.99</v>
          </cell>
          <cell r="E3015">
            <v>16.34</v>
          </cell>
          <cell r="F3015">
            <v>94.59</v>
          </cell>
          <cell r="G3015">
            <v>0.06</v>
          </cell>
          <cell r="H3015">
            <v>0</v>
          </cell>
          <cell r="I3015">
            <v>0</v>
          </cell>
        </row>
        <row r="3016">
          <cell r="A3016">
            <v>94603</v>
          </cell>
          <cell r="B3016" t="str">
            <v>TUBO EM COBRE RÍGIDO, DN 66 MM CLASSE E, SEM ISOLAMENTO, INSTALADO EM RESERVAÇÃO DE ÁGUA DE EDIFICAÇÃO QUE POSSUA RESERVATÓRIO DE FIBRA/FIBROCIMENTO  FORNECIMENTO E INSTALAÇÃO. AF_06/2016</v>
          </cell>
          <cell r="C3016" t="str">
            <v>M</v>
          </cell>
          <cell r="D3016">
            <v>147.38</v>
          </cell>
          <cell r="E3016">
            <v>16.329999999999998</v>
          </cell>
          <cell r="F3016">
            <v>130.99</v>
          </cell>
          <cell r="G3016">
            <v>0.06</v>
          </cell>
          <cell r="H3016">
            <v>0</v>
          </cell>
          <cell r="I3016">
            <v>0</v>
          </cell>
        </row>
        <row r="3017">
          <cell r="A3017">
            <v>94604</v>
          </cell>
          <cell r="B3017" t="str">
            <v>TUBO EM COBRE RÍGIDO, DN 79 MM CLASSE E, SEM ISOLAMENTO, INSTALADO EM RESERVAÇÃO DE ÁGUA DE EDIFICAÇÃO QUE POSSUA RESERVATÓRIO DE FIBRA/FIBROCIMENTO  FORNECIMENTO E INSTALAÇÃO. AF_06/2016</v>
          </cell>
          <cell r="C3017" t="str">
            <v>M</v>
          </cell>
          <cell r="D3017">
            <v>199.94</v>
          </cell>
          <cell r="E3017">
            <v>17.79</v>
          </cell>
          <cell r="F3017">
            <v>182.09</v>
          </cell>
          <cell r="G3017">
            <v>0.06</v>
          </cell>
          <cell r="H3017">
            <v>0</v>
          </cell>
          <cell r="I3017">
            <v>0</v>
          </cell>
        </row>
        <row r="3018">
          <cell r="A3018">
            <v>94605</v>
          </cell>
          <cell r="B3018" t="str">
            <v>TUBO EM COBRE RÍGIDO, DN 104 MM CLASSE E, SEM ISOLAMENTO, INSTALADO EM RESERVAÇÃO DE ÁGUA DE EDIFICAÇÃO QUE POSSUA RESERVATÓRIO DE FIBRA/FIBROCIMENTO  FORNECIMENTO E INSTALAÇÃO. AF_06/2016</v>
          </cell>
          <cell r="C3018" t="str">
            <v>M</v>
          </cell>
          <cell r="D3018">
            <v>283.47000000000003</v>
          </cell>
          <cell r="E3018">
            <v>17.78</v>
          </cell>
          <cell r="F3018">
            <v>265.63</v>
          </cell>
          <cell r="G3018">
            <v>0.06</v>
          </cell>
          <cell r="H3018">
            <v>0</v>
          </cell>
          <cell r="I3018">
            <v>0</v>
          </cell>
        </row>
        <row r="3019">
          <cell r="A3019">
            <v>94648</v>
          </cell>
          <cell r="B3019" t="str">
            <v>TUBO, PVC, SOLDÁVEL, DN  25 MM, INSTALADO EM RESERVAÇÃO DE ÁGUA DE EDIFICAÇÃO QUE POSSUA RESERVATÓRIO DE FIBRA/FIBROCIMENTO   FORNECIMENTO E INSTALAÇÃO. AF_06/2016</v>
          </cell>
          <cell r="C3019" t="str">
            <v>M</v>
          </cell>
          <cell r="D3019">
            <v>7.36</v>
          </cell>
          <cell r="E3019">
            <v>3.27</v>
          </cell>
          <cell r="F3019">
            <v>4.09</v>
          </cell>
          <cell r="G3019">
            <v>0</v>
          </cell>
          <cell r="H3019">
            <v>0</v>
          </cell>
          <cell r="I3019">
            <v>0</v>
          </cell>
        </row>
        <row r="3020">
          <cell r="A3020">
            <v>94649</v>
          </cell>
          <cell r="B3020" t="str">
            <v>TUBO, PVC, SOLDÁVEL, DN 32 MM, INSTALADO EM RESERVAÇÃO DE ÁGUA DE EDIFICAÇÃO QUE POSSUA RESERVATÓRIO DE FIBRA/FIBROCIMENTO   FORNECIMENTO E INSTALAÇÃO. AF_06/2016</v>
          </cell>
          <cell r="C3020" t="str">
            <v>M</v>
          </cell>
          <cell r="D3020">
            <v>10.9</v>
          </cell>
          <cell r="E3020">
            <v>3.23</v>
          </cell>
          <cell r="F3020">
            <v>7.67</v>
          </cell>
          <cell r="G3020">
            <v>0</v>
          </cell>
          <cell r="H3020">
            <v>0</v>
          </cell>
          <cell r="I3020">
            <v>0</v>
          </cell>
        </row>
        <row r="3021">
          <cell r="A3021">
            <v>94650</v>
          </cell>
          <cell r="B3021" t="str">
            <v>TUBO, PVC, SOLDÁVEL, DN 40 MM, INSTALADO EM RESERVAÇÃO DE ÁGUA DE EDIFICAÇÃO QUE POSSUA RESERVATÓRIO DE FIBRA/FIBROCIMENTO   FORNECIMENTO E INSTALAÇÃO. AF_06/2016</v>
          </cell>
          <cell r="C3021" t="str">
            <v>M</v>
          </cell>
          <cell r="D3021">
            <v>15.6</v>
          </cell>
          <cell r="E3021">
            <v>4.55</v>
          </cell>
          <cell r="F3021">
            <v>11.05</v>
          </cell>
          <cell r="G3021">
            <v>0</v>
          </cell>
          <cell r="H3021">
            <v>0</v>
          </cell>
          <cell r="I3021">
            <v>0</v>
          </cell>
        </row>
        <row r="3022">
          <cell r="A3022">
            <v>94651</v>
          </cell>
          <cell r="B3022" t="str">
            <v>TUBO, PVC, SOLDÁVEL, DN 50 MM, INSTALADO EM RESERVAÇÃO DE ÁGUA DE EDIFICAÇÃO QUE POSSUA RESERVATÓRIO DE FIBRA/FIBROCIMENTO   FORNECIMENTO E INSTALAÇÃO. AF_06/2016</v>
          </cell>
          <cell r="C3022" t="str">
            <v>M</v>
          </cell>
          <cell r="D3022">
            <v>17.87</v>
          </cell>
          <cell r="E3022">
            <v>4.55</v>
          </cell>
          <cell r="F3022">
            <v>13.32</v>
          </cell>
          <cell r="G3022">
            <v>0</v>
          </cell>
          <cell r="H3022">
            <v>0</v>
          </cell>
          <cell r="I3022">
            <v>0</v>
          </cell>
        </row>
        <row r="3023">
          <cell r="A3023">
            <v>94652</v>
          </cell>
          <cell r="B3023" t="str">
            <v>TUBO, PVC, SOLDÁVEL, DN 60 MM, INSTALADO EM RESERVAÇÃO DE ÁGUA DE EDIFICAÇÃO QUE POSSUA RESERVATÓRIO DE FIBRA/FIBROCIMENTO   FORNECIMENTO E INSTALAÇÃO. AF_06/2016</v>
          </cell>
          <cell r="C3023" t="str">
            <v>M</v>
          </cell>
          <cell r="D3023">
            <v>27.64</v>
          </cell>
          <cell r="E3023">
            <v>7.4</v>
          </cell>
          <cell r="F3023">
            <v>20.239999999999998</v>
          </cell>
          <cell r="G3023">
            <v>0</v>
          </cell>
          <cell r="H3023">
            <v>0</v>
          </cell>
          <cell r="I3023">
            <v>0</v>
          </cell>
        </row>
        <row r="3024">
          <cell r="A3024">
            <v>94653</v>
          </cell>
          <cell r="B3024" t="str">
            <v>TUBO, PVC, SOLDÁVEL, DN 75 MM, INSTALADO EM RESERVAÇÃO DE ÁGUA DE EDIFICAÇÃO QUE POSSUA RESERVATÓRIO DE FIBRA/FIBROCIMENTO   FORNECIMENTO E INSTALAÇÃO. AF_06/2016</v>
          </cell>
          <cell r="C3024" t="str">
            <v>M</v>
          </cell>
          <cell r="D3024">
            <v>34.799999999999997</v>
          </cell>
          <cell r="E3024">
            <v>7.38</v>
          </cell>
          <cell r="F3024">
            <v>27.42</v>
          </cell>
          <cell r="G3024">
            <v>0</v>
          </cell>
          <cell r="H3024">
            <v>0</v>
          </cell>
          <cell r="I3024">
            <v>0</v>
          </cell>
        </row>
        <row r="3025">
          <cell r="A3025">
            <v>94654</v>
          </cell>
          <cell r="B3025" t="str">
            <v>TUBO, PVC, SOLDÁVEL, DN 85 MM, INSTALADO EM RESERVAÇÃO DE ÁGUA DE EDIFICAÇÃO QUE POSSUA RESERVATÓRIO DE FIBRA/FIBROCIMENTO   FORNECIMENTO E INSTALAÇÃO. AF_06/2016</v>
          </cell>
          <cell r="C3025" t="str">
            <v>M</v>
          </cell>
          <cell r="D3025">
            <v>47.2</v>
          </cell>
          <cell r="E3025">
            <v>12.92</v>
          </cell>
          <cell r="F3025">
            <v>34.24</v>
          </cell>
          <cell r="G3025">
            <v>0.04</v>
          </cell>
          <cell r="H3025">
            <v>0</v>
          </cell>
          <cell r="I3025">
            <v>0</v>
          </cell>
        </row>
        <row r="3026">
          <cell r="A3026">
            <v>94655</v>
          </cell>
          <cell r="B3026" t="str">
            <v>TUBO, PVC, SOLDÁVEL, DN 110 MM, INSTALADO EM RESERVAÇÃO DE ÁGUA DE EDIFICAÇÃO QUE POSSUA RESERVATÓRIO DE FIBRA/FIBROCIMENTO   FORNECIMENTO E INSTALAÇÃO. AF_06/2016</v>
          </cell>
          <cell r="C3026" t="str">
            <v>M</v>
          </cell>
          <cell r="D3026">
            <v>67.66</v>
          </cell>
          <cell r="E3026">
            <v>12.9</v>
          </cell>
          <cell r="F3026">
            <v>54.72</v>
          </cell>
          <cell r="G3026">
            <v>0.04</v>
          </cell>
          <cell r="H3026">
            <v>0</v>
          </cell>
          <cell r="I3026">
            <v>0</v>
          </cell>
        </row>
        <row r="3027">
          <cell r="A3027">
            <v>94716</v>
          </cell>
          <cell r="B3027" t="str">
            <v>TUBO, CPVC, SOLDÁVEL, DN 22 MM, INSTALADO EM RESERVAÇÃO DE ÁGUA DE EDIFICAÇÃO QUE POSSUA RESERVATÓRIO DE FIBRA/FIBROCIMENTO  FORNECIMENTO E INSTALAÇÃO. AF_06/2016</v>
          </cell>
          <cell r="C3027" t="str">
            <v>M</v>
          </cell>
          <cell r="D3027">
            <v>17.82</v>
          </cell>
          <cell r="E3027">
            <v>2.99</v>
          </cell>
          <cell r="F3027">
            <v>14.83</v>
          </cell>
          <cell r="G3027">
            <v>0</v>
          </cell>
          <cell r="H3027">
            <v>0</v>
          </cell>
          <cell r="I3027">
            <v>0</v>
          </cell>
        </row>
        <row r="3028">
          <cell r="A3028">
            <v>94717</v>
          </cell>
          <cell r="B3028" t="str">
            <v>TUBO, CPVC, SOLDÁVEL, DN 28 MM, INSTALADO EM RESERVAÇÃO DE ÁGUA DE EDIFICAÇÃO QUE POSSUA RESERVATÓRIO DE FIBRA/FIBROCIMENTO  FORNECIMENTO E INSTALAÇÃO. AF_06/2016</v>
          </cell>
          <cell r="C3028" t="str">
            <v>M</v>
          </cell>
          <cell r="D3028">
            <v>26.2</v>
          </cell>
          <cell r="E3028">
            <v>2.97</v>
          </cell>
          <cell r="F3028">
            <v>23.23</v>
          </cell>
          <cell r="G3028">
            <v>0</v>
          </cell>
          <cell r="H3028">
            <v>0</v>
          </cell>
          <cell r="I3028">
            <v>0</v>
          </cell>
        </row>
        <row r="3029">
          <cell r="A3029">
            <v>94718</v>
          </cell>
          <cell r="B3029" t="str">
            <v>TUBO, CPVC, SOLDÁVEL, DN 35 MM, INSTALADO EM RESERVAÇÃO DE ÁGUA DE EDIFICAÇÃO QUE POSSUA RESERVATÓRIO DE FIBRA/FIBROCIMENTO  FORNECIMENTO E INSTALAÇÃO. AF_06/2016</v>
          </cell>
          <cell r="C3029" t="str">
            <v>M</v>
          </cell>
          <cell r="D3029">
            <v>32.4</v>
          </cell>
          <cell r="E3029">
            <v>3.93</v>
          </cell>
          <cell r="F3029">
            <v>28.47</v>
          </cell>
          <cell r="G3029">
            <v>0</v>
          </cell>
          <cell r="H3029">
            <v>0</v>
          </cell>
          <cell r="I3029">
            <v>0</v>
          </cell>
        </row>
        <row r="3030">
          <cell r="A3030">
            <v>94719</v>
          </cell>
          <cell r="B3030" t="str">
            <v>TUBO, CPVC, SOLDÁVEL, DN 42 MM, INSTALADO EM RESERVAÇÃO DE ÁGUA DE EDIFICAÇÃO QUE POSSUA RESERVATÓRIO DE FIBRA/FIBROCIMENTO  FORNECIMENTO E INSTALAÇÃO. AF_06/2016</v>
          </cell>
          <cell r="C3030" t="str">
            <v>M</v>
          </cell>
          <cell r="D3030">
            <v>42.45</v>
          </cell>
          <cell r="E3030">
            <v>3.92</v>
          </cell>
          <cell r="F3030">
            <v>38.53</v>
          </cell>
          <cell r="G3030">
            <v>0</v>
          </cell>
          <cell r="H3030">
            <v>0</v>
          </cell>
          <cell r="I3030">
            <v>0</v>
          </cell>
        </row>
        <row r="3031">
          <cell r="A3031">
            <v>94720</v>
          </cell>
          <cell r="B3031" t="str">
            <v>TUBO, CPVC, SOLDÁVEL, DN 54 MM, INSTALADO EM RESERVAÇÃO DE ÁGUA DE EDIFICAÇÃO QUE POSSUA RESERVATÓRIO DE FIBRA/FIBROCIMENTO  FORNECIMENTO E INSTALAÇÃO. AF_06/2016</v>
          </cell>
          <cell r="C3031" t="str">
            <v>M</v>
          </cell>
          <cell r="D3031">
            <v>64.09</v>
          </cell>
          <cell r="E3031">
            <v>6.81</v>
          </cell>
          <cell r="F3031">
            <v>57.28</v>
          </cell>
          <cell r="G3031">
            <v>0</v>
          </cell>
          <cell r="H3031">
            <v>0</v>
          </cell>
          <cell r="I3031">
            <v>0</v>
          </cell>
        </row>
        <row r="3032">
          <cell r="A3032">
            <v>94721</v>
          </cell>
          <cell r="B3032" t="str">
            <v>TUBO, CPVC, SOLDÁVEL, DN 73 MM, INSTALADO EM RESERVAÇÃO DE ÁGUA DE EDIFICAÇÃO QUE POSSUA RESERVATÓRIO DE FIBRA/FIBROCIMENTO  FORNECIMENTO E INSTALAÇÃO. AF_06/2016</v>
          </cell>
          <cell r="C3032" t="str">
            <v>M</v>
          </cell>
          <cell r="D3032">
            <v>93.53</v>
          </cell>
          <cell r="E3032">
            <v>6.8</v>
          </cell>
          <cell r="F3032">
            <v>86.73</v>
          </cell>
          <cell r="G3032">
            <v>0</v>
          </cell>
          <cell r="H3032">
            <v>0</v>
          </cell>
          <cell r="I3032">
            <v>0</v>
          </cell>
        </row>
        <row r="3033">
          <cell r="A3033">
            <v>94722</v>
          </cell>
          <cell r="B3033" t="str">
            <v>TUBO, CPVC, SOLDÁVEL, DN 89 MM, INSTALADO EM RESERVAÇÃO DE ÁGUA DE EDIFICAÇÃO QUE POSSUA RESERVATÓRIO DE FIBRA/FIBROCIMENTO  FORNECIMENTO E INSTALAÇÃO. AF_06/2016</v>
          </cell>
          <cell r="C3033" t="str">
            <v>M</v>
          </cell>
          <cell r="D3033">
            <v>163</v>
          </cell>
          <cell r="E3033">
            <v>13.75</v>
          </cell>
          <cell r="F3033">
            <v>149.21</v>
          </cell>
          <cell r="G3033">
            <v>0.04</v>
          </cell>
          <cell r="H3033">
            <v>0</v>
          </cell>
          <cell r="I3033">
            <v>0</v>
          </cell>
        </row>
        <row r="3034">
          <cell r="A3034">
            <v>95697</v>
          </cell>
          <cell r="B3034" t="str">
            <v>TUBO DE AÇO PRETO SEM COSTURA, CONEXÃO SOLDADA, DN 40 (1 1/2 ), INSTALADO EM REDE DE ALIMENTAÇÃO PARA HIDRANTE - FORNECIMENTO E INSTALAÇÃO. AF_12/2015</v>
          </cell>
          <cell r="C3034" t="str">
            <v>M</v>
          </cell>
          <cell r="D3034">
            <v>47.36</v>
          </cell>
          <cell r="E3034">
            <v>2.99</v>
          </cell>
          <cell r="F3034">
            <v>44.37</v>
          </cell>
          <cell r="G3034">
            <v>0</v>
          </cell>
          <cell r="H3034">
            <v>0</v>
          </cell>
          <cell r="I3034">
            <v>0</v>
          </cell>
        </row>
        <row r="3035">
          <cell r="A3035">
            <v>96635</v>
          </cell>
          <cell r="B3035" t="str">
            <v>TUBO, PPR, DN 25, CLASSE PN 20,  INSTALADO EM RAMAL OU SUB-RAMAL DE ÁGUA  FORNECIMENTO E INSTALAÇÃO. AF_06/2015</v>
          </cell>
          <cell r="C3035" t="str">
            <v>M</v>
          </cell>
          <cell r="D3035">
            <v>19.45</v>
          </cell>
          <cell r="E3035">
            <v>9.82</v>
          </cell>
          <cell r="F3035">
            <v>9.61</v>
          </cell>
          <cell r="G3035">
            <v>0.02</v>
          </cell>
          <cell r="H3035">
            <v>0</v>
          </cell>
          <cell r="I3035">
            <v>0</v>
          </cell>
        </row>
        <row r="3036">
          <cell r="A3036">
            <v>96636</v>
          </cell>
          <cell r="B3036" t="str">
            <v>TUBO, PPR, DN 25, CLASSE PN 25 INSTALADO EM RAMAL OU SUB-RAMAL DE ÁGUA  FORNECIMENTO E INSTALAÇÃO. AF_06/2015</v>
          </cell>
          <cell r="C3036" t="str">
            <v>M</v>
          </cell>
          <cell r="D3036">
            <v>20.61</v>
          </cell>
          <cell r="E3036">
            <v>10.72</v>
          </cell>
          <cell r="F3036">
            <v>9.8699999999999992</v>
          </cell>
          <cell r="G3036">
            <v>0.02</v>
          </cell>
          <cell r="H3036">
            <v>0</v>
          </cell>
          <cell r="I3036">
            <v>0</v>
          </cell>
        </row>
        <row r="3037">
          <cell r="A3037">
            <v>96644</v>
          </cell>
          <cell r="B3037" t="str">
            <v>TUBO, PPR, DN 25, CLASSE PN 20,  INSTALADO EM RAMAL DE DISTRIBUIÇÃO DE ÁGUA  FORNECIMENTO E INSTALAÇÃO. AF_06/2015</v>
          </cell>
          <cell r="C3037" t="str">
            <v>M</v>
          </cell>
          <cell r="D3037">
            <v>12.32</v>
          </cell>
          <cell r="E3037">
            <v>4.47</v>
          </cell>
          <cell r="F3037">
            <v>7.85</v>
          </cell>
          <cell r="G3037">
            <v>0</v>
          </cell>
          <cell r="H3037">
            <v>0</v>
          </cell>
          <cell r="I3037">
            <v>0</v>
          </cell>
        </row>
        <row r="3038">
          <cell r="A3038">
            <v>96645</v>
          </cell>
          <cell r="B3038" t="str">
            <v>TUBO, PPR, DN 32, CLASSE PN 12,  INSTALADO EM RAMAL DE DISTRIBUIÇÃO DE ÁGUA  FORNECIMENTO E INSTALAÇÃO. AF_06/2015</v>
          </cell>
          <cell r="C3038" t="str">
            <v>M</v>
          </cell>
          <cell r="D3038">
            <v>16</v>
          </cell>
          <cell r="E3038">
            <v>6.04</v>
          </cell>
          <cell r="F3038">
            <v>9.9600000000000009</v>
          </cell>
          <cell r="G3038">
            <v>0</v>
          </cell>
          <cell r="H3038">
            <v>0</v>
          </cell>
          <cell r="I3038">
            <v>0</v>
          </cell>
        </row>
        <row r="3039">
          <cell r="A3039">
            <v>96646</v>
          </cell>
          <cell r="B3039" t="str">
            <v>TUBO, PPR, DN 40, CLASSE PN 12,  INSTALADO EM RAMAL DE DISTRIBUIÇÃO DE ÁGUA  FORNECIMENTO E INSTALAÇÃO. AF_06/2015</v>
          </cell>
          <cell r="C3039" t="str">
            <v>M</v>
          </cell>
          <cell r="D3039">
            <v>24.87</v>
          </cell>
          <cell r="E3039">
            <v>9.5</v>
          </cell>
          <cell r="F3039">
            <v>15.35</v>
          </cell>
          <cell r="G3039">
            <v>0.02</v>
          </cell>
          <cell r="H3039">
            <v>0</v>
          </cell>
          <cell r="I3039">
            <v>0</v>
          </cell>
        </row>
        <row r="3040">
          <cell r="A3040">
            <v>96647</v>
          </cell>
          <cell r="B3040" t="str">
            <v>TUBO, PPR, DN 25, CLASSE PN 25,  INSTALADO EM RAMAL DE DISTRIBUIÇÃO DE ÁGUA  FORNECIMENTO E INSTALAÇÃO. AF_06/2015</v>
          </cell>
          <cell r="C3040" t="str">
            <v>M</v>
          </cell>
          <cell r="D3040">
            <v>11.03</v>
          </cell>
          <cell r="E3040">
            <v>3.52</v>
          </cell>
          <cell r="F3040">
            <v>7.51</v>
          </cell>
          <cell r="G3040">
            <v>0</v>
          </cell>
          <cell r="H3040">
            <v>0</v>
          </cell>
          <cell r="I3040">
            <v>0</v>
          </cell>
        </row>
        <row r="3041">
          <cell r="A3041">
            <v>96648</v>
          </cell>
          <cell r="B3041" t="str">
            <v>TUBO, PPR, DN 32, CLASSE PN 25,  INSTALADO EM RAMAL DE DISTRIBUIÇÃO DE ÁGUA  FORNECIMENTO E INSTALAÇÃO. AF_06/2015</v>
          </cell>
          <cell r="C3041" t="str">
            <v>M</v>
          </cell>
          <cell r="D3041">
            <v>20.27</v>
          </cell>
          <cell r="E3041">
            <v>7.21</v>
          </cell>
          <cell r="F3041">
            <v>13.06</v>
          </cell>
          <cell r="G3041">
            <v>0</v>
          </cell>
          <cell r="H3041">
            <v>0</v>
          </cell>
          <cell r="I3041">
            <v>0</v>
          </cell>
        </row>
        <row r="3042">
          <cell r="A3042">
            <v>96649</v>
          </cell>
          <cell r="B3042" t="str">
            <v>TUBO, PPR, DN 40, CLASSE PN 25,  INSTALADO EM RAMAL DE DISTRIBUIÇÃO DE ÁGUA  FORNECIMENTO E INSTALAÇÃO. AF_06/2015</v>
          </cell>
          <cell r="C3042" t="str">
            <v>M</v>
          </cell>
          <cell r="D3042">
            <v>30.02</v>
          </cell>
          <cell r="E3042">
            <v>11.41</v>
          </cell>
          <cell r="F3042">
            <v>18.59</v>
          </cell>
          <cell r="G3042">
            <v>0.02</v>
          </cell>
          <cell r="H3042">
            <v>0</v>
          </cell>
          <cell r="I3042">
            <v>0</v>
          </cell>
        </row>
        <row r="3043">
          <cell r="A3043">
            <v>96668</v>
          </cell>
          <cell r="B3043" t="str">
            <v>TUBO, PPR, DN 25, CLASSE PN 20,  INSTALADO EM PRUMADA DE ÁGUA  FORNECIMENTO E INSTALAÇÃO. AF_06/2015</v>
          </cell>
          <cell r="C3043" t="str">
            <v>M</v>
          </cell>
          <cell r="D3043">
            <v>7.36</v>
          </cell>
          <cell r="E3043">
            <v>0.73</v>
          </cell>
          <cell r="F3043">
            <v>6.63</v>
          </cell>
          <cell r="G3043">
            <v>0</v>
          </cell>
          <cell r="H3043">
            <v>0</v>
          </cell>
          <cell r="I3043">
            <v>0</v>
          </cell>
        </row>
        <row r="3044">
          <cell r="A3044">
            <v>96669</v>
          </cell>
          <cell r="B3044" t="str">
            <v>TUBO, PPR, DN 32, CLASSE PN 12,  INSTALADO EM PRUMADA DE ÁGUA  FORNECIMENTO E INSTALAÇÃO. AF_06/2015</v>
          </cell>
          <cell r="C3044" t="str">
            <v>M</v>
          </cell>
          <cell r="D3044">
            <v>9.14</v>
          </cell>
          <cell r="E3044">
            <v>0.85</v>
          </cell>
          <cell r="F3044">
            <v>8.2899999999999991</v>
          </cell>
          <cell r="G3044">
            <v>0</v>
          </cell>
          <cell r="H3044">
            <v>0</v>
          </cell>
          <cell r="I3044">
            <v>0</v>
          </cell>
        </row>
        <row r="3045">
          <cell r="A3045">
            <v>96670</v>
          </cell>
          <cell r="B3045" t="str">
            <v>TUBO, PPR, DN 40, CLASSE PN 12,  INSTALADO EM PRUMADA DE ÁGUA  FORNECIMENTO E INSTALAÇÃO. AF_06/2015</v>
          </cell>
          <cell r="C3045" t="str">
            <v>M</v>
          </cell>
          <cell r="D3045">
            <v>13.88</v>
          </cell>
          <cell r="E3045">
            <v>1.26</v>
          </cell>
          <cell r="F3045">
            <v>12.62</v>
          </cell>
          <cell r="G3045">
            <v>0</v>
          </cell>
          <cell r="H3045">
            <v>0</v>
          </cell>
          <cell r="I3045">
            <v>0</v>
          </cell>
        </row>
        <row r="3046">
          <cell r="A3046">
            <v>96671</v>
          </cell>
          <cell r="B3046" t="str">
            <v>TUBO, PPR, DN 50, CLASSE PN 12,  INSTALADO EM PRUMADA DE ÁGUA  FORNECIMENTO E INSTALAÇÃO. AF_06/2015</v>
          </cell>
          <cell r="C3046" t="str">
            <v>M</v>
          </cell>
          <cell r="D3046">
            <v>18.63</v>
          </cell>
          <cell r="E3046">
            <v>1.87</v>
          </cell>
          <cell r="F3046">
            <v>16.760000000000002</v>
          </cell>
          <cell r="G3046">
            <v>0</v>
          </cell>
          <cell r="H3046">
            <v>0</v>
          </cell>
          <cell r="I3046">
            <v>0</v>
          </cell>
        </row>
        <row r="3047">
          <cell r="A3047">
            <v>96672</v>
          </cell>
          <cell r="B3047" t="str">
            <v>TUBO, PPR, DN 63, CLASSE PN 12,  INSTALADO EM PRUMADA DE ÁGUA  FORNECIMENTO E INSTALAÇÃO. AF_06/2015</v>
          </cell>
          <cell r="C3047" t="str">
            <v>M</v>
          </cell>
          <cell r="D3047">
            <v>27.36</v>
          </cell>
          <cell r="E3047">
            <v>2.87</v>
          </cell>
          <cell r="F3047">
            <v>24.49</v>
          </cell>
          <cell r="G3047">
            <v>0</v>
          </cell>
          <cell r="H3047">
            <v>0</v>
          </cell>
          <cell r="I3047">
            <v>0</v>
          </cell>
        </row>
        <row r="3048">
          <cell r="A3048">
            <v>96673</v>
          </cell>
          <cell r="B3048" t="str">
            <v>TUBO, PPR, DN 75, CLASSE PN 12,  INSTALADO EM PRUMADA DE ÁGUA  FORNECIMENTO E INSTALAÇÃO. AF_06/2015</v>
          </cell>
          <cell r="C3048" t="str">
            <v>M</v>
          </cell>
          <cell r="D3048">
            <v>44.56</v>
          </cell>
          <cell r="E3048">
            <v>4</v>
          </cell>
          <cell r="F3048">
            <v>40.56</v>
          </cell>
          <cell r="G3048">
            <v>0</v>
          </cell>
          <cell r="H3048">
            <v>0</v>
          </cell>
          <cell r="I3048">
            <v>0</v>
          </cell>
        </row>
        <row r="3049">
          <cell r="A3049">
            <v>96674</v>
          </cell>
          <cell r="B3049" t="str">
            <v>TUBO, PPR, DN 90, CLASSE PN 12,  INSTALADO EM PRUMADA DE ÁGUA  FORNECIMENTO E INSTALAÇÃO. AF_06/2015</v>
          </cell>
          <cell r="C3049" t="str">
            <v>M</v>
          </cell>
          <cell r="D3049">
            <v>62.62</v>
          </cell>
          <cell r="E3049">
            <v>5.7</v>
          </cell>
          <cell r="F3049">
            <v>56.92</v>
          </cell>
          <cell r="G3049">
            <v>0</v>
          </cell>
          <cell r="H3049">
            <v>0</v>
          </cell>
          <cell r="I3049">
            <v>0</v>
          </cell>
        </row>
        <row r="3050">
          <cell r="A3050">
            <v>96675</v>
          </cell>
          <cell r="B3050" t="str">
            <v>TUBO, PPR, DN 110, CLASSE PN 12,  INSTALADO EM PRUMADA DE ÁGUA  FORNECIMENTO E INSTALAÇÃO. AF_06/2015</v>
          </cell>
          <cell r="C3050" t="str">
            <v>M</v>
          </cell>
          <cell r="D3050">
            <v>108.51</v>
          </cell>
          <cell r="E3050">
            <v>8.41</v>
          </cell>
          <cell r="F3050">
            <v>100.08</v>
          </cell>
          <cell r="G3050">
            <v>0.02</v>
          </cell>
          <cell r="H3050">
            <v>0</v>
          </cell>
          <cell r="I3050">
            <v>0</v>
          </cell>
        </row>
        <row r="3051">
          <cell r="A3051">
            <v>96676</v>
          </cell>
          <cell r="B3051" t="str">
            <v>TUBO, PPR, DN 25, CLASSE PN 25,  INSTALADO EM PRUMADA DE ÁGUA  FORNECIMENTO E INSTALAÇÃO. AF_06/2015</v>
          </cell>
          <cell r="C3051" t="str">
            <v>M</v>
          </cell>
          <cell r="D3051">
            <v>7.33</v>
          </cell>
          <cell r="E3051">
            <v>0.7</v>
          </cell>
          <cell r="F3051">
            <v>6.63</v>
          </cell>
          <cell r="G3051">
            <v>0</v>
          </cell>
          <cell r="H3051">
            <v>0</v>
          </cell>
          <cell r="I3051">
            <v>0</v>
          </cell>
        </row>
        <row r="3052">
          <cell r="A3052">
            <v>96677</v>
          </cell>
          <cell r="B3052" t="str">
            <v>TUBO, PPR, DN 32, CLASSE PN 25,  INSTALADO EM PRUMADA DE ÁGUA  FORNECIMENTO E INSTALAÇÃO. AF_06/2015</v>
          </cell>
          <cell r="C3052" t="str">
            <v>M</v>
          </cell>
          <cell r="D3052">
            <v>12.08</v>
          </cell>
          <cell r="E3052">
            <v>1.04</v>
          </cell>
          <cell r="F3052">
            <v>11.04</v>
          </cell>
          <cell r="G3052">
            <v>0</v>
          </cell>
          <cell r="H3052">
            <v>0</v>
          </cell>
          <cell r="I3052">
            <v>0</v>
          </cell>
        </row>
        <row r="3053">
          <cell r="A3053">
            <v>96678</v>
          </cell>
          <cell r="B3053" t="str">
            <v>TUBO, PPR, DN 40, CLASSE PN 25,  INSTALADO EM PRUMADA DE ÁGUA  FORNECIMENTO E INSTALAÇÃO. AF_06/2015</v>
          </cell>
          <cell r="C3053" t="str">
            <v>M</v>
          </cell>
          <cell r="D3053">
            <v>16.8</v>
          </cell>
          <cell r="E3053">
            <v>1.49</v>
          </cell>
          <cell r="F3053">
            <v>15.31</v>
          </cell>
          <cell r="G3053">
            <v>0</v>
          </cell>
          <cell r="H3053">
            <v>0</v>
          </cell>
          <cell r="I3053">
            <v>0</v>
          </cell>
        </row>
        <row r="3054">
          <cell r="A3054">
            <v>96679</v>
          </cell>
          <cell r="B3054" t="str">
            <v>TUBO, PPR, DN 50, CLASSE PN 25,  INSTALADO EM PRUMADA DE ÁGUA  FORNECIMENTO E INSTALAÇÃO. AF_06/2015</v>
          </cell>
          <cell r="C3054" t="str">
            <v>M</v>
          </cell>
          <cell r="D3054">
            <v>24.53</v>
          </cell>
          <cell r="E3054">
            <v>2.2400000000000002</v>
          </cell>
          <cell r="F3054">
            <v>22.29</v>
          </cell>
          <cell r="G3054">
            <v>0</v>
          </cell>
          <cell r="H3054">
            <v>0</v>
          </cell>
          <cell r="I3054">
            <v>0</v>
          </cell>
        </row>
        <row r="3055">
          <cell r="A3055">
            <v>96680</v>
          </cell>
          <cell r="B3055" t="str">
            <v>TUBO, PPR, DN 63, CLASSE PN 25,  INSTALADO EM PRUMADA DE ÁGUA  FORNECIMENTO E INSTALAÇÃO. AF_06/2015</v>
          </cell>
          <cell r="C3055" t="str">
            <v>M</v>
          </cell>
          <cell r="D3055">
            <v>33.15</v>
          </cell>
          <cell r="E3055">
            <v>3.45</v>
          </cell>
          <cell r="F3055">
            <v>29.7</v>
          </cell>
          <cell r="G3055">
            <v>0</v>
          </cell>
          <cell r="H3055">
            <v>0</v>
          </cell>
          <cell r="I3055">
            <v>0</v>
          </cell>
        </row>
        <row r="3056">
          <cell r="A3056">
            <v>96681</v>
          </cell>
          <cell r="B3056" t="str">
            <v>TUBO, PPR, DN 75, CLASSE PN 25,  INSTALADO EM PRUMADA DE ÁGUA  FORNECIMENTO E INSTALAÇÃO. AF_06/2015</v>
          </cell>
          <cell r="C3056" t="str">
            <v>M</v>
          </cell>
          <cell r="D3056">
            <v>61.47</v>
          </cell>
          <cell r="E3056">
            <v>4.8</v>
          </cell>
          <cell r="F3056">
            <v>56.67</v>
          </cell>
          <cell r="G3056">
            <v>0</v>
          </cell>
          <cell r="H3056">
            <v>0</v>
          </cell>
          <cell r="I3056">
            <v>0</v>
          </cell>
        </row>
        <row r="3057">
          <cell r="A3057">
            <v>96682</v>
          </cell>
          <cell r="B3057" t="str">
            <v>TUBO, PPR, DN 90, CLASSE PN 25,  INSTALADO EM PRUMADA DE ÁGUA  FORNECIMENTO E INSTALAÇÃO. AF_06/2015</v>
          </cell>
          <cell r="C3057" t="str">
            <v>M</v>
          </cell>
          <cell r="D3057">
            <v>90.6</v>
          </cell>
          <cell r="E3057">
            <v>6.82</v>
          </cell>
          <cell r="F3057">
            <v>83.78</v>
          </cell>
          <cell r="G3057">
            <v>0</v>
          </cell>
          <cell r="H3057">
            <v>0</v>
          </cell>
          <cell r="I3057">
            <v>0</v>
          </cell>
        </row>
        <row r="3058">
          <cell r="A3058">
            <v>96683</v>
          </cell>
          <cell r="B3058" t="str">
            <v>TUBO, PPR, DN 110, CLASSE PN 25,  INSTALADO EM PRUMADA DE ÁGUA  FORNECIMENTO E INSTALAÇÃO. AF_06/2015</v>
          </cell>
          <cell r="C3058" t="str">
            <v>M</v>
          </cell>
          <cell r="D3058">
            <v>124.22</v>
          </cell>
          <cell r="E3058">
            <v>10.11</v>
          </cell>
          <cell r="F3058">
            <v>114.09</v>
          </cell>
          <cell r="G3058">
            <v>0.02</v>
          </cell>
          <cell r="H3058">
            <v>0</v>
          </cell>
          <cell r="I3058">
            <v>0</v>
          </cell>
        </row>
        <row r="3059">
          <cell r="A3059">
            <v>96718</v>
          </cell>
          <cell r="B3059" t="str">
            <v>TUBO, PPR, DN 20, CLASSE PN 20,  INSTALADO EM RESERVAÇÃO DE ÁGUA DE EDIFICAÇÃO QUE POSSUA RESERVATÓRIO DE FIBRA/FIBROCIMENTO  FORNECIMENTO E INSTALAÇÃO. AF_06/2016</v>
          </cell>
          <cell r="C3059" t="str">
            <v>M</v>
          </cell>
          <cell r="D3059">
            <v>4.76</v>
          </cell>
          <cell r="E3059">
            <v>0.16</v>
          </cell>
          <cell r="F3059">
            <v>4.5999999999999996</v>
          </cell>
          <cell r="G3059">
            <v>0</v>
          </cell>
          <cell r="H3059">
            <v>0</v>
          </cell>
          <cell r="I3059">
            <v>0</v>
          </cell>
        </row>
        <row r="3060">
          <cell r="A3060">
            <v>96719</v>
          </cell>
          <cell r="B3060" t="str">
            <v>TUBO, PPR, DN 25, CLASSE PN 20,  INSTALADO EM RESERVAÇÃO DE ÁGUA DE EDIFICAÇÃO QUE POSSUA RESERVATÓRIO DE FIBRA/FIBROCIMENTO  FORNECIMENTO E INSTALAÇÃO. AF_06/2016</v>
          </cell>
          <cell r="C3060" t="str">
            <v>M</v>
          </cell>
          <cell r="D3060">
            <v>10.36</v>
          </cell>
          <cell r="E3060">
            <v>3.18</v>
          </cell>
          <cell r="F3060">
            <v>7.18</v>
          </cell>
          <cell r="G3060">
            <v>0</v>
          </cell>
          <cell r="H3060">
            <v>0</v>
          </cell>
          <cell r="I3060">
            <v>0</v>
          </cell>
        </row>
        <row r="3061">
          <cell r="A3061">
            <v>96720</v>
          </cell>
          <cell r="B3061" t="str">
            <v>TUBO, PPR, DN 32, CLASSE PN 12,  INSTALADO EM RESERVAÇÃO DE ÁGUA DE EDIFICAÇÃO QUE POSSUA RESERVATÓRIO DE FIBRA/FIBROCIMENTO  FORNECIMENTO E INSTALAÇÃO. AF_06/2016</v>
          </cell>
          <cell r="C3061" t="str">
            <v>M</v>
          </cell>
          <cell r="D3061">
            <v>12.56</v>
          </cell>
          <cell r="E3061">
            <v>3.7</v>
          </cell>
          <cell r="F3061">
            <v>8.86</v>
          </cell>
          <cell r="G3061">
            <v>0</v>
          </cell>
          <cell r="H3061">
            <v>0</v>
          </cell>
          <cell r="I3061">
            <v>0</v>
          </cell>
        </row>
        <row r="3062">
          <cell r="A3062">
            <v>96721</v>
          </cell>
          <cell r="B3062" t="str">
            <v>TUBO, PPR, DN 40, CLASSE PN 12,  INSTALADO EM RESERVAÇÃO DE ÁGUA DE EDIFICAÇÃO QUE POSSUA RESERVATÓRIO DE FIBRA/FIBROCIMENTO  FORNECIMENTO E INSTALAÇÃO. AF_06/2016</v>
          </cell>
          <cell r="C3062" t="str">
            <v>M</v>
          </cell>
          <cell r="D3062">
            <v>16.559999999999999</v>
          </cell>
          <cell r="E3062">
            <v>3.68</v>
          </cell>
          <cell r="F3062">
            <v>12.88</v>
          </cell>
          <cell r="G3062">
            <v>0</v>
          </cell>
          <cell r="H3062">
            <v>0</v>
          </cell>
          <cell r="I3062">
            <v>0</v>
          </cell>
        </row>
        <row r="3063">
          <cell r="A3063">
            <v>96722</v>
          </cell>
          <cell r="B3063" t="str">
            <v>TUBO, PPR, DN 50, CLASSE PN 12,  INSTALADO EM RESERVAÇÃO DE ÁGUA DE EDIFICAÇÃO QUE POSSUA RESERVATÓRIO DE FIBRA/FIBROCIMENTO  FORNECIMENTO E INSTALAÇÃO. AF_06/2016</v>
          </cell>
          <cell r="C3063" t="str">
            <v>M</v>
          </cell>
          <cell r="D3063">
            <v>22.77</v>
          </cell>
          <cell r="E3063">
            <v>5.62</v>
          </cell>
          <cell r="F3063">
            <v>17.149999999999999</v>
          </cell>
          <cell r="G3063">
            <v>0</v>
          </cell>
          <cell r="H3063">
            <v>0</v>
          </cell>
          <cell r="I3063">
            <v>0</v>
          </cell>
        </row>
        <row r="3064">
          <cell r="A3064">
            <v>96723</v>
          </cell>
          <cell r="B3064" t="str">
            <v>TUBO, PPR, DN 63, CLASSE PN 12,  INSTALADO EM RESERVAÇÃO DE ÁGUA DE EDIFICAÇÃO QUE POSSUA RESERVATÓRIO DE FIBRA/FIBROCIMENTO  FORNECIMENTO E INSTALAÇÃO. AF_06/2016</v>
          </cell>
          <cell r="C3064" t="str">
            <v>M</v>
          </cell>
          <cell r="D3064">
            <v>29.77</v>
          </cell>
          <cell r="E3064">
            <v>5.6</v>
          </cell>
          <cell r="F3064">
            <v>24.17</v>
          </cell>
          <cell r="G3064">
            <v>0</v>
          </cell>
          <cell r="H3064">
            <v>0</v>
          </cell>
          <cell r="I3064">
            <v>0</v>
          </cell>
        </row>
        <row r="3065">
          <cell r="A3065">
            <v>96724</v>
          </cell>
          <cell r="B3065" t="str">
            <v>TUBO, PPR, DN 75, CLASSE PN 12,  INSTALADO EM RESERVAÇÃO DE ÁGUA DE EDIFICAÇÃO QUE POSSUA RESERVATÓRIO DE FIBRA/FIBROCIMENTO  FORNECIMENTO E INSTALAÇÃO. AF_06/2016</v>
          </cell>
          <cell r="C3065" t="str">
            <v>M</v>
          </cell>
          <cell r="D3065">
            <v>48.65</v>
          </cell>
          <cell r="E3065">
            <v>9.2200000000000006</v>
          </cell>
          <cell r="F3065">
            <v>39.409999999999997</v>
          </cell>
          <cell r="G3065">
            <v>0.02</v>
          </cell>
          <cell r="H3065">
            <v>0</v>
          </cell>
          <cell r="I3065">
            <v>0</v>
          </cell>
        </row>
        <row r="3066">
          <cell r="A3066">
            <v>96725</v>
          </cell>
          <cell r="B3066" t="str">
            <v>TUBO, PPR, DN 90, CLASSE PN 12,  INSTALADO EM RESERVAÇÃO DE ÁGUA DE EDIFICAÇÃO QUE POSSUA RESERVATÓRIO DE FIBRA/FIBROCIMENTO  FORNECIMENTO E INSTALAÇÃO. AF_06/2016</v>
          </cell>
          <cell r="C3066" t="str">
            <v>M</v>
          </cell>
          <cell r="D3066">
            <v>63.25</v>
          </cell>
          <cell r="E3066">
            <v>9.2100000000000009</v>
          </cell>
          <cell r="F3066">
            <v>54.02</v>
          </cell>
          <cell r="G3066">
            <v>0.02</v>
          </cell>
          <cell r="H3066">
            <v>0</v>
          </cell>
          <cell r="I3066">
            <v>0</v>
          </cell>
        </row>
        <row r="3067">
          <cell r="A3067">
            <v>96726</v>
          </cell>
          <cell r="B3067" t="str">
            <v>TUBO, PPR, DN 110, CLASSE PN 12,  INSTALADO EM RESERVAÇÃO DE ÁGUA DE EDIFICAÇÃO QUE POSSUA RESERVATÓRIO DE FIBRA/FIBROCIMENTO  FORNECIMENTO E INSTALAÇÃO. AF_06/2016</v>
          </cell>
          <cell r="C3067" t="str">
            <v>M</v>
          </cell>
          <cell r="D3067">
            <v>103</v>
          </cell>
          <cell r="E3067">
            <v>14.45</v>
          </cell>
          <cell r="F3067">
            <v>88.51</v>
          </cell>
          <cell r="G3067">
            <v>0.04</v>
          </cell>
          <cell r="H3067">
            <v>0</v>
          </cell>
          <cell r="I3067">
            <v>0</v>
          </cell>
        </row>
        <row r="3068">
          <cell r="A3068">
            <v>96727</v>
          </cell>
          <cell r="B3068" t="str">
            <v>TUBO, PPR, DN 20, CLASSE PN 25,  INSTALADO EM RESERVAÇÃO DE ÁGUA DE EDIFICAÇÃO QUE POSSUA RESERVATÓRIO DE FIBRA/FIBROCIMENTO  FORNECIMENTO E INSTALAÇÃO. AF_06/2016</v>
          </cell>
          <cell r="C3068" t="str">
            <v>M</v>
          </cell>
          <cell r="D3068">
            <v>9.14</v>
          </cell>
          <cell r="E3068">
            <v>3.48</v>
          </cell>
          <cell r="F3068">
            <v>5.66</v>
          </cell>
          <cell r="G3068">
            <v>0</v>
          </cell>
          <cell r="H3068">
            <v>0</v>
          </cell>
          <cell r="I3068">
            <v>0</v>
          </cell>
        </row>
        <row r="3069">
          <cell r="A3069">
            <v>96728</v>
          </cell>
          <cell r="B3069" t="str">
            <v>TUBO, PPR, DN 25, CLASSE PN 25,  INSTALADO EM RESERVAÇÃO DE ÁGUA DE EDIFICAÇÃO QUE POSSUA RESERVATÓRIO DE FIBRA/FIBROCIMENTO  FORNECIMENTO E INSTALAÇÃO. AF_06/2016</v>
          </cell>
          <cell r="C3069" t="str">
            <v>M</v>
          </cell>
          <cell r="D3069">
            <v>10.75</v>
          </cell>
          <cell r="E3069">
            <v>3.47</v>
          </cell>
          <cell r="F3069">
            <v>7.28</v>
          </cell>
          <cell r="G3069">
            <v>0</v>
          </cell>
          <cell r="H3069">
            <v>0</v>
          </cell>
          <cell r="I3069">
            <v>0</v>
          </cell>
        </row>
        <row r="3070">
          <cell r="A3070">
            <v>96729</v>
          </cell>
          <cell r="B3070" t="str">
            <v>TUBO, PPR, DN 32, CLASSE PN 25,  INSTALADO EM RESERVAÇÃO DE ÁGUA DE EDIFICAÇÃO QUE POSSUA RESERVATÓRIO DE FIBRA/FIBROCIMENTO  FORNECIMENTO E INSTALAÇÃO. AF_06/2016</v>
          </cell>
          <cell r="C3070" t="str">
            <v>M</v>
          </cell>
          <cell r="D3070">
            <v>16.09</v>
          </cell>
          <cell r="E3070">
            <v>4.41</v>
          </cell>
          <cell r="F3070">
            <v>11.68</v>
          </cell>
          <cell r="G3070">
            <v>0</v>
          </cell>
          <cell r="H3070">
            <v>0</v>
          </cell>
          <cell r="I3070">
            <v>0</v>
          </cell>
        </row>
        <row r="3071">
          <cell r="A3071">
            <v>96730</v>
          </cell>
          <cell r="B3071" t="str">
            <v>TUBO, PPR, DN 40, CLASSE PN 25,  INSTALADO EM RESERVAÇÃO DE ÁGUA DE EDIFICAÇÃO QUE POSSUA RESERVATÓRIO DE FIBRA/FIBROCIMENTO  FORNECIMENTO E INSTALAÇÃO. AF_06/2016</v>
          </cell>
          <cell r="C3071" t="str">
            <v>M</v>
          </cell>
          <cell r="D3071">
            <v>20.010000000000002</v>
          </cell>
          <cell r="E3071">
            <v>4.4000000000000004</v>
          </cell>
          <cell r="F3071">
            <v>15.61</v>
          </cell>
          <cell r="G3071">
            <v>0</v>
          </cell>
          <cell r="H3071">
            <v>0</v>
          </cell>
          <cell r="I3071">
            <v>0</v>
          </cell>
        </row>
        <row r="3072">
          <cell r="A3072">
            <v>96731</v>
          </cell>
          <cell r="B3072" t="str">
            <v>TUBO, PPR, DN 50, CLASSE PN 25,  INSTALADO EM RESERVAÇÃO DE ÁGUA DE EDIFICAÇÃO QUE POSSUA RESERVATÓRIO DE FIBRA/FIBROCIMENTO  FORNECIMENTO E INSTALAÇÃO. AF_06/2016</v>
          </cell>
          <cell r="C3072" t="str">
            <v>M</v>
          </cell>
          <cell r="D3072">
            <v>29.37</v>
          </cell>
          <cell r="E3072">
            <v>6.72</v>
          </cell>
          <cell r="F3072">
            <v>22.65</v>
          </cell>
          <cell r="G3072">
            <v>0</v>
          </cell>
          <cell r="H3072">
            <v>0</v>
          </cell>
          <cell r="I3072">
            <v>0</v>
          </cell>
        </row>
        <row r="3073">
          <cell r="A3073">
            <v>96732</v>
          </cell>
          <cell r="B3073" t="str">
            <v>TUBO, PPR, DN 63, CLASSE PN 25,  INSTALADO EM RESERVAÇÃO DE ÁGUA DE EDIFICAÇÃO QUE POSSUA RESERVATÓRIO DE FIBRA/FIBROCIMENTO  FORNECIMENTO E INSTALAÇÃO. AF_06/2016</v>
          </cell>
          <cell r="C3073" t="str">
            <v>M</v>
          </cell>
          <cell r="D3073">
            <v>36.01</v>
          </cell>
          <cell r="E3073">
            <v>6.71</v>
          </cell>
          <cell r="F3073">
            <v>29.3</v>
          </cell>
          <cell r="G3073">
            <v>0</v>
          </cell>
          <cell r="H3073">
            <v>0</v>
          </cell>
          <cell r="I3073">
            <v>0</v>
          </cell>
        </row>
        <row r="3074">
          <cell r="A3074">
            <v>96733</v>
          </cell>
          <cell r="B3074" t="str">
            <v>TUBO, PPR, DN 75, CLASSE PN 25,  INSTALADO EM RESERVAÇÃO DE ÁGUA DE EDIFICAÇÃO QUE POSSUA RESERVATÓRIO DE FIBRA/FIBROCIMENTO  FORNECIMENTO E INSTALAÇÃO. AF_06/2016</v>
          </cell>
          <cell r="C3074" t="str">
            <v>M</v>
          </cell>
          <cell r="D3074">
            <v>65.77</v>
          </cell>
          <cell r="E3074">
            <v>11.05</v>
          </cell>
          <cell r="F3074">
            <v>54.7</v>
          </cell>
          <cell r="G3074">
            <v>0.02</v>
          </cell>
          <cell r="H3074">
            <v>0</v>
          </cell>
          <cell r="I3074">
            <v>0</v>
          </cell>
        </row>
        <row r="3075">
          <cell r="A3075">
            <v>96734</v>
          </cell>
          <cell r="B3075" t="str">
            <v>TUBO, PPR, DN 90, CLASSE PN 25,  INSTALADO EM RESERVAÇÃO DE ÁGUA DE EDIFICAÇÃO QUE POSSUA RESERVATÓRIO DE FIBRA/FIBROCIMENTO  FORNECIMENTO E INSTALAÇÃO. AF_06/2016</v>
          </cell>
          <cell r="C3075" t="str">
            <v>M</v>
          </cell>
          <cell r="D3075">
            <v>90.23</v>
          </cell>
          <cell r="E3075">
            <v>11.04</v>
          </cell>
          <cell r="F3075">
            <v>79.17</v>
          </cell>
          <cell r="G3075">
            <v>0.02</v>
          </cell>
          <cell r="H3075">
            <v>0</v>
          </cell>
          <cell r="I3075">
            <v>0</v>
          </cell>
        </row>
        <row r="3076">
          <cell r="A3076">
            <v>96735</v>
          </cell>
          <cell r="B3076" t="str">
            <v>TUBO, PPR, DN 110, CLASSE PN 25,  INSTALADO EM RESERVAÇÃO DE ÁGUA DE EDIFICAÇÃO QUE POSSUA RESERVATÓRIO DE FIBRA/FIBROCIMENTO  FORNECIMENTO E INSTALAÇÃO. AF_06/2016</v>
          </cell>
          <cell r="C3076" t="str">
            <v>M</v>
          </cell>
          <cell r="D3076">
            <v>118.44</v>
          </cell>
          <cell r="E3076">
            <v>17.32</v>
          </cell>
          <cell r="F3076">
            <v>101.06</v>
          </cell>
          <cell r="G3076">
            <v>0.06</v>
          </cell>
          <cell r="H3076">
            <v>0</v>
          </cell>
          <cell r="I3076">
            <v>0</v>
          </cell>
        </row>
        <row r="3077">
          <cell r="A3077">
            <v>96794</v>
          </cell>
          <cell r="B3077" t="str">
            <v>TUBO, PEX, MONOCAMADA, DN 16, INSTALADO EM RAMAL OU SUB-RAMAL DE ÁGUA  FORNECIMENTO E INSTALAÇÃO. AF_06/2015</v>
          </cell>
          <cell r="C3077" t="str">
            <v>M</v>
          </cell>
          <cell r="D3077">
            <v>5.73</v>
          </cell>
          <cell r="E3077">
            <v>1.51</v>
          </cell>
          <cell r="F3077">
            <v>4.22</v>
          </cell>
          <cell r="G3077">
            <v>0</v>
          </cell>
          <cell r="H3077">
            <v>0</v>
          </cell>
          <cell r="I3077">
            <v>0</v>
          </cell>
        </row>
        <row r="3078">
          <cell r="A3078">
            <v>96795</v>
          </cell>
          <cell r="B3078" t="str">
            <v>TUBO, PEX, MONOCAMADA, DN 20, INSTALADO EM RAMAL OU SUB-RAMAL DE ÁGUA  FORNECIMENTO E INSTALAÇÃO. AF_06/2015</v>
          </cell>
          <cell r="C3078" t="str">
            <v>M</v>
          </cell>
          <cell r="D3078">
            <v>7.28</v>
          </cell>
          <cell r="E3078">
            <v>1.79</v>
          </cell>
          <cell r="F3078">
            <v>5.49</v>
          </cell>
          <cell r="G3078">
            <v>0</v>
          </cell>
          <cell r="H3078">
            <v>0</v>
          </cell>
          <cell r="I3078">
            <v>0</v>
          </cell>
        </row>
        <row r="3079">
          <cell r="A3079">
            <v>96796</v>
          </cell>
          <cell r="B3079" t="str">
            <v>TUBO, PEX, MONOCAMADA, DN 25, INSTALADO EM RAMAL OU SUB-RAMAL DE ÁGUA  FORNECIMENTO E INSTALAÇÃO. AF_06/2015</v>
          </cell>
          <cell r="C3079" t="str">
            <v>M</v>
          </cell>
          <cell r="D3079">
            <v>10.130000000000001</v>
          </cell>
          <cell r="E3079">
            <v>2.15</v>
          </cell>
          <cell r="F3079">
            <v>7.98</v>
          </cell>
          <cell r="G3079">
            <v>0</v>
          </cell>
          <cell r="H3079">
            <v>0</v>
          </cell>
          <cell r="I3079">
            <v>0</v>
          </cell>
        </row>
        <row r="3080">
          <cell r="A3080">
            <v>96797</v>
          </cell>
          <cell r="B3080" t="str">
            <v>TUBO, PEX, MONOCAMADA, DN 32, INSTALADO EM RAMAL OU SUB-RAMAL DE ÁGUA  FORNECIMENTO E INSTALAÇÃO. AF_06/2015</v>
          </cell>
          <cell r="C3080" t="str">
            <v>M</v>
          </cell>
          <cell r="D3080">
            <v>15.19</v>
          </cell>
          <cell r="E3080">
            <v>2.62</v>
          </cell>
          <cell r="F3080">
            <v>12.57</v>
          </cell>
          <cell r="G3080">
            <v>0</v>
          </cell>
          <cell r="H3080">
            <v>0</v>
          </cell>
          <cell r="I3080">
            <v>0</v>
          </cell>
        </row>
        <row r="3081">
          <cell r="A3081">
            <v>96798</v>
          </cell>
          <cell r="B3081" t="str">
            <v>TUBO, PEX, MONOCAMADA, DN 16, INSTALADO EM RAMAL DE DISTRIBUIÇÃO DE ÁGUA  FORNECIMENTO E INSTALAÇÃO. AF_06/2015</v>
          </cell>
          <cell r="C3081" t="str">
            <v>M</v>
          </cell>
          <cell r="D3081">
            <v>5.84</v>
          </cell>
          <cell r="E3081">
            <v>1.59</v>
          </cell>
          <cell r="F3081">
            <v>4.25</v>
          </cell>
          <cell r="G3081">
            <v>0</v>
          </cell>
          <cell r="H3081">
            <v>0</v>
          </cell>
          <cell r="I3081">
            <v>0</v>
          </cell>
        </row>
        <row r="3082">
          <cell r="A3082">
            <v>96799</v>
          </cell>
          <cell r="B3082" t="str">
            <v>TUBO, PEX, MONOCAMADA, DN 20, INSTALADO EM RAMAL DE DISTRIBUIÇÃO DE ÁGUA  FORNECIMENTO E INSTALAÇÃO. AF_06/2015</v>
          </cell>
          <cell r="C3082" t="str">
            <v>M</v>
          </cell>
          <cell r="D3082">
            <v>7.84</v>
          </cell>
          <cell r="E3082">
            <v>2.2400000000000002</v>
          </cell>
          <cell r="F3082">
            <v>5.6</v>
          </cell>
          <cell r="G3082">
            <v>0</v>
          </cell>
          <cell r="H3082">
            <v>0</v>
          </cell>
          <cell r="I3082">
            <v>0</v>
          </cell>
        </row>
        <row r="3083">
          <cell r="A3083">
            <v>96800</v>
          </cell>
          <cell r="B3083" t="str">
            <v>TUBO, PEX, MONOCAMADA, DN 25, INSTALADO EM RAMAL DE DISTRIBUIÇÃO DE ÁGUA  FORNECIMENTO E INSTALAÇÃO. AF_06/2015</v>
          </cell>
          <cell r="C3083" t="str">
            <v>M</v>
          </cell>
          <cell r="D3083">
            <v>11.29</v>
          </cell>
          <cell r="E3083">
            <v>3.03</v>
          </cell>
          <cell r="F3083">
            <v>8.26</v>
          </cell>
          <cell r="G3083">
            <v>0</v>
          </cell>
          <cell r="H3083">
            <v>0</v>
          </cell>
          <cell r="I3083">
            <v>0</v>
          </cell>
        </row>
        <row r="3084">
          <cell r="A3084">
            <v>96801</v>
          </cell>
          <cell r="B3084" t="str">
            <v>TUBO, PEX, MONOCAMADA, DN 32, INSTALADO EM RAMAL DE DISTRIBUIÇÃO DE ÁGUA  FORNECIMENTO E INSTALAÇÃO. AF_06/2015</v>
          </cell>
          <cell r="C3084" t="str">
            <v>M</v>
          </cell>
          <cell r="D3084">
            <v>17.18</v>
          </cell>
          <cell r="E3084">
            <v>4.1500000000000004</v>
          </cell>
          <cell r="F3084">
            <v>13.03</v>
          </cell>
          <cell r="G3084">
            <v>0</v>
          </cell>
          <cell r="H3084">
            <v>0</v>
          </cell>
          <cell r="I3084">
            <v>0</v>
          </cell>
        </row>
        <row r="3085">
          <cell r="A3085">
            <v>72293</v>
          </cell>
          <cell r="B3085" t="str">
            <v>CAP PVC ESGOTO 50MM (TAMPÃO) - FORNECIMENTO E INSTALAÇÃO</v>
          </cell>
          <cell r="C3085" t="str">
            <v>UN</v>
          </cell>
          <cell r="D3085">
            <v>4.91</v>
          </cell>
          <cell r="E3085">
            <v>1.59</v>
          </cell>
          <cell r="F3085">
            <v>3.32</v>
          </cell>
          <cell r="G3085">
            <v>0</v>
          </cell>
          <cell r="H3085">
            <v>0</v>
          </cell>
          <cell r="I3085">
            <v>0</v>
          </cell>
        </row>
        <row r="3086">
          <cell r="A3086">
            <v>72294</v>
          </cell>
          <cell r="B3086" t="str">
            <v>CAP PVC ESGOTO 75MM (TAMPÃO) - FORNECIMENTO E INSTALAÇÃO</v>
          </cell>
          <cell r="C3086" t="str">
            <v>UN</v>
          </cell>
          <cell r="D3086">
            <v>7.46</v>
          </cell>
          <cell r="E3086">
            <v>1.93</v>
          </cell>
          <cell r="F3086">
            <v>5.53</v>
          </cell>
          <cell r="G3086">
            <v>0</v>
          </cell>
          <cell r="H3086">
            <v>0</v>
          </cell>
          <cell r="I3086">
            <v>0</v>
          </cell>
        </row>
        <row r="3087">
          <cell r="A3087">
            <v>72295</v>
          </cell>
          <cell r="B3087" t="str">
            <v>CAP PVC ESGOTO 100MM (TAMPÃO) - FORNECIMENTO E INSTALAÇÃO</v>
          </cell>
          <cell r="C3087" t="str">
            <v>UN</v>
          </cell>
          <cell r="D3087">
            <v>10.3</v>
          </cell>
          <cell r="E3087">
            <v>2.66</v>
          </cell>
          <cell r="F3087">
            <v>7.64</v>
          </cell>
          <cell r="G3087">
            <v>0</v>
          </cell>
          <cell r="H3087">
            <v>0</v>
          </cell>
          <cell r="I3087">
            <v>0</v>
          </cell>
        </row>
        <row r="3088">
          <cell r="A3088">
            <v>72306</v>
          </cell>
          <cell r="B3088" t="str">
            <v>COTOVELO DE AÇO GALVANIZADO 4" - FORNECIMENTO E INSTALAÇÃO</v>
          </cell>
          <cell r="C3088" t="str">
            <v>UN</v>
          </cell>
          <cell r="D3088">
            <v>171.77</v>
          </cell>
          <cell r="E3088">
            <v>22.73</v>
          </cell>
          <cell r="F3088">
            <v>148.97999999999999</v>
          </cell>
          <cell r="G3088">
            <v>0.06</v>
          </cell>
          <cell r="H3088">
            <v>0</v>
          </cell>
          <cell r="I3088">
            <v>0</v>
          </cell>
        </row>
        <row r="3089">
          <cell r="A3089">
            <v>72307</v>
          </cell>
          <cell r="B3089" t="str">
            <v>COTOVELO DE AÇO GALVANIZADO 5" - FORNECIMENTO E INSTALAÇÃO</v>
          </cell>
          <cell r="C3089" t="str">
            <v>UN</v>
          </cell>
          <cell r="D3089">
            <v>241.43</v>
          </cell>
          <cell r="E3089">
            <v>26.28</v>
          </cell>
          <cell r="F3089">
            <v>215.05</v>
          </cell>
          <cell r="G3089">
            <v>0.1</v>
          </cell>
          <cell r="H3089">
            <v>0</v>
          </cell>
          <cell r="I3089">
            <v>0</v>
          </cell>
        </row>
        <row r="3090">
          <cell r="A3090">
            <v>72313</v>
          </cell>
          <cell r="B3090" t="str">
            <v>COTOVELO DE AÇO GALVANIZADO 6" - FORNECIMENTO E INSTALAÇÃO</v>
          </cell>
          <cell r="C3090" t="str">
            <v>UN</v>
          </cell>
          <cell r="D3090">
            <v>566.80999999999995</v>
          </cell>
          <cell r="E3090">
            <v>29.87</v>
          </cell>
          <cell r="F3090">
            <v>536.84</v>
          </cell>
          <cell r="G3090">
            <v>0.1</v>
          </cell>
          <cell r="H3090">
            <v>0</v>
          </cell>
          <cell r="I3090">
            <v>0</v>
          </cell>
        </row>
        <row r="3091">
          <cell r="A3091">
            <v>72482</v>
          </cell>
          <cell r="B3091" t="str">
            <v>UNIAO DE ACO GALVANIZADO 4" - FORNECIMENTO E INSTALACAO</v>
          </cell>
          <cell r="C3091" t="str">
            <v>UN</v>
          </cell>
          <cell r="D3091">
            <v>242.22</v>
          </cell>
          <cell r="E3091">
            <v>21.52</v>
          </cell>
          <cell r="F3091">
            <v>220.64</v>
          </cell>
          <cell r="G3091">
            <v>0.06</v>
          </cell>
          <cell r="H3091">
            <v>0</v>
          </cell>
          <cell r="I3091">
            <v>0</v>
          </cell>
        </row>
        <row r="3092">
          <cell r="A3092">
            <v>72619</v>
          </cell>
          <cell r="B3092" t="str">
            <v>LUVA DE ACO GALVANIZADO 4" - FORNECIMENTO E INSTALACAO</v>
          </cell>
          <cell r="C3092" t="str">
            <v>UN</v>
          </cell>
          <cell r="D3092">
            <v>101.23</v>
          </cell>
          <cell r="E3092">
            <v>9.56</v>
          </cell>
          <cell r="F3092">
            <v>91.65</v>
          </cell>
          <cell r="G3092">
            <v>0.02</v>
          </cell>
          <cell r="H3092">
            <v>0</v>
          </cell>
          <cell r="I3092">
            <v>0</v>
          </cell>
        </row>
        <row r="3093">
          <cell r="A3093">
            <v>72620</v>
          </cell>
          <cell r="B3093" t="str">
            <v>LUVA DE ACO GALVANIZADO 5" - FORNECIMENTO E INSTALACAO</v>
          </cell>
          <cell r="C3093" t="str">
            <v>UN</v>
          </cell>
          <cell r="D3093">
            <v>177.06</v>
          </cell>
          <cell r="E3093">
            <v>11.93</v>
          </cell>
          <cell r="F3093">
            <v>165.09</v>
          </cell>
          <cell r="G3093">
            <v>0.04</v>
          </cell>
          <cell r="H3093">
            <v>0</v>
          </cell>
          <cell r="I3093">
            <v>0</v>
          </cell>
        </row>
        <row r="3094">
          <cell r="A3094">
            <v>72621</v>
          </cell>
          <cell r="B3094" t="str">
            <v>LUVA DE ACO GALVANIZADO 6" - FORNECIMENTO E INSTALACAO</v>
          </cell>
          <cell r="C3094" t="str">
            <v>UN</v>
          </cell>
          <cell r="D3094">
            <v>284.82</v>
          </cell>
          <cell r="E3094">
            <v>14.34</v>
          </cell>
          <cell r="F3094">
            <v>270.44</v>
          </cell>
          <cell r="G3094">
            <v>0.04</v>
          </cell>
          <cell r="H3094">
            <v>0</v>
          </cell>
          <cell r="I3094">
            <v>0</v>
          </cell>
        </row>
        <row r="3095">
          <cell r="A3095">
            <v>72667</v>
          </cell>
          <cell r="B3095" t="str">
            <v>LUVA REDUCAO ACO GALVANIZADO 4X2.1/2" - FORNECIMENTO E INSTALACAO</v>
          </cell>
          <cell r="C3095" t="str">
            <v>UN</v>
          </cell>
          <cell r="D3095">
            <v>137.66</v>
          </cell>
          <cell r="E3095">
            <v>23.9</v>
          </cell>
          <cell r="F3095">
            <v>113.66</v>
          </cell>
          <cell r="G3095">
            <v>0.1</v>
          </cell>
          <cell r="H3095">
            <v>0</v>
          </cell>
          <cell r="I3095">
            <v>0</v>
          </cell>
        </row>
        <row r="3096">
          <cell r="A3096">
            <v>72668</v>
          </cell>
          <cell r="B3096" t="str">
            <v>LUVA REDUCAO ACO GALVANIZADO 4X2" - FORNECIMENTO E INSTALACAO</v>
          </cell>
          <cell r="C3096" t="str">
            <v>UN</v>
          </cell>
          <cell r="D3096">
            <v>136.97999999999999</v>
          </cell>
          <cell r="E3096">
            <v>23.47</v>
          </cell>
          <cell r="F3096">
            <v>113.45</v>
          </cell>
          <cell r="G3096">
            <v>0.06</v>
          </cell>
          <cell r="H3096">
            <v>0</v>
          </cell>
          <cell r="I3096">
            <v>0</v>
          </cell>
        </row>
        <row r="3097">
          <cell r="A3097">
            <v>72669</v>
          </cell>
          <cell r="B3097" t="str">
            <v>LUVA REDUCAO ACO GALVANIZADO 4X3" - FORNECIMENTO E INSTALACAO</v>
          </cell>
          <cell r="C3097" t="str">
            <v>UN</v>
          </cell>
          <cell r="D3097">
            <v>140.93</v>
          </cell>
          <cell r="E3097">
            <v>26.29</v>
          </cell>
          <cell r="F3097">
            <v>114.54</v>
          </cell>
          <cell r="G3097">
            <v>0.1</v>
          </cell>
          <cell r="H3097">
            <v>0</v>
          </cell>
          <cell r="I3097">
            <v>0</v>
          </cell>
        </row>
        <row r="3098">
          <cell r="A3098">
            <v>72681</v>
          </cell>
          <cell r="B3098" t="str">
            <v>NIPLE DE ACO GALVANIZADO 4" - FORNECIMENTO E INSTALACAO</v>
          </cell>
          <cell r="C3098" t="str">
            <v>UN</v>
          </cell>
          <cell r="D3098">
            <v>97.76</v>
          </cell>
          <cell r="E3098">
            <v>11.94</v>
          </cell>
          <cell r="F3098">
            <v>85.78</v>
          </cell>
          <cell r="G3098">
            <v>0.04</v>
          </cell>
          <cell r="H3098">
            <v>0</v>
          </cell>
          <cell r="I3098">
            <v>0</v>
          </cell>
        </row>
        <row r="3099">
          <cell r="A3099">
            <v>72682</v>
          </cell>
          <cell r="B3099" t="str">
            <v>NIPLE DE ACO GALVANIZADO 5" - FORNECIMENTO E INSTALACAO</v>
          </cell>
          <cell r="C3099" t="str">
            <v>UN</v>
          </cell>
          <cell r="D3099">
            <v>197.99</v>
          </cell>
          <cell r="E3099">
            <v>13.13</v>
          </cell>
          <cell r="F3099">
            <v>184.82</v>
          </cell>
          <cell r="G3099">
            <v>0.04</v>
          </cell>
          <cell r="H3099">
            <v>0</v>
          </cell>
          <cell r="I3099">
            <v>0</v>
          </cell>
        </row>
        <row r="3100">
          <cell r="A3100">
            <v>72683</v>
          </cell>
          <cell r="B3100" t="str">
            <v>NIPLE DE ACO GALVANIZADO 6" - FORNECIMENTO E INSTALACAO</v>
          </cell>
          <cell r="C3100" t="str">
            <v>UN</v>
          </cell>
          <cell r="D3100">
            <v>318.86</v>
          </cell>
          <cell r="E3100">
            <v>14.33</v>
          </cell>
          <cell r="F3100">
            <v>304.49</v>
          </cell>
          <cell r="G3100">
            <v>0.04</v>
          </cell>
          <cell r="H3100">
            <v>0</v>
          </cell>
          <cell r="I3100">
            <v>0</v>
          </cell>
        </row>
        <row r="3101">
          <cell r="A3101">
            <v>72719</v>
          </cell>
          <cell r="B3101" t="str">
            <v>TE DE ACO GALVANIZADO 4" - FORNECIMENTO E INSTALACAO</v>
          </cell>
          <cell r="C3101" t="str">
            <v>UN</v>
          </cell>
          <cell r="D3101">
            <v>215.7</v>
          </cell>
          <cell r="E3101">
            <v>26.28</v>
          </cell>
          <cell r="F3101">
            <v>189.32</v>
          </cell>
          <cell r="G3101">
            <v>0.1</v>
          </cell>
          <cell r="H3101">
            <v>0</v>
          </cell>
          <cell r="I3101">
            <v>0</v>
          </cell>
        </row>
        <row r="3102">
          <cell r="A3102">
            <v>72720</v>
          </cell>
          <cell r="B3102" t="str">
            <v>TE DE ACO GALVANIZADO 5" - FORNECIMENTO E INSTALACAO</v>
          </cell>
          <cell r="C3102" t="str">
            <v>UN</v>
          </cell>
          <cell r="D3102">
            <v>297.77999999999997</v>
          </cell>
          <cell r="E3102">
            <v>29.88</v>
          </cell>
          <cell r="F3102">
            <v>267.8</v>
          </cell>
          <cell r="G3102">
            <v>0.1</v>
          </cell>
          <cell r="H3102">
            <v>0</v>
          </cell>
          <cell r="I3102">
            <v>0</v>
          </cell>
        </row>
        <row r="3103">
          <cell r="A3103">
            <v>72721</v>
          </cell>
          <cell r="B3103" t="str">
            <v>TE DE ACO GALVANIZADO 6" - FORNECIMENTO E INSTALACAO</v>
          </cell>
          <cell r="C3103" t="str">
            <v>UN</v>
          </cell>
          <cell r="D3103">
            <v>648.72</v>
          </cell>
          <cell r="E3103">
            <v>33.450000000000003</v>
          </cell>
          <cell r="F3103">
            <v>615.15</v>
          </cell>
          <cell r="G3103">
            <v>0.12</v>
          </cell>
          <cell r="H3103">
            <v>0</v>
          </cell>
          <cell r="I3103">
            <v>0</v>
          </cell>
        </row>
        <row r="3104">
          <cell r="A3104">
            <v>89358</v>
          </cell>
          <cell r="B3104" t="str">
            <v>JOELHO 90 GRAUS, PVC, SOLDÁVEL, DN 20MM, INSTALADO EM RAMAL OU SUB-RAMAL DE ÁGUA - FORNECIMENTO E INSTALAÇÃO. AF_12/2014</v>
          </cell>
          <cell r="C3104" t="str">
            <v>UN</v>
          </cell>
          <cell r="D3104">
            <v>5.0999999999999996</v>
          </cell>
          <cell r="E3104">
            <v>3.21</v>
          </cell>
          <cell r="F3104">
            <v>1.89</v>
          </cell>
          <cell r="G3104">
            <v>0</v>
          </cell>
          <cell r="H3104">
            <v>0</v>
          </cell>
          <cell r="I3104">
            <v>0</v>
          </cell>
        </row>
        <row r="3105">
          <cell r="A3105">
            <v>89359</v>
          </cell>
          <cell r="B3105" t="str">
            <v>JOELHO 45 GRAUS, PVC, SOLDÁVEL, DN 20MM, INSTALADO EM RAMAL OU SUB-RAMAL DE ÁGUA - FORNECIMENTO E INSTALAÇÃO. AF_12/2014</v>
          </cell>
          <cell r="C3105" t="str">
            <v>UN</v>
          </cell>
          <cell r="D3105">
            <v>5.28</v>
          </cell>
          <cell r="E3105">
            <v>3.21</v>
          </cell>
          <cell r="F3105">
            <v>2.0699999999999998</v>
          </cell>
          <cell r="G3105">
            <v>0</v>
          </cell>
          <cell r="H3105">
            <v>0</v>
          </cell>
          <cell r="I3105">
            <v>0</v>
          </cell>
        </row>
        <row r="3106">
          <cell r="A3106">
            <v>89360</v>
          </cell>
          <cell r="B3106" t="str">
            <v>CURVA 90 GRAUS, PVC, SOLDÁVEL, DN 20MM, INSTALADO EM RAMAL OU SUB-RAMAL DE ÁGUA - FORNECIMENTO E INSTALAÇÃO. AF_12/2014</v>
          </cell>
          <cell r="C3106" t="str">
            <v>UN</v>
          </cell>
          <cell r="D3106">
            <v>6.27</v>
          </cell>
          <cell r="E3106">
            <v>3.19</v>
          </cell>
          <cell r="F3106">
            <v>3.08</v>
          </cell>
          <cell r="G3106">
            <v>0</v>
          </cell>
          <cell r="H3106">
            <v>0</v>
          </cell>
          <cell r="I3106">
            <v>0</v>
          </cell>
        </row>
        <row r="3107">
          <cell r="A3107">
            <v>89361</v>
          </cell>
          <cell r="B3107" t="str">
            <v>CURVA 45 GRAUS, PVC, SOLDÁVEL, DN 20MM, INSTALADO EM RAMAL OU SUB-RAMAL DE ÁGUA - FORNECIMENTO E INSTALAÇÃO. AF_12/2014</v>
          </cell>
          <cell r="C3107" t="str">
            <v>UN</v>
          </cell>
          <cell r="D3107">
            <v>6.2</v>
          </cell>
          <cell r="E3107">
            <v>3.19</v>
          </cell>
          <cell r="F3107">
            <v>3.01</v>
          </cell>
          <cell r="G3107">
            <v>0</v>
          </cell>
          <cell r="H3107">
            <v>0</v>
          </cell>
          <cell r="I3107">
            <v>0</v>
          </cell>
        </row>
        <row r="3108">
          <cell r="A3108">
            <v>89362</v>
          </cell>
          <cell r="B3108" t="str">
            <v>JOELHO 90 GRAUS, PVC, SOLDÁVEL, DN 25MM, INSTALADO EM RAMAL OU SUB-RAMAL DE ÁGUA - FORNECIMENTO E INSTALAÇÃO. AF_12/2014</v>
          </cell>
          <cell r="C3108" t="str">
            <v>UN</v>
          </cell>
          <cell r="D3108">
            <v>6.1</v>
          </cell>
          <cell r="E3108">
            <v>3.71</v>
          </cell>
          <cell r="F3108">
            <v>2.39</v>
          </cell>
          <cell r="G3108">
            <v>0</v>
          </cell>
          <cell r="H3108">
            <v>0</v>
          </cell>
          <cell r="I3108">
            <v>0</v>
          </cell>
        </row>
        <row r="3109">
          <cell r="A3109">
            <v>89363</v>
          </cell>
          <cell r="B3109" t="str">
            <v>JOELHO 45 GRAUS, PVC, SOLDÁVEL, DN 25MM, INSTALADO EM RAMAL OU SUB-RAMAL DE ÁGUA - FORNECIMENTO E INSTALAÇÃO. AF_12/2014</v>
          </cell>
          <cell r="C3109" t="str">
            <v>UN</v>
          </cell>
          <cell r="D3109">
            <v>6.49</v>
          </cell>
          <cell r="E3109">
            <v>3.7</v>
          </cell>
          <cell r="F3109">
            <v>2.79</v>
          </cell>
          <cell r="G3109">
            <v>0</v>
          </cell>
          <cell r="H3109">
            <v>0</v>
          </cell>
          <cell r="I3109">
            <v>0</v>
          </cell>
        </row>
        <row r="3110">
          <cell r="A3110">
            <v>89364</v>
          </cell>
          <cell r="B3110" t="str">
            <v>CURVA 90 GRAUS, PVC, SOLDÁVEL, DN 25MM, INSTALADO EM RAMAL OU SUB-RAMAL DE ÁGUA - FORNECIMENTO E INSTALAÇÃO. AF_12/2014</v>
          </cell>
          <cell r="C3110" t="str">
            <v>UN</v>
          </cell>
          <cell r="D3110">
            <v>7.77</v>
          </cell>
          <cell r="E3110">
            <v>3.67</v>
          </cell>
          <cell r="F3110">
            <v>4.0999999999999996</v>
          </cell>
          <cell r="G3110">
            <v>0</v>
          </cell>
          <cell r="H3110">
            <v>0</v>
          </cell>
          <cell r="I3110">
            <v>0</v>
          </cell>
        </row>
        <row r="3111">
          <cell r="A3111">
            <v>89365</v>
          </cell>
          <cell r="B3111" t="str">
            <v>CURVA 45 GRAUS, PVC, SOLDÁVEL, DN 25MM, INSTALADO EM RAMAL OU SUB-RAMAL DE ÁGUA - FORNECIMENTO E INSTALAÇÃO. AF_12/2014</v>
          </cell>
          <cell r="C3111" t="str">
            <v>UN</v>
          </cell>
          <cell r="D3111">
            <v>7.34</v>
          </cell>
          <cell r="E3111">
            <v>3.69</v>
          </cell>
          <cell r="F3111">
            <v>3.65</v>
          </cell>
          <cell r="G3111">
            <v>0</v>
          </cell>
          <cell r="H3111">
            <v>0</v>
          </cell>
          <cell r="I3111">
            <v>0</v>
          </cell>
        </row>
        <row r="3112">
          <cell r="A3112">
            <v>89366</v>
          </cell>
          <cell r="B3112" t="str">
            <v>JOELHO 90 GRAUS COM BUCHA DE LATÃO, PVC, SOLDÁVEL, DN 25MM, X 3/4 INSTALADO EM RAMAL OU SUB-RAMAL DE ÁGUA - FORNECIMENTO E INSTALAÇÃO. AF_12/2014</v>
          </cell>
          <cell r="C3112" t="str">
            <v>UN</v>
          </cell>
          <cell r="D3112">
            <v>10.23</v>
          </cell>
          <cell r="E3112">
            <v>3.64</v>
          </cell>
          <cell r="F3112">
            <v>6.59</v>
          </cell>
          <cell r="G3112">
            <v>0</v>
          </cell>
          <cell r="H3112">
            <v>0</v>
          </cell>
          <cell r="I3112">
            <v>0</v>
          </cell>
        </row>
        <row r="3113">
          <cell r="A3113">
            <v>89367</v>
          </cell>
          <cell r="B3113" t="str">
            <v>JOELHO 90 GRAUS, PVC, SOLDÁVEL, DN 32MM, INSTALADO EM RAMAL OU SUB-RAMAL DE ÁGUA - FORNECIMENTO E INSTALAÇÃO. AF_12/2014</v>
          </cell>
          <cell r="C3113" t="str">
            <v>UN</v>
          </cell>
          <cell r="D3113">
            <v>8.07</v>
          </cell>
          <cell r="E3113">
            <v>4.38</v>
          </cell>
          <cell r="F3113">
            <v>3.69</v>
          </cell>
          <cell r="G3113">
            <v>0</v>
          </cell>
          <cell r="H3113">
            <v>0</v>
          </cell>
          <cell r="I3113">
            <v>0</v>
          </cell>
        </row>
        <row r="3114">
          <cell r="A3114">
            <v>89368</v>
          </cell>
          <cell r="B3114" t="str">
            <v>JOELHO 45 GRAUS, PVC, SOLDÁVEL, DN 32MM, INSTALADO EM RAMAL OU SUB-RAMAL DE ÁGUA - FORNECIMENTO E INSTALAÇÃO. AF_12/2014</v>
          </cell>
          <cell r="C3114" t="str">
            <v>UN</v>
          </cell>
          <cell r="D3114">
            <v>9.17</v>
          </cell>
          <cell r="E3114">
            <v>4.3600000000000003</v>
          </cell>
          <cell r="F3114">
            <v>4.8099999999999996</v>
          </cell>
          <cell r="G3114">
            <v>0</v>
          </cell>
          <cell r="H3114">
            <v>0</v>
          </cell>
          <cell r="I3114">
            <v>0</v>
          </cell>
        </row>
        <row r="3115">
          <cell r="A3115">
            <v>89369</v>
          </cell>
          <cell r="B3115" t="str">
            <v>CURVA 90 GRAUS, PVC, SOLDÁVEL, DN 32MM, INSTALADO EM RAMAL OU SUB-RAMAL DE ÁGUA - FORNECIMENTO E INSTALAÇÃO. AF_12/2014</v>
          </cell>
          <cell r="C3115" t="str">
            <v>UN</v>
          </cell>
          <cell r="D3115">
            <v>11.17</v>
          </cell>
          <cell r="E3115">
            <v>4.34</v>
          </cell>
          <cell r="F3115">
            <v>6.83</v>
          </cell>
          <cell r="G3115">
            <v>0</v>
          </cell>
          <cell r="H3115">
            <v>0</v>
          </cell>
          <cell r="I3115">
            <v>0</v>
          </cell>
        </row>
        <row r="3116">
          <cell r="A3116">
            <v>89370</v>
          </cell>
          <cell r="B3116" t="str">
            <v>CURVA 45 GRAUS, PVC, SOLDÁVEL, DN 32MM, INSTALADO EM RAMAL OU SUB-RAMAL DE ÁGUA - FORNECIMENTO E INSTALAÇÃO. AF_12/2014</v>
          </cell>
          <cell r="C3116" t="str">
            <v>UN</v>
          </cell>
          <cell r="D3116">
            <v>9.59</v>
          </cell>
          <cell r="E3116">
            <v>4.3499999999999996</v>
          </cell>
          <cell r="F3116">
            <v>5.24</v>
          </cell>
          <cell r="G3116">
            <v>0</v>
          </cell>
          <cell r="H3116">
            <v>0</v>
          </cell>
          <cell r="I3116">
            <v>0</v>
          </cell>
        </row>
        <row r="3117">
          <cell r="A3117">
            <v>89371</v>
          </cell>
          <cell r="B3117" t="str">
            <v>LUVA, PVC, SOLDÁVEL, DN 20MM, INSTALADO EM RAMAL OU SUB-RAMAL DE ÁGUA - FORNECIMENTO E INSTALAÇÃO. AF_12/2014</v>
          </cell>
          <cell r="C3117" t="str">
            <v>UN</v>
          </cell>
          <cell r="D3117">
            <v>3.84</v>
          </cell>
          <cell r="E3117">
            <v>2.16</v>
          </cell>
          <cell r="F3117">
            <v>1.68</v>
          </cell>
          <cell r="G3117">
            <v>0</v>
          </cell>
          <cell r="H3117">
            <v>0</v>
          </cell>
          <cell r="I3117">
            <v>0</v>
          </cell>
        </row>
        <row r="3118">
          <cell r="A3118">
            <v>89372</v>
          </cell>
          <cell r="B3118" t="str">
            <v>LUVA DE CORRER, PVC, SOLDÁVEL, DN 20MM, INSTALADO EM RAMAL OU SUB-RAMAL DE ÁGUA - FORNECIMENTO E INSTALAÇÃO. AF_12/2014</v>
          </cell>
          <cell r="C3118" t="str">
            <v>UN</v>
          </cell>
          <cell r="D3118">
            <v>8.9600000000000009</v>
          </cell>
          <cell r="E3118">
            <v>2.09</v>
          </cell>
          <cell r="F3118">
            <v>6.87</v>
          </cell>
          <cell r="G3118">
            <v>0</v>
          </cell>
          <cell r="H3118">
            <v>0</v>
          </cell>
          <cell r="I3118">
            <v>0</v>
          </cell>
        </row>
        <row r="3119">
          <cell r="A3119">
            <v>89373</v>
          </cell>
          <cell r="B3119" t="str">
            <v>LUVA DE REDUÇÃO, PVC, SOLDÁVEL, DN 25MM X 20MM, INSTALADO EM RAMAL OU SUB-RAMAL DE ÁGUA - FORNECIMENTO E INSTALAÇÃO. AF_12/2014</v>
          </cell>
          <cell r="C3119" t="str">
            <v>UN</v>
          </cell>
          <cell r="D3119">
            <v>4.2</v>
          </cell>
          <cell r="E3119">
            <v>2.15</v>
          </cell>
          <cell r="F3119">
            <v>2.0499999999999998</v>
          </cell>
          <cell r="G3119">
            <v>0</v>
          </cell>
          <cell r="H3119">
            <v>0</v>
          </cell>
          <cell r="I3119">
            <v>0</v>
          </cell>
        </row>
        <row r="3120">
          <cell r="A3120">
            <v>89374</v>
          </cell>
          <cell r="B3120" t="str">
            <v>LUVA COM BUCHA DE LATÃO, PVC, SOLDÁVEL, DN 20MM X 1/2, INSTALADO EM RAMAL OU SUB-RAMAL DE ÁGUA - FORNECIMENTO E INSTALAÇÃO. AF_12/2014</v>
          </cell>
          <cell r="C3120" t="str">
            <v>UN</v>
          </cell>
          <cell r="D3120">
            <v>6.78</v>
          </cell>
          <cell r="E3120">
            <v>2.1</v>
          </cell>
          <cell r="F3120">
            <v>4.68</v>
          </cell>
          <cell r="G3120">
            <v>0</v>
          </cell>
          <cell r="H3120">
            <v>0</v>
          </cell>
          <cell r="I3120">
            <v>0</v>
          </cell>
        </row>
        <row r="3121">
          <cell r="A3121">
            <v>89375</v>
          </cell>
          <cell r="B3121" t="str">
            <v>UNIÃO, PVC, SOLDÁVEL, DN 20MM, INSTALADO EM RAMAL OU SUB-RAMAL DE ÁGUA - FORNECIMENTO E INSTALAÇÃO. AF_12/2014</v>
          </cell>
          <cell r="C3121" t="str">
            <v>UN</v>
          </cell>
          <cell r="D3121">
            <v>9.0299999999999994</v>
          </cell>
          <cell r="E3121">
            <v>2.09</v>
          </cell>
          <cell r="F3121">
            <v>6.94</v>
          </cell>
          <cell r="G3121">
            <v>0</v>
          </cell>
          <cell r="H3121">
            <v>0</v>
          </cell>
          <cell r="I3121">
            <v>0</v>
          </cell>
        </row>
        <row r="3122">
          <cell r="A3122">
            <v>89376</v>
          </cell>
          <cell r="B3122" t="str">
            <v>ADAPTADOR CURTO COM BOLSA E ROSCA PARA REGISTRO, PVC, SOLDÁVEL, DN 20MM X 1/2, INSTALADO EM RAMAL OU SUB-RAMAL DE ÁGUA - FORNECIMENTO E INSTALAÇÃO. AF_12/2014</v>
          </cell>
          <cell r="C3122" t="str">
            <v>UN</v>
          </cell>
          <cell r="D3122">
            <v>4.08</v>
          </cell>
          <cell r="E3122">
            <v>2.16</v>
          </cell>
          <cell r="F3122">
            <v>1.92</v>
          </cell>
          <cell r="G3122">
            <v>0</v>
          </cell>
          <cell r="H3122">
            <v>0</v>
          </cell>
          <cell r="I3122">
            <v>0</v>
          </cell>
        </row>
        <row r="3123">
          <cell r="A3123">
            <v>89377</v>
          </cell>
          <cell r="B3123" t="str">
            <v>CURVA DE TRANSPOSIÇÃO, PVC, SOLDÁVEL, DN 20MM, INSTALADO EM RAMAL OU SUB-RAMAL DE ÁGUA - FORNECIMENTO E INSTALAÇÃO. AF_12/2014</v>
          </cell>
          <cell r="C3123" t="str">
            <v>UN</v>
          </cell>
          <cell r="D3123">
            <v>5.65</v>
          </cell>
          <cell r="E3123">
            <v>2.12</v>
          </cell>
          <cell r="F3123">
            <v>3.53</v>
          </cell>
          <cell r="G3123">
            <v>0</v>
          </cell>
          <cell r="H3123">
            <v>0</v>
          </cell>
          <cell r="I3123">
            <v>0</v>
          </cell>
        </row>
        <row r="3124">
          <cell r="A3124">
            <v>89378</v>
          </cell>
          <cell r="B3124" t="str">
            <v>LUVA, PVC, SOLDÁVEL, DN 25MM, INSTALADO EM RAMAL OU SUB-RAMAL DE ÁGUA - FORNECIMENTO E INSTALAÇÃO. AF_12/2014</v>
          </cell>
          <cell r="C3124" t="str">
            <v>UN</v>
          </cell>
          <cell r="D3124">
            <v>4.51</v>
          </cell>
          <cell r="E3124">
            <v>2.48</v>
          </cell>
          <cell r="F3124">
            <v>2.0299999999999998</v>
          </cell>
          <cell r="G3124">
            <v>0</v>
          </cell>
          <cell r="H3124">
            <v>0</v>
          </cell>
          <cell r="I3124">
            <v>0</v>
          </cell>
        </row>
        <row r="3125">
          <cell r="A3125">
            <v>89379</v>
          </cell>
          <cell r="B3125" t="str">
            <v>LUVA DE CORRER, PVC, SOLDÁVEL, DN 25MM, INSTALADO EM RAMAL OU SUB-RAMAL DE ÁGUA - FORNECIMENTO E INSTALAÇÃO. AF_12/2014</v>
          </cell>
          <cell r="C3125" t="str">
            <v>UN</v>
          </cell>
          <cell r="D3125">
            <v>11.86</v>
          </cell>
          <cell r="E3125">
            <v>2.4</v>
          </cell>
          <cell r="F3125">
            <v>9.4600000000000009</v>
          </cell>
          <cell r="G3125">
            <v>0</v>
          </cell>
          <cell r="H3125">
            <v>0</v>
          </cell>
          <cell r="I3125">
            <v>0</v>
          </cell>
        </row>
        <row r="3126">
          <cell r="A3126">
            <v>89380</v>
          </cell>
          <cell r="B3126" t="str">
            <v>LUVA DE REDUÇÃO, PVC, SOLDÁVEL, DN 32MM X 25MM, INSTALADO EM RAMAL OU SUB-RAMAL DE ÁGUA - FORNECIMENTO E INSTALAÇÃO. AF_12/2014</v>
          </cell>
          <cell r="C3126" t="str">
            <v>UN</v>
          </cell>
          <cell r="D3126">
            <v>5.98</v>
          </cell>
          <cell r="E3126">
            <v>2.44</v>
          </cell>
          <cell r="F3126">
            <v>3.54</v>
          </cell>
          <cell r="G3126">
            <v>0</v>
          </cell>
          <cell r="H3126">
            <v>0</v>
          </cell>
          <cell r="I3126">
            <v>0</v>
          </cell>
        </row>
        <row r="3127">
          <cell r="A3127">
            <v>89381</v>
          </cell>
          <cell r="B3127" t="str">
            <v>LUVA COM BUCHA DE LATÃO, PVC, SOLDÁVEL, DN 25MM X 3/4, INSTALADO EM RAMAL OU SUB-RAMAL DE ÁGUA - FORNECIMENTO E INSTALAÇÃO. AF_12/2014</v>
          </cell>
          <cell r="C3127" t="str">
            <v>UN</v>
          </cell>
          <cell r="D3127">
            <v>8.5299999999999994</v>
          </cell>
          <cell r="E3127">
            <v>2.42</v>
          </cell>
          <cell r="F3127">
            <v>6.11</v>
          </cell>
          <cell r="G3127">
            <v>0</v>
          </cell>
          <cell r="H3127">
            <v>0</v>
          </cell>
          <cell r="I3127">
            <v>0</v>
          </cell>
        </row>
        <row r="3128">
          <cell r="A3128">
            <v>89382</v>
          </cell>
          <cell r="B3128" t="str">
            <v>UNIÃO, PVC, SOLDÁVEL, DN 25MM, INSTALADO EM RAMAL OU SUB-RAMAL DE ÁGUA - FORNECIMENTO E INSTALAÇÃO. AF_12/2014</v>
          </cell>
          <cell r="C3128" t="str">
            <v>UN</v>
          </cell>
          <cell r="D3128">
            <v>10.67</v>
          </cell>
          <cell r="E3128">
            <v>2.41</v>
          </cell>
          <cell r="F3128">
            <v>8.26</v>
          </cell>
          <cell r="G3128">
            <v>0</v>
          </cell>
          <cell r="H3128">
            <v>0</v>
          </cell>
          <cell r="I3128">
            <v>0</v>
          </cell>
        </row>
        <row r="3129">
          <cell r="A3129">
            <v>89383</v>
          </cell>
          <cell r="B3129" t="str">
            <v>ADAPTADOR CURTO COM BOLSA E ROSCA PARA REGISTRO, PVC, SOLDÁVEL, DN 25MM X 3/4, INSTALADO EM RAMAL OU SUB-RAMAL DE ÁGUA - FORNECIMENTO E INSTALAÇÃO. AF_12/2014</v>
          </cell>
          <cell r="C3129" t="str">
            <v>UN</v>
          </cell>
          <cell r="D3129">
            <v>4.78</v>
          </cell>
          <cell r="E3129">
            <v>2.4700000000000002</v>
          </cell>
          <cell r="F3129">
            <v>2.31</v>
          </cell>
          <cell r="G3129">
            <v>0</v>
          </cell>
          <cell r="H3129">
            <v>0</v>
          </cell>
          <cell r="I3129">
            <v>0</v>
          </cell>
        </row>
        <row r="3130">
          <cell r="A3130">
            <v>89384</v>
          </cell>
          <cell r="B3130" t="str">
            <v>CURVA DE TRANSPOSIÇÃO, PVC, SOLDÁVEL, DN 25MM, INSTALADO EM RAMAL OU SUB-RAMAL DE ÁGUA   FORNECIMENTO E INSTALAÇÃO. AF_12/2014</v>
          </cell>
          <cell r="C3130" t="str">
            <v>UN</v>
          </cell>
          <cell r="D3130">
            <v>7.71</v>
          </cell>
          <cell r="E3130">
            <v>2.42</v>
          </cell>
          <cell r="F3130">
            <v>5.29</v>
          </cell>
          <cell r="G3130">
            <v>0</v>
          </cell>
          <cell r="H3130">
            <v>0</v>
          </cell>
          <cell r="I3130">
            <v>0</v>
          </cell>
        </row>
        <row r="3131">
          <cell r="A3131">
            <v>89385</v>
          </cell>
          <cell r="B3131" t="str">
            <v>LUVA SOLDÁVEL E COM ROSCA, PVC, SOLDÁVEL, DN 25MM X 3/4, INSTALADO EM RAMAL OU SUB-RAMAL DE ÁGUA - FORNECIMENTO E INSTALAÇÃO. AF_12/2014</v>
          </cell>
          <cell r="C3131" t="str">
            <v>UN</v>
          </cell>
          <cell r="D3131">
            <v>4.9400000000000004</v>
          </cell>
          <cell r="E3131">
            <v>2.46</v>
          </cell>
          <cell r="F3131">
            <v>2.48</v>
          </cell>
          <cell r="G3131">
            <v>0</v>
          </cell>
          <cell r="H3131">
            <v>0</v>
          </cell>
          <cell r="I3131">
            <v>0</v>
          </cell>
        </row>
        <row r="3132">
          <cell r="A3132">
            <v>89386</v>
          </cell>
          <cell r="B3132" t="str">
            <v>LUVA, PVC, SOLDÁVEL, DN 32MM, INSTALADO EM RAMAL OU SUB-RAMAL DE ÁGUA - FORNECIMENTO E INSTALAÇÃO. AF_12/2014</v>
          </cell>
          <cell r="C3132" t="str">
            <v>UN</v>
          </cell>
          <cell r="D3132">
            <v>5.93</v>
          </cell>
          <cell r="E3132">
            <v>2.93</v>
          </cell>
          <cell r="F3132">
            <v>3</v>
          </cell>
          <cell r="G3132">
            <v>0</v>
          </cell>
          <cell r="H3132">
            <v>0</v>
          </cell>
          <cell r="I3132">
            <v>0</v>
          </cell>
        </row>
        <row r="3133">
          <cell r="A3133">
            <v>89387</v>
          </cell>
          <cell r="B3133" t="str">
            <v>LUVA DE CORRER, PVC, SOLDÁVEL, DN 32MM, INSTALADO EM RAMAL OU SUB-RAMAL DE ÁGUA   FORNECIMENTO E INSTALAÇÃO. AF_12/2014</v>
          </cell>
          <cell r="C3133" t="str">
            <v>UN</v>
          </cell>
          <cell r="D3133">
            <v>18.190000000000001</v>
          </cell>
          <cell r="E3133">
            <v>2.86</v>
          </cell>
          <cell r="F3133">
            <v>15.33</v>
          </cell>
          <cell r="G3133">
            <v>0</v>
          </cell>
          <cell r="H3133">
            <v>0</v>
          </cell>
          <cell r="I3133">
            <v>0</v>
          </cell>
        </row>
        <row r="3134">
          <cell r="A3134">
            <v>89388</v>
          </cell>
          <cell r="B3134" t="str">
            <v>LUVA DE REDUÇÃO, PVC, SOLDÁVEL, DN 40MM X 32MM, INSTALADO EM RAMAL OU SUB-RAMAL DE ÁGUA - FORNECIMENTO E INSTALAÇÃO. AF_12/2014</v>
          </cell>
          <cell r="C3134" t="str">
            <v>UN</v>
          </cell>
          <cell r="D3134">
            <v>7.28</v>
          </cell>
          <cell r="E3134">
            <v>2.91</v>
          </cell>
          <cell r="F3134">
            <v>4.37</v>
          </cell>
          <cell r="G3134">
            <v>0</v>
          </cell>
          <cell r="H3134">
            <v>0</v>
          </cell>
          <cell r="I3134">
            <v>0</v>
          </cell>
        </row>
        <row r="3135">
          <cell r="A3135">
            <v>89389</v>
          </cell>
          <cell r="B3135" t="str">
            <v>LUVA SOLDÁVEL E COM ROSCA, PVC, SOLDÁVEL, DN 32MM X 1, INSTALADO EM RAMAL OU SUB-RAMAL DE ÁGUA - FORNECIMENTO E INSTALAÇÃO. AF_12/2014</v>
          </cell>
          <cell r="C3135" t="str">
            <v>UN</v>
          </cell>
          <cell r="D3135">
            <v>7.87</v>
          </cell>
          <cell r="E3135">
            <v>2.91</v>
          </cell>
          <cell r="F3135">
            <v>4.96</v>
          </cell>
          <cell r="G3135">
            <v>0</v>
          </cell>
          <cell r="H3135">
            <v>0</v>
          </cell>
          <cell r="I3135">
            <v>0</v>
          </cell>
        </row>
        <row r="3136">
          <cell r="A3136">
            <v>89390</v>
          </cell>
          <cell r="B3136" t="str">
            <v>UNIÃO, PVC, SOLDÁVEL, DN 32MM, INSTALADO EM RAMAL OU SUB-RAMAL DE ÁGUA - FORNECIMENTO E INSTALAÇÃO. AF_12/2014</v>
          </cell>
          <cell r="C3136" t="str">
            <v>UN</v>
          </cell>
          <cell r="D3136">
            <v>16.11</v>
          </cell>
          <cell r="E3136">
            <v>2.86</v>
          </cell>
          <cell r="F3136">
            <v>13.25</v>
          </cell>
          <cell r="G3136">
            <v>0</v>
          </cell>
          <cell r="H3136">
            <v>0</v>
          </cell>
          <cell r="I3136">
            <v>0</v>
          </cell>
        </row>
        <row r="3137">
          <cell r="A3137">
            <v>89391</v>
          </cell>
          <cell r="B3137" t="str">
            <v>ADAPTADOR CURTO COM BOLSA E ROSCA PARA REGISTRO, PVC, SOLDÁVEL, DN 32MM X 1, INSTALADO EM RAMAL OU SUB-RAMAL DE ÁGUA - FORNECIMENTO E INSTALAÇÃO. AF_12/2014</v>
          </cell>
          <cell r="C3137" t="str">
            <v>UN</v>
          </cell>
          <cell r="D3137">
            <v>6.4</v>
          </cell>
          <cell r="E3137">
            <v>2.93</v>
          </cell>
          <cell r="F3137">
            <v>3.47</v>
          </cell>
          <cell r="G3137">
            <v>0</v>
          </cell>
          <cell r="H3137">
            <v>0</v>
          </cell>
          <cell r="I3137">
            <v>0</v>
          </cell>
        </row>
        <row r="3138">
          <cell r="A3138">
            <v>89392</v>
          </cell>
          <cell r="B3138" t="str">
            <v>CURVA DE TRANSPOSIÇÃO, PVC, SOLDÁVEL, DN 32MM, INSTALADO EM RAMAL OU SUB-RAMAL DE ÁGUA   FORNECIMENTO E INSTALAÇÃO. AF_12/2014</v>
          </cell>
          <cell r="C3138" t="str">
            <v>UN</v>
          </cell>
          <cell r="D3138">
            <v>14.48</v>
          </cell>
          <cell r="E3138">
            <v>2.87</v>
          </cell>
          <cell r="F3138">
            <v>11.61</v>
          </cell>
          <cell r="G3138">
            <v>0</v>
          </cell>
          <cell r="H3138">
            <v>0</v>
          </cell>
          <cell r="I3138">
            <v>0</v>
          </cell>
        </row>
        <row r="3139">
          <cell r="A3139">
            <v>89393</v>
          </cell>
          <cell r="B3139" t="str">
            <v>TE, PVC, SOLDÁVEL, DN 20MM, INSTALADO EM RAMAL OU SUB-RAMAL DE ÁGUA - FORNECIMENTO E INSTALAÇÃO. AF_12/2014</v>
          </cell>
          <cell r="C3139" t="str">
            <v>UN</v>
          </cell>
          <cell r="D3139">
            <v>7.07</v>
          </cell>
          <cell r="E3139">
            <v>4.22</v>
          </cell>
          <cell r="F3139">
            <v>2.85</v>
          </cell>
          <cell r="G3139">
            <v>0</v>
          </cell>
          <cell r="H3139">
            <v>0</v>
          </cell>
          <cell r="I3139">
            <v>0</v>
          </cell>
        </row>
        <row r="3140">
          <cell r="A3140">
            <v>89394</v>
          </cell>
          <cell r="B3140" t="str">
            <v>TÊ COM BUCHA DE LATÃO NA BOLSA CENTRAL, PVC, SOLDÁVEL, DN 20MM X 1/2, INSTALADO EM RAMAL OU SUB-RAMAL DE ÁGUA - FORNECIMENTO E INSTALAÇÃO. AF_12/2014</v>
          </cell>
          <cell r="C3140" t="str">
            <v>UN</v>
          </cell>
          <cell r="D3140">
            <v>12.32</v>
          </cell>
          <cell r="E3140">
            <v>4.17</v>
          </cell>
          <cell r="F3140">
            <v>8.15</v>
          </cell>
          <cell r="G3140">
            <v>0</v>
          </cell>
          <cell r="H3140">
            <v>0</v>
          </cell>
          <cell r="I3140">
            <v>0</v>
          </cell>
        </row>
        <row r="3141">
          <cell r="A3141">
            <v>89395</v>
          </cell>
          <cell r="B3141" t="str">
            <v>TE, PVC, SOLDÁVEL, DN 25MM, INSTALADO EM RAMAL OU SUB-RAMAL DE ÁGUA - FORNECIMENTO E INSTALAÇÃO. AF_12/2014</v>
          </cell>
          <cell r="C3141" t="str">
            <v>UN</v>
          </cell>
          <cell r="D3141">
            <v>8.4499999999999993</v>
          </cell>
          <cell r="E3141">
            <v>4.88</v>
          </cell>
          <cell r="F3141">
            <v>3.57</v>
          </cell>
          <cell r="G3141">
            <v>0</v>
          </cell>
          <cell r="H3141">
            <v>0</v>
          </cell>
          <cell r="I3141">
            <v>0</v>
          </cell>
        </row>
        <row r="3142">
          <cell r="A3142">
            <v>89396</v>
          </cell>
          <cell r="B3142" t="str">
            <v>TÊ COM BUCHA DE LATÃO NA BOLSA CENTRAL, PVC, SOLDÁVEL, DN 25MM X 1/2, INSTALADO EM RAMAL OU SUB-RAMAL DE ÁGUA - FORNECIMENTO E INSTALAÇÃO. AF_12/2014</v>
          </cell>
          <cell r="C3142" t="str">
            <v>UN</v>
          </cell>
          <cell r="D3142">
            <v>14.02</v>
          </cell>
          <cell r="E3142">
            <v>4.82</v>
          </cell>
          <cell r="F3142">
            <v>9.1999999999999993</v>
          </cell>
          <cell r="G3142">
            <v>0</v>
          </cell>
          <cell r="H3142">
            <v>0</v>
          </cell>
          <cell r="I3142">
            <v>0</v>
          </cell>
        </row>
        <row r="3143">
          <cell r="A3143">
            <v>89397</v>
          </cell>
          <cell r="B3143" t="str">
            <v>TÊ DE REDUÇÃO, PVC, SOLDÁVEL, DN 25MM X 20MM, INSTALADO EM RAMAL OU SUB-RAMAL DE ÁGUA - FORNECIMENTO E INSTALAÇÃO. AF_12/2014</v>
          </cell>
          <cell r="C3143" t="str">
            <v>UN</v>
          </cell>
          <cell r="D3143">
            <v>9.6199999999999992</v>
          </cell>
          <cell r="E3143">
            <v>4.87</v>
          </cell>
          <cell r="F3143">
            <v>4.75</v>
          </cell>
          <cell r="G3143">
            <v>0</v>
          </cell>
          <cell r="H3143">
            <v>0</v>
          </cell>
          <cell r="I3143">
            <v>0</v>
          </cell>
        </row>
        <row r="3144">
          <cell r="A3144">
            <v>89398</v>
          </cell>
          <cell r="B3144" t="str">
            <v>TE, PVC, SOLDÁVEL, DN 32MM, INSTALADO EM RAMAL OU SUB-RAMAL DE ÁGUA - FORNECIMENTO E INSTALAÇÃO. AF_12/2014</v>
          </cell>
          <cell r="C3144" t="str">
            <v>UN</v>
          </cell>
          <cell r="D3144">
            <v>11.32</v>
          </cell>
          <cell r="E3144">
            <v>5.82</v>
          </cell>
          <cell r="F3144">
            <v>5.5</v>
          </cell>
          <cell r="G3144">
            <v>0</v>
          </cell>
          <cell r="H3144">
            <v>0</v>
          </cell>
          <cell r="I3144">
            <v>0</v>
          </cell>
        </row>
        <row r="3145">
          <cell r="A3145">
            <v>89399</v>
          </cell>
          <cell r="B3145" t="str">
            <v>TÊ COM BUCHA DE LATÃO NA BOLSA CENTRAL, PVC, SOLDÁVEL, DN 32MM X 3/4, INSTALADO EM RAMAL OU SUB-RAMAL DE ÁGUA - FORNECIMENTO E INSTALAÇÃO. AF_12/2014</v>
          </cell>
          <cell r="C3145" t="str">
            <v>UN</v>
          </cell>
          <cell r="D3145">
            <v>20.239999999999998</v>
          </cell>
          <cell r="E3145">
            <v>5.75</v>
          </cell>
          <cell r="F3145">
            <v>14.49</v>
          </cell>
          <cell r="G3145">
            <v>0</v>
          </cell>
          <cell r="H3145">
            <v>0</v>
          </cell>
          <cell r="I3145">
            <v>0</v>
          </cell>
        </row>
        <row r="3146">
          <cell r="A3146">
            <v>89400</v>
          </cell>
          <cell r="B3146" t="str">
            <v>TÊ DE REDUÇÃO, PVC, SOLDÁVEL, DN 32MM X 25MM, INSTALADO EM RAMAL OU SUB-RAMAL DE ÁGUA - FORNECIMENTO E INSTALAÇÃO. AF_12/2014</v>
          </cell>
          <cell r="C3146" t="str">
            <v>UN</v>
          </cell>
          <cell r="D3146">
            <v>13.14</v>
          </cell>
          <cell r="E3146">
            <v>5.79</v>
          </cell>
          <cell r="F3146">
            <v>7.35</v>
          </cell>
          <cell r="G3146">
            <v>0</v>
          </cell>
          <cell r="H3146">
            <v>0</v>
          </cell>
          <cell r="I3146">
            <v>0</v>
          </cell>
        </row>
        <row r="3147">
          <cell r="A3147">
            <v>89404</v>
          </cell>
          <cell r="B3147" t="str">
            <v>JOELHO 90 GRAUS, PVC, SOLDÁVEL, DN 20MM, INSTALADO EM RAMAL DE DISTRIBUIÇÃO DE ÁGUA - FORNECIMENTO E INSTALAÇÃO. AF_12/2014</v>
          </cell>
          <cell r="C3147" t="str">
            <v>UN</v>
          </cell>
          <cell r="D3147">
            <v>3.39</v>
          </cell>
          <cell r="E3147">
            <v>1.93</v>
          </cell>
          <cell r="F3147">
            <v>1.46</v>
          </cell>
          <cell r="G3147">
            <v>0</v>
          </cell>
          <cell r="H3147">
            <v>0</v>
          </cell>
          <cell r="I3147">
            <v>0</v>
          </cell>
        </row>
        <row r="3148">
          <cell r="A3148">
            <v>89405</v>
          </cell>
          <cell r="B3148" t="str">
            <v>JOELHO 45 GRAUS, PVC, SOLDÁVEL, DN 20MM, INSTALADO EM RAMAL DE DISTRIBUIÇÃO DE ÁGUA - FORNECIMENTO E INSTALAÇÃO. AF_12/2014</v>
          </cell>
          <cell r="C3148" t="str">
            <v>UN</v>
          </cell>
          <cell r="D3148">
            <v>3.57</v>
          </cell>
          <cell r="E3148">
            <v>1.93</v>
          </cell>
          <cell r="F3148">
            <v>1.64</v>
          </cell>
          <cell r="G3148">
            <v>0</v>
          </cell>
          <cell r="H3148">
            <v>0</v>
          </cell>
          <cell r="I3148">
            <v>0</v>
          </cell>
        </row>
        <row r="3149">
          <cell r="A3149">
            <v>89406</v>
          </cell>
          <cell r="B3149" t="str">
            <v>CURVA 90 GRAUS, PVC, SOLDÁVEL, DN 20MM, INSTALADO EM RAMAL DE DISTRIBUIÇÃO DE ÁGUA - FORNECIMENTO E INSTALAÇÃO. AF_12/2014</v>
          </cell>
          <cell r="C3149" t="str">
            <v>UN</v>
          </cell>
          <cell r="D3149">
            <v>4.5599999999999996</v>
          </cell>
          <cell r="E3149">
            <v>1.89</v>
          </cell>
          <cell r="F3149">
            <v>2.67</v>
          </cell>
          <cell r="G3149">
            <v>0</v>
          </cell>
          <cell r="H3149">
            <v>0</v>
          </cell>
          <cell r="I3149">
            <v>0</v>
          </cell>
        </row>
        <row r="3150">
          <cell r="A3150">
            <v>89407</v>
          </cell>
          <cell r="B3150" t="str">
            <v>CURVA 45 GRAUS, PVC, SOLDÁVEL, DN 20MM, INSTALADO EM RAMAL DE DISTRIBUIÇÃO DE ÁGUA - FORNECIMENTO E INSTALAÇÃO. AF_12/2014</v>
          </cell>
          <cell r="C3150" t="str">
            <v>UN</v>
          </cell>
          <cell r="D3150">
            <v>4.49</v>
          </cell>
          <cell r="E3150">
            <v>1.9</v>
          </cell>
          <cell r="F3150">
            <v>2.59</v>
          </cell>
          <cell r="G3150">
            <v>0</v>
          </cell>
          <cell r="H3150">
            <v>0</v>
          </cell>
          <cell r="I3150">
            <v>0</v>
          </cell>
        </row>
        <row r="3151">
          <cell r="A3151">
            <v>89408</v>
          </cell>
          <cell r="B3151" t="str">
            <v>JOELHO 90 GRAUS, PVC, SOLDÁVEL, DN 25MM, INSTALADO EM RAMAL DE DISTRIBUIÇÃO DE ÁGUA - FORNECIMENTO E INSTALAÇÃO. AF_12/2014</v>
          </cell>
          <cell r="C3151" t="str">
            <v>UN</v>
          </cell>
          <cell r="D3151">
            <v>4.12</v>
          </cell>
          <cell r="E3151">
            <v>2.25</v>
          </cell>
          <cell r="F3151">
            <v>1.87</v>
          </cell>
          <cell r="G3151">
            <v>0</v>
          </cell>
          <cell r="H3151">
            <v>0</v>
          </cell>
          <cell r="I3151">
            <v>0</v>
          </cell>
        </row>
        <row r="3152">
          <cell r="A3152">
            <v>89409</v>
          </cell>
          <cell r="B3152" t="str">
            <v>JOELHO 45 GRAUS, PVC, SOLDÁVEL, DN 25MM, INSTALADO EM RAMAL DE DISTRIBUIÇÃO DE ÁGUA - FORNECIMENTO E INSTALAÇÃO. AF_12/2014</v>
          </cell>
          <cell r="C3152" t="str">
            <v>UN</v>
          </cell>
          <cell r="D3152">
            <v>4.51</v>
          </cell>
          <cell r="E3152">
            <v>2.23</v>
          </cell>
          <cell r="F3152">
            <v>2.2799999999999998</v>
          </cell>
          <cell r="G3152">
            <v>0</v>
          </cell>
          <cell r="H3152">
            <v>0</v>
          </cell>
          <cell r="I3152">
            <v>0</v>
          </cell>
        </row>
        <row r="3153">
          <cell r="A3153">
            <v>89410</v>
          </cell>
          <cell r="B3153" t="str">
            <v>CURVA 90 GRAUS, PVC, SOLDÁVEL, DN 25MM, INSTALADO EM RAMAL DE DISTRIBUIÇÃO DE ÁGUA - FORNECIMENTO E INSTALAÇÃO. AF_12/2014</v>
          </cell>
          <cell r="C3153" t="str">
            <v>UN</v>
          </cell>
          <cell r="D3153">
            <v>5.79</v>
          </cell>
          <cell r="E3153">
            <v>2.21</v>
          </cell>
          <cell r="F3153">
            <v>3.58</v>
          </cell>
          <cell r="G3153">
            <v>0</v>
          </cell>
          <cell r="H3153">
            <v>0</v>
          </cell>
          <cell r="I3153">
            <v>0</v>
          </cell>
        </row>
        <row r="3154">
          <cell r="A3154">
            <v>89411</v>
          </cell>
          <cell r="B3154" t="str">
            <v>CURVA 45 GRAUS, PVC, SOLDÁVEL, DN 25MM, INSTALADO EM RAMAL DE DISTRIBUIÇÃO DE ÁGUA - FORNECIMENTO E INSTALAÇÃO. AF_12/2014</v>
          </cell>
          <cell r="C3154" t="str">
            <v>UN</v>
          </cell>
          <cell r="D3154">
            <v>5.36</v>
          </cell>
          <cell r="E3154">
            <v>2.21</v>
          </cell>
          <cell r="F3154">
            <v>3.15</v>
          </cell>
          <cell r="G3154">
            <v>0</v>
          </cell>
          <cell r="H3154">
            <v>0</v>
          </cell>
          <cell r="I3154">
            <v>0</v>
          </cell>
        </row>
        <row r="3155">
          <cell r="A3155">
            <v>89412</v>
          </cell>
          <cell r="B3155" t="str">
            <v>JOELHO 90 GRAUS, PVC, SOLDÁVEL, DN 25MM, X 3/4 INSTALADO EM RAMAL DE DISTRIBUIÇÃO DE ÁGUA - FORNECIMENTO E INSTALAÇÃO. AF_12/2014</v>
          </cell>
          <cell r="C3155" t="str">
            <v>UN</v>
          </cell>
          <cell r="D3155">
            <v>5.58</v>
          </cell>
          <cell r="E3155">
            <v>2.21</v>
          </cell>
          <cell r="F3155">
            <v>3.37</v>
          </cell>
          <cell r="G3155">
            <v>0</v>
          </cell>
          <cell r="H3155">
            <v>0</v>
          </cell>
          <cell r="I3155">
            <v>0</v>
          </cell>
        </row>
        <row r="3156">
          <cell r="A3156">
            <v>89413</v>
          </cell>
          <cell r="B3156" t="str">
            <v>JOELHO 90 GRAUS, PVC, SOLDÁVEL, DN 32MM, INSTALADO EM RAMAL DE DISTRIBUIÇÃO DE ÁGUA - FORNECIMENTO E INSTALAÇÃO. AF_12/2014</v>
          </cell>
          <cell r="C3156" t="str">
            <v>UN</v>
          </cell>
          <cell r="D3156">
            <v>5.71</v>
          </cell>
          <cell r="E3156">
            <v>2.63</v>
          </cell>
          <cell r="F3156">
            <v>3.08</v>
          </cell>
          <cell r="G3156">
            <v>0</v>
          </cell>
          <cell r="H3156">
            <v>0</v>
          </cell>
          <cell r="I3156">
            <v>0</v>
          </cell>
        </row>
        <row r="3157">
          <cell r="A3157">
            <v>89414</v>
          </cell>
          <cell r="B3157" t="str">
            <v>JOELHO 45 GRAUS, PVC, SOLDÁVEL, DN 32MM, INSTALADO EM RAMAL DE DISTRIBUIÇÃO DE ÁGUA - FORNECIMENTO E INSTALAÇÃO. AF_12/2014</v>
          </cell>
          <cell r="C3157" t="str">
            <v>UN</v>
          </cell>
          <cell r="D3157">
            <v>6.81</v>
          </cell>
          <cell r="E3157">
            <v>2.62</v>
          </cell>
          <cell r="F3157">
            <v>4.1900000000000004</v>
          </cell>
          <cell r="G3157">
            <v>0</v>
          </cell>
          <cell r="H3157">
            <v>0</v>
          </cell>
          <cell r="I3157">
            <v>0</v>
          </cell>
        </row>
        <row r="3158">
          <cell r="A3158">
            <v>89415</v>
          </cell>
          <cell r="B3158" t="str">
            <v>CURVA 90 GRAUS, PVC, SOLDÁVEL, DN 32MM, INSTALADO EM RAMAL DE DISTRIBUIÇÃO DE ÁGUA - FORNECIMENTO E INSTALAÇÃO. AF_12/2014</v>
          </cell>
          <cell r="C3158" t="str">
            <v>UN</v>
          </cell>
          <cell r="D3158">
            <v>8.81</v>
          </cell>
          <cell r="E3158">
            <v>2.6</v>
          </cell>
          <cell r="F3158">
            <v>6.21</v>
          </cell>
          <cell r="G3158">
            <v>0</v>
          </cell>
          <cell r="H3158">
            <v>0</v>
          </cell>
          <cell r="I3158">
            <v>0</v>
          </cell>
        </row>
        <row r="3159">
          <cell r="A3159">
            <v>89416</v>
          </cell>
          <cell r="B3159" t="str">
            <v>CURVA 45 GRAUS, PVC, SOLDÁVEL, DN 32MM, INSTALADO EM RAMAL DE DISTRIBUIÇÃO DE ÁGUA - FORNECIMENTO E INSTALAÇÃO. AF_12/2014</v>
          </cell>
          <cell r="C3159" t="str">
            <v>UN</v>
          </cell>
          <cell r="D3159">
            <v>7.23</v>
          </cell>
          <cell r="E3159">
            <v>2.61</v>
          </cell>
          <cell r="F3159">
            <v>4.62</v>
          </cell>
          <cell r="G3159">
            <v>0</v>
          </cell>
          <cell r="H3159">
            <v>0</v>
          </cell>
          <cell r="I3159">
            <v>0</v>
          </cell>
        </row>
        <row r="3160">
          <cell r="A3160">
            <v>89417</v>
          </cell>
          <cell r="B3160" t="str">
            <v>LUVA, PVC, SOLDÁVEL, DN 20MM, INSTALADO EM RAMAL DE DISTRIBUIÇÃO DE ÁGUA - FORNECIMENTO E INSTALAÇÃO. AF_12/2014</v>
          </cell>
          <cell r="C3160" t="str">
            <v>UN</v>
          </cell>
          <cell r="D3160">
            <v>2.71</v>
          </cell>
          <cell r="E3160">
            <v>1.28</v>
          </cell>
          <cell r="F3160">
            <v>1.43</v>
          </cell>
          <cell r="G3160">
            <v>0</v>
          </cell>
          <cell r="H3160">
            <v>0</v>
          </cell>
          <cell r="I3160">
            <v>0</v>
          </cell>
        </row>
        <row r="3161">
          <cell r="A3161">
            <v>89418</v>
          </cell>
          <cell r="B3161" t="str">
            <v>LUVA DE CORRER, PVC, SOLDÁVEL, DN 20MM, INSTALADO EM RAMAL DE DISTRIBUIÇÃO DE ÁGUA - FORNECIMENTO E INSTALAÇÃO. AF_12/2014</v>
          </cell>
          <cell r="C3161" t="str">
            <v>UN</v>
          </cell>
          <cell r="D3161">
            <v>7.83</v>
          </cell>
          <cell r="E3161">
            <v>1.24</v>
          </cell>
          <cell r="F3161">
            <v>6.59</v>
          </cell>
          <cell r="G3161">
            <v>0</v>
          </cell>
          <cell r="H3161">
            <v>0</v>
          </cell>
          <cell r="I3161">
            <v>0</v>
          </cell>
        </row>
        <row r="3162">
          <cell r="A3162">
            <v>89419</v>
          </cell>
          <cell r="B3162" t="str">
            <v>LUVA DE REDUÇÃO, PVC, SOLDÁVEL, DN 25MM X 20MM, INSTALADO EM RAMAL DE DISTRIBUIÇÃO DE ÁGUA - FORNECIMENTO E INSTALAÇÃO. AF_12/2014</v>
          </cell>
          <cell r="C3162" t="str">
            <v>UN</v>
          </cell>
          <cell r="D3162">
            <v>3.07</v>
          </cell>
          <cell r="E3162">
            <v>1.27</v>
          </cell>
          <cell r="F3162">
            <v>1.8</v>
          </cell>
          <cell r="G3162">
            <v>0</v>
          </cell>
          <cell r="H3162">
            <v>0</v>
          </cell>
          <cell r="I3162">
            <v>0</v>
          </cell>
        </row>
        <row r="3163">
          <cell r="A3163">
            <v>89420</v>
          </cell>
          <cell r="B3163" t="str">
            <v>LUVA COM BUCHA DE LATÃO, PVC, SOLDÁVEL, DN 20MM X 1/2, INSTALADO EM RAMAL DE DISTRIBUIÇÃO DE ÁGUA - FORNECIMENTO E INSTALAÇÃO. AF_12/2014</v>
          </cell>
          <cell r="C3163" t="str">
            <v>UN</v>
          </cell>
          <cell r="D3163">
            <v>5.65</v>
          </cell>
          <cell r="E3163">
            <v>1.25</v>
          </cell>
          <cell r="F3163">
            <v>4.4000000000000004</v>
          </cell>
          <cell r="G3163">
            <v>0</v>
          </cell>
          <cell r="H3163">
            <v>0</v>
          </cell>
          <cell r="I3163">
            <v>0</v>
          </cell>
        </row>
        <row r="3164">
          <cell r="A3164">
            <v>89421</v>
          </cell>
          <cell r="B3164" t="str">
            <v>UNIÃO, PVC, SOLDÁVEL, DN 20MM, INSTALADO EM RAMAL DE DISTRIBUIÇÃO DE ÁGUA - FORNECIMENTO E INSTALAÇÃO. AF_12/2014</v>
          </cell>
          <cell r="C3164" t="str">
            <v>UN</v>
          </cell>
          <cell r="D3164">
            <v>7.9</v>
          </cell>
          <cell r="E3164">
            <v>1.24</v>
          </cell>
          <cell r="F3164">
            <v>6.66</v>
          </cell>
          <cell r="G3164">
            <v>0</v>
          </cell>
          <cell r="H3164">
            <v>0</v>
          </cell>
          <cell r="I3164">
            <v>0</v>
          </cell>
        </row>
        <row r="3165">
          <cell r="A3165">
            <v>89422</v>
          </cell>
          <cell r="B3165" t="str">
            <v>ADAPTADOR CURTO COM BOLSA E ROSCA PARA REGISTRO, PVC, SOLDÁVEL, DN 20MM X 1/2, INSTALADO EM RAMAL DE DISTRIBUIÇÃO DE ÁGUA - FORNECIMENTO E INSTALAÇÃO. AF_12/2014</v>
          </cell>
          <cell r="C3165" t="str">
            <v>UN</v>
          </cell>
          <cell r="D3165">
            <v>2.95</v>
          </cell>
          <cell r="E3165">
            <v>1.28</v>
          </cell>
          <cell r="F3165">
            <v>1.67</v>
          </cell>
          <cell r="G3165">
            <v>0</v>
          </cell>
          <cell r="H3165">
            <v>0</v>
          </cell>
          <cell r="I3165">
            <v>0</v>
          </cell>
        </row>
        <row r="3166">
          <cell r="A3166">
            <v>89423</v>
          </cell>
          <cell r="B3166" t="str">
            <v>CURVA DE TRANSPOSIÇÃO, PVC, SOLDÁVEL, DN 20MM, INSTALADO EM RAMAL DE DISTRIBUIÇÃO DE ÁGUA   FORNECIMENTO E INSTALAÇÃO. AF_12/2014</v>
          </cell>
          <cell r="C3166" t="str">
            <v>UN</v>
          </cell>
          <cell r="D3166">
            <v>4.9000000000000004</v>
          </cell>
          <cell r="E3166">
            <v>1.25</v>
          </cell>
          <cell r="F3166">
            <v>3.65</v>
          </cell>
          <cell r="G3166">
            <v>0</v>
          </cell>
          <cell r="H3166">
            <v>0</v>
          </cell>
          <cell r="I3166">
            <v>0</v>
          </cell>
        </row>
        <row r="3167">
          <cell r="A3167">
            <v>89424</v>
          </cell>
          <cell r="B3167" t="str">
            <v>LUVA, PVC, SOLDÁVEL, DN 25MM, INSTALADO EM RAMAL DE DISTRIBUIÇÃO DE ÁGUA - FORNECIMENTO E INSTALAÇÃO. AF_12/2014</v>
          </cell>
          <cell r="C3167" t="str">
            <v>UN</v>
          </cell>
          <cell r="D3167">
            <v>3.17</v>
          </cell>
          <cell r="E3167">
            <v>1.48</v>
          </cell>
          <cell r="F3167">
            <v>1.69</v>
          </cell>
          <cell r="G3167">
            <v>0</v>
          </cell>
          <cell r="H3167">
            <v>0</v>
          </cell>
          <cell r="I3167">
            <v>0</v>
          </cell>
        </row>
        <row r="3168">
          <cell r="A3168">
            <v>89425</v>
          </cell>
          <cell r="B3168" t="str">
            <v>LUVA DE CORRER, PVC, SOLDÁVEL, DN 25MM, INSTALADO EM RAMAL DE DISTRIBUIÇÃO DE ÁGUA - FORNECIMENTO E INSTALAÇÃO. AF_12/2014</v>
          </cell>
          <cell r="C3168" t="str">
            <v>UN</v>
          </cell>
          <cell r="D3168">
            <v>10.52</v>
          </cell>
          <cell r="E3168">
            <v>1.43</v>
          </cell>
          <cell r="F3168">
            <v>9.09</v>
          </cell>
          <cell r="G3168">
            <v>0</v>
          </cell>
          <cell r="H3168">
            <v>0</v>
          </cell>
          <cell r="I3168">
            <v>0</v>
          </cell>
        </row>
        <row r="3169">
          <cell r="A3169">
            <v>89426</v>
          </cell>
          <cell r="B3169" t="str">
            <v>LUVA DE REDUÇÃO, PVC, SOLDÁVEL, DN 32MM X 25MM, INSTALADO EM RAMAL DE DISTRIBUIÇÃO DE ÁGUA - FORNECIMENTO E INSTALAÇÃO. AF_12/2014</v>
          </cell>
          <cell r="C3169" t="str">
            <v>UN</v>
          </cell>
          <cell r="D3169">
            <v>4.6399999999999997</v>
          </cell>
          <cell r="E3169">
            <v>1.46</v>
          </cell>
          <cell r="F3169">
            <v>3.18</v>
          </cell>
          <cell r="G3169">
            <v>0</v>
          </cell>
          <cell r="H3169">
            <v>0</v>
          </cell>
          <cell r="I3169">
            <v>0</v>
          </cell>
        </row>
        <row r="3170">
          <cell r="A3170">
            <v>89427</v>
          </cell>
          <cell r="B3170" t="str">
            <v>LUVA COM BUCHA DE LATÃO, PVC, SOLDÁVEL, DN 25MM X 3/4, INSTALADO EM RAMAL DE DISTRIBUIÇÃO DE ÁGUA - FORNECIMENTO E INSTALAÇÃO. AF_12/2014</v>
          </cell>
          <cell r="C3170" t="str">
            <v>UN</v>
          </cell>
          <cell r="D3170">
            <v>7.19</v>
          </cell>
          <cell r="E3170">
            <v>1.44</v>
          </cell>
          <cell r="F3170">
            <v>5.75</v>
          </cell>
          <cell r="G3170">
            <v>0</v>
          </cell>
          <cell r="H3170">
            <v>0</v>
          </cell>
          <cell r="I3170">
            <v>0</v>
          </cell>
        </row>
        <row r="3171">
          <cell r="A3171">
            <v>89428</v>
          </cell>
          <cell r="B3171" t="str">
            <v>UNIÃO, PVC, SOLDÁVEL, DN 25MM, INSTALADO EM RAMAL DE DISTRIBUIÇÃO DE ÁGUA - FORNECIMENTO E INSTALAÇÃO. AF_12/2014</v>
          </cell>
          <cell r="C3171" t="str">
            <v>UN</v>
          </cell>
          <cell r="D3171">
            <v>9.33</v>
          </cell>
          <cell r="E3171">
            <v>1.43</v>
          </cell>
          <cell r="F3171">
            <v>7.9</v>
          </cell>
          <cell r="G3171">
            <v>0</v>
          </cell>
          <cell r="H3171">
            <v>0</v>
          </cell>
          <cell r="I3171">
            <v>0</v>
          </cell>
        </row>
        <row r="3172">
          <cell r="A3172">
            <v>89429</v>
          </cell>
          <cell r="B3172" t="str">
            <v>ADAPTADOR CURTO COM BOLSA E ROSCA PARA REGISTRO, PVC, SOLDÁVEL, DN 25MM X 3/4, INSTALADO EM RAMAL DE DISTRIBUIÇÃO DE ÁGUA - FORNECIMENTO E INSTALAÇÃO. AF_12/2014</v>
          </cell>
          <cell r="C3172" t="str">
            <v>UN</v>
          </cell>
          <cell r="D3172">
            <v>3.44</v>
          </cell>
          <cell r="E3172">
            <v>1.48</v>
          </cell>
          <cell r="F3172">
            <v>1.96</v>
          </cell>
          <cell r="G3172">
            <v>0</v>
          </cell>
          <cell r="H3172">
            <v>0</v>
          </cell>
          <cell r="I3172">
            <v>0</v>
          </cell>
        </row>
        <row r="3173">
          <cell r="A3173">
            <v>89430</v>
          </cell>
          <cell r="B3173" t="str">
            <v>CURVA DE TRANSPOSIÇÃO, PVC, SOLDÁVEL, DN 25MM, INSTALADO EM RAMAL DE DISTRIBUIÇÃO DE ÁGUA   FORNECIMENTO E INSTALAÇÃO. AF_12/2014</v>
          </cell>
          <cell r="C3173" t="str">
            <v>UN</v>
          </cell>
          <cell r="D3173">
            <v>6.37</v>
          </cell>
          <cell r="E3173">
            <v>1.44</v>
          </cell>
          <cell r="F3173">
            <v>4.93</v>
          </cell>
          <cell r="G3173">
            <v>0</v>
          </cell>
          <cell r="H3173">
            <v>0</v>
          </cell>
          <cell r="I3173">
            <v>0</v>
          </cell>
        </row>
        <row r="3174">
          <cell r="A3174">
            <v>89431</v>
          </cell>
          <cell r="B3174" t="str">
            <v>LUVA, PVC, SOLDÁVEL, DN 32MM, INSTALADO EM RAMAL DE DISTRIBUIÇÃO DE ÁGUA - FORNECIMENTO E INSTALAÇÃO. AF_12/2014</v>
          </cell>
          <cell r="C3174" t="str">
            <v>UN</v>
          </cell>
          <cell r="D3174">
            <v>4.34</v>
          </cell>
          <cell r="E3174">
            <v>1.75</v>
          </cell>
          <cell r="F3174">
            <v>2.59</v>
          </cell>
          <cell r="G3174">
            <v>0</v>
          </cell>
          <cell r="H3174">
            <v>0</v>
          </cell>
          <cell r="I3174">
            <v>0</v>
          </cell>
        </row>
        <row r="3175">
          <cell r="A3175">
            <v>89432</v>
          </cell>
          <cell r="B3175" t="str">
            <v>LUVA DE CORRER, PVC, SOLDÁVEL, DN 32MM, INSTALADO EM RAMAL DE DISTRIBUIÇÃO DE ÁGUA   FORNECIMENTO E INSTALAÇÃO. AF_12/2014</v>
          </cell>
          <cell r="C3175" t="str">
            <v>UN</v>
          </cell>
          <cell r="D3175">
            <v>16.600000000000001</v>
          </cell>
          <cell r="E3175">
            <v>1.69</v>
          </cell>
          <cell r="F3175">
            <v>14.91</v>
          </cell>
          <cell r="G3175">
            <v>0</v>
          </cell>
          <cell r="H3175">
            <v>0</v>
          </cell>
          <cell r="I3175">
            <v>0</v>
          </cell>
        </row>
        <row r="3176">
          <cell r="A3176">
            <v>89433</v>
          </cell>
          <cell r="B3176" t="str">
            <v>LUVA DE REDUÇÃO, PVC, SOLDÁVEL, DN 40MM X 32MM, INSTALADO EM RAMAL DE DISTRIBUIÇÃO DE ÁGUA - FORNECIMENTO E INSTALAÇÃO. AF_12/2014</v>
          </cell>
          <cell r="C3176" t="str">
            <v>UN</v>
          </cell>
          <cell r="D3176">
            <v>5.69</v>
          </cell>
          <cell r="E3176">
            <v>1.73</v>
          </cell>
          <cell r="F3176">
            <v>3.96</v>
          </cell>
          <cell r="G3176">
            <v>0</v>
          </cell>
          <cell r="H3176">
            <v>0</v>
          </cell>
          <cell r="I3176">
            <v>0</v>
          </cell>
        </row>
        <row r="3177">
          <cell r="A3177">
            <v>89434</v>
          </cell>
          <cell r="B3177" t="str">
            <v>LUVA SOLDÁVEL E COM ROSCA, PVC, SOLDÁVEL, DN 32MM X 1, INSTALADO EM RAMAL DE DISTRIBUIÇÃO DE ÁGUA - FORNECIMENTO E INSTALAÇÃO. AF_12/2014</v>
          </cell>
          <cell r="C3177" t="str">
            <v>UN</v>
          </cell>
          <cell r="D3177">
            <v>6.28</v>
          </cell>
          <cell r="E3177">
            <v>1.72</v>
          </cell>
          <cell r="F3177">
            <v>4.5599999999999996</v>
          </cell>
          <cell r="G3177">
            <v>0</v>
          </cell>
          <cell r="H3177">
            <v>0</v>
          </cell>
          <cell r="I3177">
            <v>0</v>
          </cell>
        </row>
        <row r="3178">
          <cell r="A3178">
            <v>89435</v>
          </cell>
          <cell r="B3178" t="str">
            <v>UNIÃO, PVC, SOLDÁVEL, DN 32MM, INSTALADO EM RAMAL DE DISTRIBUIÇÃO DE ÁGUA - FORNECIMENTO E INSTALAÇÃO. AF_12/2014</v>
          </cell>
          <cell r="C3178" t="str">
            <v>UN</v>
          </cell>
          <cell r="D3178">
            <v>14.52</v>
          </cell>
          <cell r="E3178">
            <v>1.69</v>
          </cell>
          <cell r="F3178">
            <v>12.83</v>
          </cell>
          <cell r="G3178">
            <v>0</v>
          </cell>
          <cell r="H3178">
            <v>0</v>
          </cell>
          <cell r="I3178">
            <v>0</v>
          </cell>
        </row>
        <row r="3179">
          <cell r="A3179">
            <v>89436</v>
          </cell>
          <cell r="B3179" t="str">
            <v>ADAPTADOR CURTO COM BOLSA E ROSCA PARA REGISTRO, PVC, SOLDÁVEL, DN 32MM X 1, INSTALADO EM RAMAL DE DISTRIBUIÇÃO DE ÁGUA - FORNECIMENTO E INSTALAÇÃO. AF_12/2014</v>
          </cell>
          <cell r="C3179" t="str">
            <v>UN</v>
          </cell>
          <cell r="D3179">
            <v>4.8099999999999996</v>
          </cell>
          <cell r="E3179">
            <v>1.74</v>
          </cell>
          <cell r="F3179">
            <v>3.07</v>
          </cell>
          <cell r="G3179">
            <v>0</v>
          </cell>
          <cell r="H3179">
            <v>0</v>
          </cell>
          <cell r="I3179">
            <v>0</v>
          </cell>
        </row>
        <row r="3180">
          <cell r="A3180">
            <v>89437</v>
          </cell>
          <cell r="B3180" t="str">
            <v>CURVA DE TRANSPOSIÇÃO, PVC, SOLDÁVEL, DN 32MM, INSTALADO EM RAMAL DE DISTRIBUIÇÃO DE ÁGUA   FORNECIMENTO E INSTALAÇÃO. AF_12/2014</v>
          </cell>
          <cell r="C3180" t="str">
            <v>UN</v>
          </cell>
          <cell r="D3180">
            <v>12.89</v>
          </cell>
          <cell r="E3180">
            <v>1.69</v>
          </cell>
          <cell r="F3180">
            <v>11.2</v>
          </cell>
          <cell r="G3180">
            <v>0</v>
          </cell>
          <cell r="H3180">
            <v>0</v>
          </cell>
          <cell r="I3180">
            <v>0</v>
          </cell>
        </row>
        <row r="3181">
          <cell r="A3181">
            <v>89438</v>
          </cell>
          <cell r="B3181" t="str">
            <v>TE, PVC, SOLDÁVEL, DN 20MM, INSTALADO EM RAMAL DE DISTRIBUIÇÃO DE ÁGUA - FORNECIMENTO E INSTALAÇÃO. AF_12/2014</v>
          </cell>
          <cell r="C3181" t="str">
            <v>UN</v>
          </cell>
          <cell r="D3181">
            <v>4.8099999999999996</v>
          </cell>
          <cell r="E3181">
            <v>2.5499999999999998</v>
          </cell>
          <cell r="F3181">
            <v>2.2599999999999998</v>
          </cell>
          <cell r="G3181">
            <v>0</v>
          </cell>
          <cell r="H3181">
            <v>0</v>
          </cell>
          <cell r="I3181">
            <v>0</v>
          </cell>
        </row>
        <row r="3182">
          <cell r="A3182">
            <v>89439</v>
          </cell>
          <cell r="B3182" t="str">
            <v>TÊ SOLDÁVEL E COM ROSCA NA BOLSA CENTRAL, PVC, SOLDÁVEL, DN 20MM X 1/2, INSTALADO EM RAMAL DE DISTRIBUIÇÃO DE ÁGUA - FORNECIMENTO E INSTALAÇÃO. AF_12/2014</v>
          </cell>
          <cell r="C3182" t="str">
            <v>UN</v>
          </cell>
          <cell r="D3182">
            <v>5.76</v>
          </cell>
          <cell r="E3182">
            <v>2.52</v>
          </cell>
          <cell r="F3182">
            <v>3.24</v>
          </cell>
          <cell r="G3182">
            <v>0</v>
          </cell>
          <cell r="H3182">
            <v>0</v>
          </cell>
          <cell r="I3182">
            <v>0</v>
          </cell>
        </row>
        <row r="3183">
          <cell r="A3183">
            <v>89440</v>
          </cell>
          <cell r="B3183" t="str">
            <v>TE, PVC, SOLDÁVEL, DN 25MM, INSTALADO EM RAMAL DE DISTRIBUIÇÃO DE ÁGUA - FORNECIMENTO E INSTALAÇÃO. AF_12/2014</v>
          </cell>
          <cell r="C3183" t="str">
            <v>UN</v>
          </cell>
          <cell r="D3183">
            <v>5.81</v>
          </cell>
          <cell r="E3183">
            <v>2.97</v>
          </cell>
          <cell r="F3183">
            <v>2.84</v>
          </cell>
          <cell r="G3183">
            <v>0</v>
          </cell>
          <cell r="H3183">
            <v>0</v>
          </cell>
          <cell r="I3183">
            <v>0</v>
          </cell>
        </row>
        <row r="3184">
          <cell r="A3184">
            <v>89441</v>
          </cell>
          <cell r="B3184" t="str">
            <v>TÊ COM BUCHA DE LATÃO NA BOLSA CENTRAL, PVC, SOLDÁVEL, DN 25MM X 1/2, INSTALADO EM RAMAL DE DISTRIBUIÇÃO DE ÁGUA - FORNECIMENTO E INSTALAÇÃO. AF_12/2014</v>
          </cell>
          <cell r="C3184" t="str">
            <v>UN</v>
          </cell>
          <cell r="D3184">
            <v>11.38</v>
          </cell>
          <cell r="E3184">
            <v>2.9</v>
          </cell>
          <cell r="F3184">
            <v>8.48</v>
          </cell>
          <cell r="G3184">
            <v>0</v>
          </cell>
          <cell r="H3184">
            <v>0</v>
          </cell>
          <cell r="I3184">
            <v>0</v>
          </cell>
        </row>
        <row r="3185">
          <cell r="A3185">
            <v>89442</v>
          </cell>
          <cell r="B3185" t="str">
            <v>TÊ DE REDUÇÃO, PVC, SOLDÁVEL, DN 25MM X 20MM, INSTALADO EM RAMAL DE DISTRIBUIÇÃO DE ÁGUA - FORNECIMENTO E INSTALAÇÃO. AF_12/2014</v>
          </cell>
          <cell r="C3185" t="str">
            <v>UN</v>
          </cell>
          <cell r="D3185">
            <v>6.98</v>
          </cell>
          <cell r="E3185">
            <v>2.94</v>
          </cell>
          <cell r="F3185">
            <v>4.04</v>
          </cell>
          <cell r="G3185">
            <v>0</v>
          </cell>
          <cell r="H3185">
            <v>0</v>
          </cell>
          <cell r="I3185">
            <v>0</v>
          </cell>
        </row>
        <row r="3186">
          <cell r="A3186">
            <v>89443</v>
          </cell>
          <cell r="B3186" t="str">
            <v>TE, PVC, SOLDÁVEL, DN 32MM, INSTALADO EM RAMAL DE DISTRIBUIÇÃO DE ÁGUA - FORNECIMENTO E INSTALAÇÃO. AF_12/2014</v>
          </cell>
          <cell r="C3186" t="str">
            <v>UN</v>
          </cell>
          <cell r="D3186">
            <v>8.1999999999999993</v>
          </cell>
          <cell r="E3186">
            <v>3.49</v>
          </cell>
          <cell r="F3186">
            <v>4.71</v>
          </cell>
          <cell r="G3186">
            <v>0</v>
          </cell>
          <cell r="H3186">
            <v>0</v>
          </cell>
          <cell r="I3186">
            <v>0</v>
          </cell>
        </row>
        <row r="3187">
          <cell r="A3187">
            <v>89444</v>
          </cell>
          <cell r="B3187" t="str">
            <v>TÊ COM BUCHA DE LATÃO NA BOLSA CENTRAL, PVC, SOLDÁVEL, DN 32MM X 3/4, INSTALADO EM RAMAL DE DISTRIBUIÇÃO DE ÁGUA - FORNECIMENTO E INSTALAÇÃO. AF_12/2014</v>
          </cell>
          <cell r="C3187" t="str">
            <v>UN</v>
          </cell>
          <cell r="D3187">
            <v>17.12</v>
          </cell>
          <cell r="E3187">
            <v>3.44</v>
          </cell>
          <cell r="F3187">
            <v>13.68</v>
          </cell>
          <cell r="G3187">
            <v>0</v>
          </cell>
          <cell r="H3187">
            <v>0</v>
          </cell>
          <cell r="I3187">
            <v>0</v>
          </cell>
        </row>
        <row r="3188">
          <cell r="A3188">
            <v>89445</v>
          </cell>
          <cell r="B3188" t="str">
            <v>TÊ DE REDUÇÃO, PVC, SOLDÁVEL, DN 32MM X 25MM, INSTALADO EM RAMAL DE DISTRIBUIÇÃO DE ÁGUA - FORNECIMENTO E INSTALAÇÃO. AF_12/2014</v>
          </cell>
          <cell r="C3188" t="str">
            <v>UN</v>
          </cell>
          <cell r="D3188">
            <v>10.02</v>
          </cell>
          <cell r="E3188">
            <v>3.47</v>
          </cell>
          <cell r="F3188">
            <v>6.55</v>
          </cell>
          <cell r="G3188">
            <v>0</v>
          </cell>
          <cell r="H3188">
            <v>0</v>
          </cell>
          <cell r="I3188">
            <v>0</v>
          </cell>
        </row>
        <row r="3189">
          <cell r="A3189">
            <v>89481</v>
          </cell>
          <cell r="B3189" t="str">
            <v>JOELHO 90 GRAUS, PVC, SOLDÁVEL, DN 25MM, INSTALADO EM PRUMADA DE ÁGUA - FORNECIMENTO E INSTALAÇÃO. AF_12/2014</v>
          </cell>
          <cell r="C3189" t="str">
            <v>UN</v>
          </cell>
          <cell r="D3189">
            <v>3.13</v>
          </cell>
          <cell r="E3189">
            <v>1.49</v>
          </cell>
          <cell r="F3189">
            <v>1.64</v>
          </cell>
          <cell r="G3189">
            <v>0</v>
          </cell>
          <cell r="H3189">
            <v>0</v>
          </cell>
          <cell r="I3189">
            <v>0</v>
          </cell>
        </row>
        <row r="3190">
          <cell r="A3190">
            <v>89485</v>
          </cell>
          <cell r="B3190" t="str">
            <v>JOELHO 45 GRAUS, PVC, SOLDÁVEL, DN 25MM, INSTALADO EM PRUMADA DE ÁGUA - FORNECIMENTO E INSTALAÇÃO. AF_12/2014</v>
          </cell>
          <cell r="C3190" t="str">
            <v>UN</v>
          </cell>
          <cell r="D3190">
            <v>3.52</v>
          </cell>
          <cell r="E3190">
            <v>1.48</v>
          </cell>
          <cell r="F3190">
            <v>2.04</v>
          </cell>
          <cell r="G3190">
            <v>0</v>
          </cell>
          <cell r="H3190">
            <v>0</v>
          </cell>
          <cell r="I3190">
            <v>0</v>
          </cell>
        </row>
        <row r="3191">
          <cell r="A3191">
            <v>89489</v>
          </cell>
          <cell r="B3191" t="str">
            <v>CURVA 90 GRAUS, PVC, SOLDÁVEL, DN 25MM, INSTALADO EM PRUMADA DE ÁGUA - FORNECIMENTO E INSTALAÇÃO. AF_12/2014</v>
          </cell>
          <cell r="C3191" t="str">
            <v>UN</v>
          </cell>
          <cell r="D3191">
            <v>4.8</v>
          </cell>
          <cell r="E3191">
            <v>1.46</v>
          </cell>
          <cell r="F3191">
            <v>3.34</v>
          </cell>
          <cell r="G3191">
            <v>0</v>
          </cell>
          <cell r="H3191">
            <v>0</v>
          </cell>
          <cell r="I3191">
            <v>0</v>
          </cell>
        </row>
        <row r="3192">
          <cell r="A3192">
            <v>89490</v>
          </cell>
          <cell r="B3192" t="str">
            <v>CURVA 45 GRAUS, PVC, SOLDÁVEL, DN 25MM, INSTALADO EM PRUMADA DE ÁGUA - FORNECIMENTO E INSTALAÇÃO. AF_12/2014</v>
          </cell>
          <cell r="C3192" t="str">
            <v>UN</v>
          </cell>
          <cell r="D3192">
            <v>4.37</v>
          </cell>
          <cell r="E3192">
            <v>1.46</v>
          </cell>
          <cell r="F3192">
            <v>2.91</v>
          </cell>
          <cell r="G3192">
            <v>0</v>
          </cell>
          <cell r="H3192">
            <v>0</v>
          </cell>
          <cell r="I3192">
            <v>0</v>
          </cell>
        </row>
        <row r="3193">
          <cell r="A3193">
            <v>89492</v>
          </cell>
          <cell r="B3193" t="str">
            <v>JOELHO 90 GRAUS, PVC, SOLDÁVEL, DN 32MM, INSTALADO EM PRUMADA DE ÁGUA - FORNECIMENTO E INSTALAÇÃO. AF_12/2014</v>
          </cell>
          <cell r="C3193" t="str">
            <v>UN</v>
          </cell>
          <cell r="D3193">
            <v>4.59</v>
          </cell>
          <cell r="E3193">
            <v>1.8</v>
          </cell>
          <cell r="F3193">
            <v>2.79</v>
          </cell>
          <cell r="G3193">
            <v>0</v>
          </cell>
          <cell r="H3193">
            <v>0</v>
          </cell>
          <cell r="I3193">
            <v>0</v>
          </cell>
        </row>
        <row r="3194">
          <cell r="A3194">
            <v>89493</v>
          </cell>
          <cell r="B3194" t="str">
            <v>JOELHO 45 GRAUS, PVC, SOLDÁVEL, DN 32MM, INSTALADO EM PRUMADA DE ÁGUA - FORNECIMENTO E INSTALAÇÃO. AF_12/2014</v>
          </cell>
          <cell r="C3194" t="str">
            <v>UN</v>
          </cell>
          <cell r="D3194">
            <v>5.69</v>
          </cell>
          <cell r="E3194">
            <v>1.79</v>
          </cell>
          <cell r="F3194">
            <v>3.9</v>
          </cell>
          <cell r="G3194">
            <v>0</v>
          </cell>
          <cell r="H3194">
            <v>0</v>
          </cell>
          <cell r="I3194">
            <v>0</v>
          </cell>
        </row>
        <row r="3195">
          <cell r="A3195">
            <v>89494</v>
          </cell>
          <cell r="B3195" t="str">
            <v>CURVA 90 GRAUS, PVC, SOLDÁVEL, DN 32MM, INSTALADO EM PRUMADA DE ÁGUA - FORNECIMENTO E INSTALAÇÃO. AF_12/2014</v>
          </cell>
          <cell r="C3195" t="str">
            <v>UN</v>
          </cell>
          <cell r="D3195">
            <v>7.69</v>
          </cell>
          <cell r="E3195">
            <v>1.77</v>
          </cell>
          <cell r="F3195">
            <v>5.92</v>
          </cell>
          <cell r="G3195">
            <v>0</v>
          </cell>
          <cell r="H3195">
            <v>0</v>
          </cell>
          <cell r="I3195">
            <v>0</v>
          </cell>
        </row>
        <row r="3196">
          <cell r="A3196">
            <v>89496</v>
          </cell>
          <cell r="B3196" t="str">
            <v>CURVA 45 GRAUS, PVC, SOLDÁVEL, DN 32MM, INSTALADO EM PRUMADA DE ÁGUA - FORNECIMENTO E INSTALAÇÃO. AF_12/2014</v>
          </cell>
          <cell r="C3196" t="str">
            <v>UN</v>
          </cell>
          <cell r="D3196">
            <v>6.11</v>
          </cell>
          <cell r="E3196">
            <v>1.78</v>
          </cell>
          <cell r="F3196">
            <v>4.33</v>
          </cell>
          <cell r="G3196">
            <v>0</v>
          </cell>
          <cell r="H3196">
            <v>0</v>
          </cell>
          <cell r="I3196">
            <v>0</v>
          </cell>
        </row>
        <row r="3197">
          <cell r="A3197">
            <v>89497</v>
          </cell>
          <cell r="B3197" t="str">
            <v>JOELHO 90 GRAUS, PVC, SOLDÁVEL, DN 40MM, INSTALADO EM PRUMADA DE ÁGUA - FORNECIMENTO E INSTALAÇÃO. AF_12/2014</v>
          </cell>
          <cell r="C3197" t="str">
            <v>UN</v>
          </cell>
          <cell r="D3197">
            <v>7.28</v>
          </cell>
          <cell r="E3197">
            <v>2.17</v>
          </cell>
          <cell r="F3197">
            <v>5.1100000000000003</v>
          </cell>
          <cell r="G3197">
            <v>0</v>
          </cell>
          <cell r="H3197">
            <v>0</v>
          </cell>
          <cell r="I3197">
            <v>0</v>
          </cell>
        </row>
        <row r="3198">
          <cell r="A3198">
            <v>89498</v>
          </cell>
          <cell r="B3198" t="str">
            <v>JOELHO 45 GRAUS, PVC, SOLDÁVEL, DN 40MM, INSTALADO EM PRUMADA DE ÁGUA - FORNECIMENTO E INSTALAÇÃO. AF_12/2014</v>
          </cell>
          <cell r="C3198" t="str">
            <v>UN</v>
          </cell>
          <cell r="D3198">
            <v>7.58</v>
          </cell>
          <cell r="E3198">
            <v>2.17</v>
          </cell>
          <cell r="F3198">
            <v>5.41</v>
          </cell>
          <cell r="G3198">
            <v>0</v>
          </cell>
          <cell r="H3198">
            <v>0</v>
          </cell>
          <cell r="I3198">
            <v>0</v>
          </cell>
        </row>
        <row r="3199">
          <cell r="A3199">
            <v>89499</v>
          </cell>
          <cell r="B3199" t="str">
            <v>CURVA 90 GRAUS, PVC, SOLDÁVEL, DN 40MM, INSTALADO EM PRUMADA DE ÁGUA - FORNECIMENTO E INSTALAÇÃO. AF_12/2014</v>
          </cell>
          <cell r="C3199" t="str">
            <v>UN</v>
          </cell>
          <cell r="D3199">
            <v>12.07</v>
          </cell>
          <cell r="E3199">
            <v>2.15</v>
          </cell>
          <cell r="F3199">
            <v>9.92</v>
          </cell>
          <cell r="G3199">
            <v>0</v>
          </cell>
          <cell r="H3199">
            <v>0</v>
          </cell>
          <cell r="I3199">
            <v>0</v>
          </cell>
        </row>
        <row r="3200">
          <cell r="A3200">
            <v>89500</v>
          </cell>
          <cell r="B3200" t="str">
            <v>CURVA 45 GRAUS, PVC, SOLDÁVEL, DN 40MM, INSTALADO EM PRUMADA DE ÁGUA - FORNECIMENTO E INSTALAÇÃO. AF_12/2014</v>
          </cell>
          <cell r="C3200" t="str">
            <v>UN</v>
          </cell>
          <cell r="D3200">
            <v>7.65</v>
          </cell>
          <cell r="E3200">
            <v>2.17</v>
          </cell>
          <cell r="F3200">
            <v>5.48</v>
          </cell>
          <cell r="G3200">
            <v>0</v>
          </cell>
          <cell r="H3200">
            <v>0</v>
          </cell>
          <cell r="I3200">
            <v>0</v>
          </cell>
        </row>
        <row r="3201">
          <cell r="A3201">
            <v>89501</v>
          </cell>
          <cell r="B3201" t="str">
            <v>JOELHO 90 GRAUS, PVC, SOLDÁVEL, DN 50MM, INSTALADO EM PRUMADA DE ÁGUA - FORNECIMENTO E INSTALAÇÃO. AF_12/2014</v>
          </cell>
          <cell r="C3201" t="str">
            <v>UN</v>
          </cell>
          <cell r="D3201">
            <v>8.89</v>
          </cell>
          <cell r="E3201">
            <v>2.62</v>
          </cell>
          <cell r="F3201">
            <v>6.27</v>
          </cell>
          <cell r="G3201">
            <v>0</v>
          </cell>
          <cell r="H3201">
            <v>0</v>
          </cell>
          <cell r="I3201">
            <v>0</v>
          </cell>
        </row>
        <row r="3202">
          <cell r="A3202">
            <v>89502</v>
          </cell>
          <cell r="B3202" t="str">
            <v>JOELHO 45 GRAUS, PVC, SOLDÁVEL, DN 50MM, INSTALADO EM PRUMADA DE ÁGUA - FORNECIMENTO E INSTALAÇÃO. AF_12/2014</v>
          </cell>
          <cell r="C3202" t="str">
            <v>UN</v>
          </cell>
          <cell r="D3202">
            <v>9.6999999999999993</v>
          </cell>
          <cell r="E3202">
            <v>2.62</v>
          </cell>
          <cell r="F3202">
            <v>7.08</v>
          </cell>
          <cell r="G3202">
            <v>0</v>
          </cell>
          <cell r="H3202">
            <v>0</v>
          </cell>
          <cell r="I3202">
            <v>0</v>
          </cell>
        </row>
        <row r="3203">
          <cell r="A3203">
            <v>89503</v>
          </cell>
          <cell r="B3203" t="str">
            <v>CURVA 90 GRAUS, PVC, SOLDÁVEL, DN 50MM, INSTALADO EM PRUMADA DE ÁGUA - FORNECIMENTO E INSTALAÇÃO. AF_12/2014</v>
          </cell>
          <cell r="C3203" t="str">
            <v>UN</v>
          </cell>
          <cell r="D3203">
            <v>14.15</v>
          </cell>
          <cell r="E3203">
            <v>2.6</v>
          </cell>
          <cell r="F3203">
            <v>11.55</v>
          </cell>
          <cell r="G3203">
            <v>0</v>
          </cell>
          <cell r="H3203">
            <v>0</v>
          </cell>
          <cell r="I3203">
            <v>0</v>
          </cell>
        </row>
        <row r="3204">
          <cell r="A3204">
            <v>89504</v>
          </cell>
          <cell r="B3204" t="str">
            <v>CURVA 45 GRAUS, PVC, SOLDÁVEL, DN 50MM, INSTALADO EM PRUMADA DE ÁGUA - FORNECIMENTO E INSTALAÇÃO. AF_12/2014</v>
          </cell>
          <cell r="C3204" t="str">
            <v>UN</v>
          </cell>
          <cell r="D3204">
            <v>12.77</v>
          </cell>
          <cell r="E3204">
            <v>2.61</v>
          </cell>
          <cell r="F3204">
            <v>10.16</v>
          </cell>
          <cell r="G3204">
            <v>0</v>
          </cell>
          <cell r="H3204">
            <v>0</v>
          </cell>
          <cell r="I3204">
            <v>0</v>
          </cell>
        </row>
        <row r="3205">
          <cell r="A3205">
            <v>89505</v>
          </cell>
          <cell r="B3205" t="str">
            <v>JOELHO 90 GRAUS, PVC, SOLDÁVEL, DN 60MM, INSTALADO EM PRUMADA DE ÁGUA - FORNECIMENTO E INSTALAÇÃO. AF_12/2014</v>
          </cell>
          <cell r="C3205" t="str">
            <v>UN</v>
          </cell>
          <cell r="D3205">
            <v>22.97</v>
          </cell>
          <cell r="E3205">
            <v>3.07</v>
          </cell>
          <cell r="F3205">
            <v>19.899999999999999</v>
          </cell>
          <cell r="G3205">
            <v>0</v>
          </cell>
          <cell r="H3205">
            <v>0</v>
          </cell>
          <cell r="I3205">
            <v>0</v>
          </cell>
        </row>
        <row r="3206">
          <cell r="A3206">
            <v>89506</v>
          </cell>
          <cell r="B3206" t="str">
            <v>JOELHO 45 GRAUS, PVC, SOLDÁVEL, DN 60MM, INSTALADO EM PRUMADA DE ÁGUA - FORNECIMENTO E INSTALAÇÃO. AF_12/2014</v>
          </cell>
          <cell r="C3206" t="str">
            <v>UN</v>
          </cell>
          <cell r="D3206">
            <v>22.39</v>
          </cell>
          <cell r="E3206">
            <v>3.07</v>
          </cell>
          <cell r="F3206">
            <v>19.32</v>
          </cell>
          <cell r="G3206">
            <v>0</v>
          </cell>
          <cell r="H3206">
            <v>0</v>
          </cell>
          <cell r="I3206">
            <v>0</v>
          </cell>
        </row>
        <row r="3207">
          <cell r="A3207">
            <v>89507</v>
          </cell>
          <cell r="B3207" t="str">
            <v>CURVA 90 GRAUS, PVC, SOLDÁVEL, DN 60MM, INSTALADO EM PRUMADA DE ÁGUA - FORNECIMENTO E INSTALAÇÃO. AF_12/2014</v>
          </cell>
          <cell r="C3207" t="str">
            <v>UN</v>
          </cell>
          <cell r="D3207">
            <v>27.02</v>
          </cell>
          <cell r="E3207">
            <v>3.06</v>
          </cell>
          <cell r="F3207">
            <v>23.96</v>
          </cell>
          <cell r="G3207">
            <v>0</v>
          </cell>
          <cell r="H3207">
            <v>0</v>
          </cell>
          <cell r="I3207">
            <v>0</v>
          </cell>
        </row>
        <row r="3208">
          <cell r="A3208">
            <v>89510</v>
          </cell>
          <cell r="B3208" t="str">
            <v>CURVA 45 GRAUS, PVC, SOLDÁVEL, DN 60MM, INSTALADO EM PRUMADA DE ÁGUA - FORNECIMENTO E INSTALAÇÃO. AF_12/2014</v>
          </cell>
          <cell r="C3208" t="str">
            <v>UN</v>
          </cell>
          <cell r="D3208">
            <v>19.239999999999998</v>
          </cell>
          <cell r="E3208">
            <v>3.07</v>
          </cell>
          <cell r="F3208">
            <v>16.170000000000002</v>
          </cell>
          <cell r="G3208">
            <v>0</v>
          </cell>
          <cell r="H3208">
            <v>0</v>
          </cell>
          <cell r="I3208">
            <v>0</v>
          </cell>
        </row>
        <row r="3209">
          <cell r="A3209">
            <v>89513</v>
          </cell>
          <cell r="B3209" t="str">
            <v>JOELHO 90 GRAUS, PVC, SOLDÁVEL, DN 75MM, INSTALADO EM PRUMADA DE ÁGUA - FORNECIMENTO E INSTALAÇÃO. AF_12/2014</v>
          </cell>
          <cell r="C3209" t="str">
            <v>UN</v>
          </cell>
          <cell r="D3209">
            <v>61.12</v>
          </cell>
          <cell r="E3209">
            <v>3.74</v>
          </cell>
          <cell r="F3209">
            <v>57.38</v>
          </cell>
          <cell r="G3209">
            <v>0</v>
          </cell>
          <cell r="H3209">
            <v>0</v>
          </cell>
          <cell r="I3209">
            <v>0</v>
          </cell>
        </row>
        <row r="3210">
          <cell r="A3210">
            <v>89514</v>
          </cell>
          <cell r="B3210" t="str">
            <v>JOELHO 90 GRAUS, PVC, SERIE R, ÁGUA PLUVIAL, DN 40 MM, JUNTA SOLDÁVEL, FORNECIDO E INSTALADO EM RAMAL DE ENCAMINHAMENTO. AF_12/2014</v>
          </cell>
          <cell r="C3210" t="str">
            <v>UN</v>
          </cell>
          <cell r="D3210">
            <v>5.58</v>
          </cell>
          <cell r="E3210">
            <v>1.2</v>
          </cell>
          <cell r="F3210">
            <v>4.38</v>
          </cell>
          <cell r="G3210">
            <v>0</v>
          </cell>
          <cell r="H3210">
            <v>0</v>
          </cell>
          <cell r="I3210">
            <v>0</v>
          </cell>
        </row>
        <row r="3211">
          <cell r="A3211">
            <v>89515</v>
          </cell>
          <cell r="B3211" t="str">
            <v>JOELHO 45 GRAUS, PVC, SOLDÁVEL, DN 75MM, INSTALADO EM PRUMADA DE ÁGUA - FORNECIMENTO E INSTALAÇÃO. AF_12/2014</v>
          </cell>
          <cell r="C3211" t="str">
            <v>UN</v>
          </cell>
          <cell r="D3211">
            <v>47.54</v>
          </cell>
          <cell r="E3211">
            <v>3.74</v>
          </cell>
          <cell r="F3211">
            <v>43.8</v>
          </cell>
          <cell r="G3211">
            <v>0</v>
          </cell>
          <cell r="H3211">
            <v>0</v>
          </cell>
          <cell r="I3211">
            <v>0</v>
          </cell>
        </row>
        <row r="3212">
          <cell r="A3212">
            <v>89516</v>
          </cell>
          <cell r="B3212" t="str">
            <v>JOELHO 45 GRAUS, PVC, SERIE R, ÁGUA PLUVIAL, DN 40 MM, JUNTA SOLDÁVEL, FORNECIDO E INSTALADO EM RAMAL DE ENCAMINHAMENTO. AF_12/2014</v>
          </cell>
          <cell r="C3212" t="str">
            <v>UN</v>
          </cell>
          <cell r="D3212">
            <v>5.32</v>
          </cell>
          <cell r="E3212">
            <v>1.2</v>
          </cell>
          <cell r="F3212">
            <v>4.12</v>
          </cell>
          <cell r="G3212">
            <v>0</v>
          </cell>
          <cell r="H3212">
            <v>0</v>
          </cell>
          <cell r="I3212">
            <v>0</v>
          </cell>
        </row>
        <row r="3213">
          <cell r="A3213">
            <v>89517</v>
          </cell>
          <cell r="B3213" t="str">
            <v>CURVA 90 GRAUS, PVC, SOLDÁVEL, DN 75MM, INSTALADO EM PRUMADA DE ÁGUA - FORNECIMENTO E INSTALAÇÃO. AF_12/2014</v>
          </cell>
          <cell r="C3213" t="str">
            <v>UN</v>
          </cell>
          <cell r="D3213">
            <v>44.53</v>
          </cell>
          <cell r="E3213">
            <v>3.74</v>
          </cell>
          <cell r="F3213">
            <v>40.79</v>
          </cell>
          <cell r="G3213">
            <v>0</v>
          </cell>
          <cell r="H3213">
            <v>0</v>
          </cell>
          <cell r="I3213">
            <v>0</v>
          </cell>
        </row>
        <row r="3214">
          <cell r="A3214">
            <v>89518</v>
          </cell>
          <cell r="B3214" t="str">
            <v>JOELHO 90 GRAUS, PVC, SERIE R, ÁGUA PLUVIAL, DN 50 MM, JUNTA ELÁSTICA, FORNECIDO E INSTALADO EM RAMAL DE ENCAMINHAMENTO. AF_12/2014</v>
          </cell>
          <cell r="C3214" t="str">
            <v>UN</v>
          </cell>
          <cell r="D3214">
            <v>7.8</v>
          </cell>
          <cell r="E3214">
            <v>1.56</v>
          </cell>
          <cell r="F3214">
            <v>6.24</v>
          </cell>
          <cell r="G3214">
            <v>0</v>
          </cell>
          <cell r="H3214">
            <v>0</v>
          </cell>
          <cell r="I3214">
            <v>0</v>
          </cell>
        </row>
        <row r="3215">
          <cell r="A3215">
            <v>89519</v>
          </cell>
          <cell r="B3215" t="str">
            <v>CURVA 45 GRAUS, PVC, SOLDÁVEL, DN 75MM, INSTALADO EM PRUMADA DE ÁGUA - FORNECIMENTO E INSTALAÇÃO. AF_12/2014</v>
          </cell>
          <cell r="C3215" t="str">
            <v>UN</v>
          </cell>
          <cell r="D3215">
            <v>34.92</v>
          </cell>
          <cell r="E3215">
            <v>3.75</v>
          </cell>
          <cell r="F3215">
            <v>31.17</v>
          </cell>
          <cell r="G3215">
            <v>0</v>
          </cell>
          <cell r="H3215">
            <v>0</v>
          </cell>
          <cell r="I3215">
            <v>0</v>
          </cell>
        </row>
        <row r="3216">
          <cell r="A3216">
            <v>89520</v>
          </cell>
          <cell r="B3216" t="str">
            <v>JOELHO 45 GRAUS, PVC, SERIE R, ÁGUA PLUVIAL, DN 50 MM, JUNTA ELÁSTICA, FORNECIDO E INSTALADO EM RAMAL DE ENCAMINHAMENTO. AF_12/2014</v>
          </cell>
          <cell r="C3216" t="str">
            <v>UN</v>
          </cell>
          <cell r="D3216">
            <v>7.23</v>
          </cell>
          <cell r="E3216">
            <v>1.56</v>
          </cell>
          <cell r="F3216">
            <v>5.67</v>
          </cell>
          <cell r="G3216">
            <v>0</v>
          </cell>
          <cell r="H3216">
            <v>0</v>
          </cell>
          <cell r="I3216">
            <v>0</v>
          </cell>
        </row>
        <row r="3217">
          <cell r="A3217">
            <v>89521</v>
          </cell>
          <cell r="B3217" t="str">
            <v>JOELHO 90 GRAUS, PVC, SOLDÁVEL, DN 85MM, INSTALADO EM PRUMADA DE ÁGUA - FORNECIMENTO E INSTALAÇÃO. AF_12/2014</v>
          </cell>
          <cell r="C3217" t="str">
            <v>UN</v>
          </cell>
          <cell r="D3217">
            <v>69.02</v>
          </cell>
          <cell r="E3217">
            <v>4.21</v>
          </cell>
          <cell r="F3217">
            <v>64.81</v>
          </cell>
          <cell r="G3217">
            <v>0</v>
          </cell>
          <cell r="H3217">
            <v>0</v>
          </cell>
          <cell r="I3217">
            <v>0</v>
          </cell>
        </row>
        <row r="3218">
          <cell r="A3218">
            <v>89522</v>
          </cell>
          <cell r="B3218" t="str">
            <v>JOELHO 90 GRAUS, PVC, SERIE R, ÁGUA PLUVIAL, DN 75 MM, JUNTA ELÁSTICA, FORNECIDO E INSTALADO EM RAMAL DE ENCAMINHAMENTO. AF_12/2014</v>
          </cell>
          <cell r="C3218" t="str">
            <v>UN</v>
          </cell>
          <cell r="D3218">
            <v>15.99</v>
          </cell>
          <cell r="E3218">
            <v>2.39</v>
          </cell>
          <cell r="F3218">
            <v>13.6</v>
          </cell>
          <cell r="G3218">
            <v>0</v>
          </cell>
          <cell r="H3218">
            <v>0</v>
          </cell>
          <cell r="I3218">
            <v>0</v>
          </cell>
        </row>
        <row r="3219">
          <cell r="A3219">
            <v>89523</v>
          </cell>
          <cell r="B3219" t="str">
            <v>JOELHO 45 GRAUS, PVC, SOLDÁVEL, DN 85MM, INSTALADO EM PRUMADA DE ÁGUA - FORNECIMENTO E INSTALAÇÃO. AF_12/2014</v>
          </cell>
          <cell r="C3219" t="str">
            <v>UN</v>
          </cell>
          <cell r="D3219">
            <v>53.92</v>
          </cell>
          <cell r="E3219">
            <v>4.21</v>
          </cell>
          <cell r="F3219">
            <v>49.71</v>
          </cell>
          <cell r="G3219">
            <v>0</v>
          </cell>
          <cell r="H3219">
            <v>0</v>
          </cell>
          <cell r="I3219">
            <v>0</v>
          </cell>
        </row>
        <row r="3220">
          <cell r="A3220">
            <v>89524</v>
          </cell>
          <cell r="B3220" t="str">
            <v>JOELHO 45 GRAUS, PVC, SERIE R, ÁGUA PLUVIAL, DN 75 MM, JUNTA ELÁSTICA, FORNECIDO E INSTALADO EM RAMAL DE ENCAMINHAMENTO. AF_12/2014</v>
          </cell>
          <cell r="C3220" t="str">
            <v>UN</v>
          </cell>
          <cell r="D3220">
            <v>15.62</v>
          </cell>
          <cell r="E3220">
            <v>2.39</v>
          </cell>
          <cell r="F3220">
            <v>13.23</v>
          </cell>
          <cell r="G3220">
            <v>0</v>
          </cell>
          <cell r="H3220">
            <v>0</v>
          </cell>
          <cell r="I3220">
            <v>0</v>
          </cell>
        </row>
        <row r="3221">
          <cell r="A3221">
            <v>89525</v>
          </cell>
          <cell r="B3221" t="str">
            <v>CURVA 90 GRAUS, PVC, SOLDÁVEL, DN 85MM, INSTALADO EM PRUMADA DE ÁGUA - FORNECIMENTO E INSTALAÇÃO. AF_12/2014</v>
          </cell>
          <cell r="C3221" t="str">
            <v>UN</v>
          </cell>
          <cell r="D3221">
            <v>52.89</v>
          </cell>
          <cell r="E3221">
            <v>4.21</v>
          </cell>
          <cell r="F3221">
            <v>48.68</v>
          </cell>
          <cell r="G3221">
            <v>0</v>
          </cell>
          <cell r="H3221">
            <v>0</v>
          </cell>
          <cell r="I3221">
            <v>0</v>
          </cell>
        </row>
        <row r="3222">
          <cell r="A3222">
            <v>89526</v>
          </cell>
          <cell r="B3222" t="str">
            <v>CURVA 87 GRAUS E 30 MINUTOS, PVC, SERIE R, ÁGUA PLUVIAL, DN 75 MM, JUNTA ELÁSTICA, FORNECIDO E INSTALADO EM RAMAL DE ENCAMINHAMENTO. AF_12/2014</v>
          </cell>
          <cell r="C3222" t="str">
            <v>UN</v>
          </cell>
          <cell r="D3222">
            <v>21.86</v>
          </cell>
          <cell r="E3222">
            <v>2.39</v>
          </cell>
          <cell r="F3222">
            <v>19.47</v>
          </cell>
          <cell r="G3222">
            <v>0</v>
          </cell>
          <cell r="H3222">
            <v>0</v>
          </cell>
          <cell r="I3222">
            <v>0</v>
          </cell>
        </row>
        <row r="3223">
          <cell r="A3223">
            <v>89527</v>
          </cell>
          <cell r="B3223" t="str">
            <v>CURVA 45 GRAUS, PVC, SOLDÁVEL, DN 85MM, INSTALADO EM PRUMADA DE ÁGUA - FORNECIMENTO E INSTALAÇÃO. AF_12/2014</v>
          </cell>
          <cell r="C3223" t="str">
            <v>UN</v>
          </cell>
          <cell r="D3223">
            <v>41.21</v>
          </cell>
          <cell r="E3223">
            <v>4.21</v>
          </cell>
          <cell r="F3223">
            <v>37</v>
          </cell>
          <cell r="G3223">
            <v>0</v>
          </cell>
          <cell r="H3223">
            <v>0</v>
          </cell>
          <cell r="I3223">
            <v>0</v>
          </cell>
        </row>
        <row r="3224">
          <cell r="A3224">
            <v>89528</v>
          </cell>
          <cell r="B3224" t="str">
            <v>LUVA, PVC, SOLDÁVEL, DN 25MM, INSTALADO EM PRUMADA DE ÁGUA - FORNECIMENTO E INSTALAÇÃO. AF_12/2014</v>
          </cell>
          <cell r="C3224" t="str">
            <v>UN</v>
          </cell>
          <cell r="D3224">
            <v>2.5099999999999998</v>
          </cell>
          <cell r="E3224">
            <v>0.98</v>
          </cell>
          <cell r="F3224">
            <v>1.53</v>
          </cell>
          <cell r="G3224">
            <v>0</v>
          </cell>
          <cell r="H3224">
            <v>0</v>
          </cell>
          <cell r="I3224">
            <v>0</v>
          </cell>
        </row>
        <row r="3225">
          <cell r="A3225">
            <v>89529</v>
          </cell>
          <cell r="B3225" t="str">
            <v>JOELHO 90 GRAUS, PVC, SERIE R, ÁGUA PLUVIAL, DN 100 MM, JUNTA ELÁSTICA, FORNECIDO E INSTALADO EM RAMAL DE ENCAMINHAMENTO. AF_12/2014</v>
          </cell>
          <cell r="C3225" t="str">
            <v>UN</v>
          </cell>
          <cell r="D3225">
            <v>24.55</v>
          </cell>
          <cell r="E3225">
            <v>3.35</v>
          </cell>
          <cell r="F3225">
            <v>21.2</v>
          </cell>
          <cell r="G3225">
            <v>0</v>
          </cell>
          <cell r="H3225">
            <v>0</v>
          </cell>
          <cell r="I3225">
            <v>0</v>
          </cell>
        </row>
        <row r="3226">
          <cell r="A3226">
            <v>89530</v>
          </cell>
          <cell r="B3226" t="str">
            <v>LUVA DE CORRER, PVC, SOLDÁVEL, DN 25MM, INSTALADO EM PRUMADA DE ÁGUA - FORNECIMENTO E INSTALAÇÃO. AF_12/2014</v>
          </cell>
          <cell r="C3226" t="str">
            <v>UN</v>
          </cell>
          <cell r="D3226">
            <v>9.86</v>
          </cell>
          <cell r="E3226">
            <v>0.94</v>
          </cell>
          <cell r="F3226">
            <v>8.92</v>
          </cell>
          <cell r="G3226">
            <v>0</v>
          </cell>
          <cell r="H3226">
            <v>0</v>
          </cell>
          <cell r="I3226">
            <v>0</v>
          </cell>
        </row>
        <row r="3227">
          <cell r="A3227">
            <v>89531</v>
          </cell>
          <cell r="B3227" t="str">
            <v>JOELHO 45 GRAUS, PVC, SERIE R, ÁGUA PLUVIAL, DN 100 MM, JUNTA ELÁSTICA, FORNECIDO E INSTALADO EM RAMAL DE ENCAMINHAMENTO. AF_12/2014</v>
          </cell>
          <cell r="C3227" t="str">
            <v>UN</v>
          </cell>
          <cell r="D3227">
            <v>21.16</v>
          </cell>
          <cell r="E3227">
            <v>3.35</v>
          </cell>
          <cell r="F3227">
            <v>17.809999999999999</v>
          </cell>
          <cell r="G3227">
            <v>0</v>
          </cell>
          <cell r="H3227">
            <v>0</v>
          </cell>
          <cell r="I3227">
            <v>0</v>
          </cell>
        </row>
        <row r="3228">
          <cell r="A3228">
            <v>89532</v>
          </cell>
          <cell r="B3228" t="str">
            <v>LUVA DE REDUÇÃO, PVC, SOLDÁVEL, DN 32MM X 25MM, INSTALADO EM PRUMADA DE ÁGUA - FORNECIMENTO E INSTALAÇÃO. AF_12/2014</v>
          </cell>
          <cell r="C3228" t="str">
            <v>UN</v>
          </cell>
          <cell r="D3228">
            <v>3.98</v>
          </cell>
          <cell r="E3228">
            <v>0.96</v>
          </cell>
          <cell r="F3228">
            <v>3.02</v>
          </cell>
          <cell r="G3228">
            <v>0</v>
          </cell>
          <cell r="H3228">
            <v>0</v>
          </cell>
          <cell r="I3228">
            <v>0</v>
          </cell>
        </row>
        <row r="3229">
          <cell r="A3229">
            <v>89533</v>
          </cell>
          <cell r="B3229" t="str">
            <v>JOELHO 45 GRAUS PARA PÉ DE COLUNA, PVC, SERIE R, ÁGUA PLUVIAL, DN 100 MM, JUNTA ELÁSTICA, FORNECIDO E INSTALADO EM RAMAL DE ENCAMINHAMENTO. AF_12/2014</v>
          </cell>
          <cell r="C3229" t="str">
            <v>UN</v>
          </cell>
          <cell r="D3229">
            <v>21.16</v>
          </cell>
          <cell r="E3229">
            <v>3.35</v>
          </cell>
          <cell r="F3229">
            <v>17.809999999999999</v>
          </cell>
          <cell r="G3229">
            <v>0</v>
          </cell>
          <cell r="H3229">
            <v>0</v>
          </cell>
          <cell r="I3229">
            <v>0</v>
          </cell>
        </row>
        <row r="3230">
          <cell r="A3230">
            <v>89534</v>
          </cell>
          <cell r="B3230" t="str">
            <v>LUVA SOLDÁVEL E COM ROSCA, PVC, SOLDÁVEL, DN 25MM X 3/4, INSTALADO EM PRUMADA DE ÁGUA - FORNECIMENTO E INSTALAÇÃO. AF_12/2014</v>
          </cell>
          <cell r="C3230" t="str">
            <v>UN</v>
          </cell>
          <cell r="D3230">
            <v>2.94</v>
          </cell>
          <cell r="E3230">
            <v>0.97</v>
          </cell>
          <cell r="F3230">
            <v>1.97</v>
          </cell>
          <cell r="G3230">
            <v>0</v>
          </cell>
          <cell r="H3230">
            <v>0</v>
          </cell>
          <cell r="I3230">
            <v>0</v>
          </cell>
        </row>
        <row r="3231">
          <cell r="A3231">
            <v>89535</v>
          </cell>
          <cell r="B3231" t="str">
            <v>CURVA 87 GRAUS E 30 MINUTOS, PVC, SERIE R, ÁGUA PLUVIAL, DN 100 MM, JUNTA ELÁSTICA, FORNECIDO E INSTALADO EM RAMAL DE ENCAMINHAMENTO. AF_12/2014</v>
          </cell>
          <cell r="C3231" t="str">
            <v>UN</v>
          </cell>
          <cell r="D3231">
            <v>35.630000000000003</v>
          </cell>
          <cell r="E3231">
            <v>3.34</v>
          </cell>
          <cell r="F3231">
            <v>32.29</v>
          </cell>
          <cell r="G3231">
            <v>0</v>
          </cell>
          <cell r="H3231">
            <v>0</v>
          </cell>
          <cell r="I3231">
            <v>0</v>
          </cell>
        </row>
        <row r="3232">
          <cell r="A3232">
            <v>89536</v>
          </cell>
          <cell r="B3232" t="str">
            <v>UNIÃO, PVC, SOLDÁVEL, DN 25MM, INSTALADO EM PRUMADA DE ÁGUA - FORNECIMENTO E INSTALAÇÃO. AF_12/2014</v>
          </cell>
          <cell r="C3232" t="str">
            <v>UN</v>
          </cell>
          <cell r="D3232">
            <v>8.67</v>
          </cell>
          <cell r="E3232">
            <v>0.94</v>
          </cell>
          <cell r="F3232">
            <v>7.73</v>
          </cell>
          <cell r="G3232">
            <v>0</v>
          </cell>
          <cell r="H3232">
            <v>0</v>
          </cell>
          <cell r="I3232">
            <v>0</v>
          </cell>
        </row>
        <row r="3233">
          <cell r="A3233">
            <v>89538</v>
          </cell>
          <cell r="B3233" t="str">
            <v>ADAPTADOR CURTO COM BOLSA E ROSCA PARA REGISTRO, PVC, SOLDÁVEL, DN 25MM X 3/4, INSTALADO EM PRUMADA DE ÁGUA - FORNECIMENTO E INSTALAÇÃO. AF_12/2014</v>
          </cell>
          <cell r="C3233" t="str">
            <v>UN</v>
          </cell>
          <cell r="D3233">
            <v>2.78</v>
          </cell>
          <cell r="E3233">
            <v>0.97</v>
          </cell>
          <cell r="F3233">
            <v>1.81</v>
          </cell>
          <cell r="G3233">
            <v>0</v>
          </cell>
          <cell r="H3233">
            <v>0</v>
          </cell>
          <cell r="I3233">
            <v>0</v>
          </cell>
        </row>
        <row r="3234">
          <cell r="A3234">
            <v>89540</v>
          </cell>
          <cell r="B3234" t="str">
            <v>CURVA DE TRANSPOSIÇÃO, PVC, SOLDÁVEL, DN 25MM, INSTALADO EM PRUMADA DE ÁGUA  - FORNECIMENTO E INSTALAÇÃO. AF_12/2014</v>
          </cell>
          <cell r="C3234" t="str">
            <v>UN</v>
          </cell>
          <cell r="D3234">
            <v>5.71</v>
          </cell>
          <cell r="E3234">
            <v>0.95</v>
          </cell>
          <cell r="F3234">
            <v>4.76</v>
          </cell>
          <cell r="G3234">
            <v>0</v>
          </cell>
          <cell r="H3234">
            <v>0</v>
          </cell>
          <cell r="I3234">
            <v>0</v>
          </cell>
        </row>
        <row r="3235">
          <cell r="A3235">
            <v>89541</v>
          </cell>
          <cell r="B3235" t="str">
            <v>LUVA, PVC, SOLDÁVEL, DN 32MM, INSTALADO EM PRUMADA DE ÁGUA - FORNECIMENTO E INSTALAÇÃO. AF_12/2014</v>
          </cell>
          <cell r="C3235" t="str">
            <v>UN</v>
          </cell>
          <cell r="D3235">
            <v>3.6</v>
          </cell>
          <cell r="E3235">
            <v>1.21</v>
          </cell>
          <cell r="F3235">
            <v>2.39</v>
          </cell>
          <cell r="G3235">
            <v>0</v>
          </cell>
          <cell r="H3235">
            <v>0</v>
          </cell>
          <cell r="I3235">
            <v>0</v>
          </cell>
        </row>
        <row r="3236">
          <cell r="A3236">
            <v>89542</v>
          </cell>
          <cell r="B3236" t="str">
            <v>LUVA DE CORRER, PVC, SOLDÁVEL, DN 32MM, INSTALADO EM PRUMADA DE ÁGUA - FORNECIMENTO E INSTALAÇÃO. AF_12/2014</v>
          </cell>
          <cell r="C3236" t="str">
            <v>UN</v>
          </cell>
          <cell r="D3236">
            <v>15.86</v>
          </cell>
          <cell r="E3236">
            <v>1.1599999999999999</v>
          </cell>
          <cell r="F3236">
            <v>14.7</v>
          </cell>
          <cell r="G3236">
            <v>0</v>
          </cell>
          <cell r="H3236">
            <v>0</v>
          </cell>
          <cell r="I3236">
            <v>0</v>
          </cell>
        </row>
        <row r="3237">
          <cell r="A3237">
            <v>89544</v>
          </cell>
          <cell r="B3237" t="str">
            <v>LUVA SIMPLES, PVC, SERIE R, ÁGUA PLUVIAL, DN 40 MM, JUNTA SOLDÁVEL, FORNECIDO E INSTALADO EM RAMAL DE ENCAMINHAMENTO. AF_12/2014</v>
          </cell>
          <cell r="C3237" t="str">
            <v>UN</v>
          </cell>
          <cell r="D3237">
            <v>5.24</v>
          </cell>
          <cell r="E3237">
            <v>0.83</v>
          </cell>
          <cell r="F3237">
            <v>4.41</v>
          </cell>
          <cell r="G3237">
            <v>0</v>
          </cell>
          <cell r="H3237">
            <v>0</v>
          </cell>
          <cell r="I3237">
            <v>0</v>
          </cell>
        </row>
        <row r="3238">
          <cell r="A3238">
            <v>89545</v>
          </cell>
          <cell r="B3238" t="str">
            <v>LUVA SIMPLES, PVC, SERIE R, ÁGUA PLUVIAL, DN 50 MM, JUNTA ELÁSTICA, FORNECIDO E INSTALADO EM RAMAL DE ENCAMINHAMENTO. AF_12/2014</v>
          </cell>
          <cell r="C3238" t="str">
            <v>UN</v>
          </cell>
          <cell r="D3238">
            <v>7.18</v>
          </cell>
          <cell r="E3238">
            <v>1.07</v>
          </cell>
          <cell r="F3238">
            <v>6.11</v>
          </cell>
          <cell r="G3238">
            <v>0</v>
          </cell>
          <cell r="H3238">
            <v>0</v>
          </cell>
          <cell r="I3238">
            <v>0</v>
          </cell>
        </row>
        <row r="3239">
          <cell r="A3239">
            <v>89546</v>
          </cell>
          <cell r="B3239" t="str">
            <v>BUCHA DE REDUÇÃO LONGA, PVC, SERIE R, ÁGUA PLUVIAL, DN 50 X 40 MM, JUNTA ELÁSTICA, FORNECIDO E INSTALADO EM RAMAL DE ENCAMINHAMENTO. AF_12/2014</v>
          </cell>
          <cell r="C3239" t="str">
            <v>UN</v>
          </cell>
          <cell r="D3239">
            <v>5.62</v>
          </cell>
          <cell r="E3239">
            <v>1.07</v>
          </cell>
          <cell r="F3239">
            <v>4.55</v>
          </cell>
          <cell r="G3239">
            <v>0</v>
          </cell>
          <cell r="H3239">
            <v>0</v>
          </cell>
          <cell r="I3239">
            <v>0</v>
          </cell>
        </row>
        <row r="3240">
          <cell r="A3240">
            <v>89547</v>
          </cell>
          <cell r="B3240" t="str">
            <v>LUVA SIMPLES, PVC, SERIE R, ÁGUA PLUVIAL, DN 75 MM, JUNTA ELÁSTICA, FORNECIDO E INSTALADO EM RAMAL DE ENCAMINHAMENTO. AF_12/2014</v>
          </cell>
          <cell r="C3240" t="str">
            <v>UN</v>
          </cell>
          <cell r="D3240">
            <v>10.74</v>
          </cell>
          <cell r="E3240">
            <v>1.67</v>
          </cell>
          <cell r="F3240">
            <v>9.07</v>
          </cell>
          <cell r="G3240">
            <v>0</v>
          </cell>
          <cell r="H3240">
            <v>0</v>
          </cell>
          <cell r="I3240">
            <v>0</v>
          </cell>
        </row>
        <row r="3241">
          <cell r="A3241">
            <v>89548</v>
          </cell>
          <cell r="B3241" t="str">
            <v>LUVA DE CORRER, PVC, SERIE R, ÁGUA PLUVIAL, DN 75 MM, JUNTA ELÁSTICA, FORNECIDO E INSTALADO EM RAMAL DE ENCAMINHAMENTO. AF_12/2014</v>
          </cell>
          <cell r="C3241" t="str">
            <v>UN</v>
          </cell>
          <cell r="D3241">
            <v>11.86</v>
          </cell>
          <cell r="E3241">
            <v>1.67</v>
          </cell>
          <cell r="F3241">
            <v>10.19</v>
          </cell>
          <cell r="G3241">
            <v>0</v>
          </cell>
          <cell r="H3241">
            <v>0</v>
          </cell>
          <cell r="I3241">
            <v>0</v>
          </cell>
        </row>
        <row r="3242">
          <cell r="A3242">
            <v>89549</v>
          </cell>
          <cell r="B3242" t="str">
            <v>REDUÇÃO EXCÊNTRICA, PVC, SERIE R, ÁGUA PLUVIAL, DN 75 X 50 MM, JUNTA ELÁSTICA, FORNECIDO E INSTALADO EM RAMAL DE ENCAMINHAMENTO. AF_12/2014</v>
          </cell>
          <cell r="C3242" t="str">
            <v>UN</v>
          </cell>
          <cell r="D3242">
            <v>9</v>
          </cell>
          <cell r="E3242">
            <v>1.68</v>
          </cell>
          <cell r="F3242">
            <v>7.32</v>
          </cell>
          <cell r="G3242">
            <v>0</v>
          </cell>
          <cell r="H3242">
            <v>0</v>
          </cell>
          <cell r="I3242">
            <v>0</v>
          </cell>
        </row>
        <row r="3243">
          <cell r="A3243">
            <v>89550</v>
          </cell>
          <cell r="B3243" t="str">
            <v>TÊ DE INSPEÇÃO, PVC, SERIE R, ÁGUA PLUVIAL, DN 75 MM, JUNTA ELÁSTICA, FORNECIDO E INSTALADO EM RAMAL DE ENCAMINHAMENTO. AF_12/2014</v>
          </cell>
          <cell r="C3243" t="str">
            <v>UN</v>
          </cell>
          <cell r="D3243">
            <v>23.6</v>
          </cell>
          <cell r="E3243">
            <v>1.66</v>
          </cell>
          <cell r="F3243">
            <v>21.94</v>
          </cell>
          <cell r="G3243">
            <v>0</v>
          </cell>
          <cell r="H3243">
            <v>0</v>
          </cell>
          <cell r="I3243">
            <v>0</v>
          </cell>
        </row>
        <row r="3244">
          <cell r="A3244">
            <v>89551</v>
          </cell>
          <cell r="B3244" t="str">
            <v>LUVA SOLDÁVEL E COM ROSCA, PVC, SOLDÁVEL, DN 32MM X 1, INSTALADO EM PRUMADA DE ÁGUA - FORNECIMENTO E INSTALAÇÃO. AF_12/2014</v>
          </cell>
          <cell r="C3244" t="str">
            <v>UN</v>
          </cell>
          <cell r="D3244">
            <v>5.54</v>
          </cell>
          <cell r="E3244">
            <v>1.18</v>
          </cell>
          <cell r="F3244">
            <v>4.3600000000000003</v>
          </cell>
          <cell r="G3244">
            <v>0</v>
          </cell>
          <cell r="H3244">
            <v>0</v>
          </cell>
          <cell r="I3244">
            <v>0</v>
          </cell>
        </row>
        <row r="3245">
          <cell r="A3245">
            <v>89552</v>
          </cell>
          <cell r="B3245" t="str">
            <v>UNIÃO, PVC, SOLDÁVEL, DN 32MM, INSTALADO EM PRUMADA DE ÁGUA - FORNECIMENTO E INSTALAÇÃO. AF_12/2014</v>
          </cell>
          <cell r="C3245" t="str">
            <v>UN</v>
          </cell>
          <cell r="D3245">
            <v>13.78</v>
          </cell>
          <cell r="E3245">
            <v>1.1599999999999999</v>
          </cell>
          <cell r="F3245">
            <v>12.62</v>
          </cell>
          <cell r="G3245">
            <v>0</v>
          </cell>
          <cell r="H3245">
            <v>0</v>
          </cell>
          <cell r="I3245">
            <v>0</v>
          </cell>
        </row>
        <row r="3246">
          <cell r="A3246">
            <v>89553</v>
          </cell>
          <cell r="B3246" t="str">
            <v>ADAPTADOR CURTO COM BOLSA E ROSCA PARA REGISTRO, PVC, SOLDÁVEL, DN 32MM X 1, INSTALADO EM PRUMADA DE ÁGUA - FORNECIMENTO E INSTALAÇÃO. AF_12/2014</v>
          </cell>
          <cell r="C3246" t="str">
            <v>UN</v>
          </cell>
          <cell r="D3246">
            <v>4.07</v>
          </cell>
          <cell r="E3246">
            <v>1.2</v>
          </cell>
          <cell r="F3246">
            <v>2.87</v>
          </cell>
          <cell r="G3246">
            <v>0</v>
          </cell>
          <cell r="H3246">
            <v>0</v>
          </cell>
          <cell r="I3246">
            <v>0</v>
          </cell>
        </row>
        <row r="3247">
          <cell r="A3247">
            <v>89554</v>
          </cell>
          <cell r="B3247" t="str">
            <v>LUVA SIMPLES, PVC, SERIE R, ÁGUA PLUVIAL, DN 100 MM, JUNTA ELÁSTICA, FORNECIDO E INSTALADO EM RAMAL DE ENCAMINHAMENTO. AF_12/2014</v>
          </cell>
          <cell r="C3247" t="str">
            <v>UN</v>
          </cell>
          <cell r="D3247">
            <v>13.33</v>
          </cell>
          <cell r="E3247">
            <v>2.2799999999999998</v>
          </cell>
          <cell r="F3247">
            <v>11.05</v>
          </cell>
          <cell r="G3247">
            <v>0</v>
          </cell>
          <cell r="H3247">
            <v>0</v>
          </cell>
          <cell r="I3247">
            <v>0</v>
          </cell>
        </row>
        <row r="3248">
          <cell r="A3248">
            <v>89555</v>
          </cell>
          <cell r="B3248" t="str">
            <v>CURVA DE TRANSPOSIÇÃO, PVC, SOLDÁVEL, DN 32MM, INSTALADO EM PRUMADA DE ÁGUA   FORNECIMENTO E INSTALAÇÃO. AF_12/2014</v>
          </cell>
          <cell r="C3248" t="str">
            <v>UN</v>
          </cell>
          <cell r="D3248">
            <v>12.15</v>
          </cell>
          <cell r="E3248">
            <v>1.1599999999999999</v>
          </cell>
          <cell r="F3248">
            <v>10.99</v>
          </cell>
          <cell r="G3248">
            <v>0</v>
          </cell>
          <cell r="H3248">
            <v>0</v>
          </cell>
          <cell r="I3248">
            <v>0</v>
          </cell>
        </row>
        <row r="3249">
          <cell r="A3249">
            <v>89556</v>
          </cell>
          <cell r="B3249" t="str">
            <v>LUVA DE CORRER, PVC, SERIE R, ÁGUA PLUVIAL, DN 100 MM, JUNTA ELÁSTICA, FORNECIDO E INSTALADO EM RAMAL DE ENCAMINHAMENTO. AF_12/2014</v>
          </cell>
          <cell r="C3249" t="str">
            <v>UN</v>
          </cell>
          <cell r="D3249">
            <v>18.809999999999999</v>
          </cell>
          <cell r="E3249">
            <v>2.2799999999999998</v>
          </cell>
          <cell r="F3249">
            <v>16.53</v>
          </cell>
          <cell r="G3249">
            <v>0</v>
          </cell>
          <cell r="H3249">
            <v>0</v>
          </cell>
          <cell r="I3249">
            <v>0</v>
          </cell>
        </row>
        <row r="3250">
          <cell r="A3250">
            <v>89557</v>
          </cell>
          <cell r="B3250" t="str">
            <v>REDUÇÃO EXCÊNTRICA, PVC, SERIE R, ÁGUA PLUVIAL, DN 100 X 75 MM, JUNTA ELÁSTICA, FORNECIDO E INSTALADO EM RAMAL DE ENCAMINHAMENTO. AF_12/2014</v>
          </cell>
          <cell r="C3250" t="str">
            <v>UN</v>
          </cell>
          <cell r="D3250">
            <v>15.27</v>
          </cell>
          <cell r="E3250">
            <v>2.2799999999999998</v>
          </cell>
          <cell r="F3250">
            <v>12.99</v>
          </cell>
          <cell r="G3250">
            <v>0</v>
          </cell>
          <cell r="H3250">
            <v>0</v>
          </cell>
          <cell r="I3250">
            <v>0</v>
          </cell>
        </row>
        <row r="3251">
          <cell r="A3251">
            <v>89558</v>
          </cell>
          <cell r="B3251" t="str">
            <v>LUVA, PVC, SOLDÁVEL, DN 40MM, INSTALADO EM PRUMADA DE ÁGUA - FORNECIMENTO E INSTALAÇÃO. AF_12/2014</v>
          </cell>
          <cell r="C3251" t="str">
            <v>UN</v>
          </cell>
          <cell r="D3251">
            <v>5.58</v>
          </cell>
          <cell r="E3251">
            <v>1.43</v>
          </cell>
          <cell r="F3251">
            <v>4.1500000000000004</v>
          </cell>
          <cell r="G3251">
            <v>0</v>
          </cell>
          <cell r="H3251">
            <v>0</v>
          </cell>
          <cell r="I3251">
            <v>0</v>
          </cell>
        </row>
        <row r="3252">
          <cell r="A3252">
            <v>89559</v>
          </cell>
          <cell r="B3252" t="str">
            <v>TÊ DE INSPEÇÃO, PVC, SERIE R, ÁGUA PLUVIAL, DN 100 MM, JUNTA ELÁSTICA, FORNECIDO E INSTALADO EM RAMAL DE ENCAMINHAMENTO. AF_12/2014</v>
          </cell>
          <cell r="C3252" t="str">
            <v>UN</v>
          </cell>
          <cell r="D3252">
            <v>31.68</v>
          </cell>
          <cell r="E3252">
            <v>2.27</v>
          </cell>
          <cell r="F3252">
            <v>29.41</v>
          </cell>
          <cell r="G3252">
            <v>0</v>
          </cell>
          <cell r="H3252">
            <v>0</v>
          </cell>
          <cell r="I3252">
            <v>0</v>
          </cell>
        </row>
        <row r="3253">
          <cell r="A3253">
            <v>89561</v>
          </cell>
          <cell r="B3253" t="str">
            <v>JUNÇÃO SIMPLES, PVC, SERIE R, ÁGUA PLUVIAL, DN 40 MM, JUNTA SOLDÁVEL, FORNECIDO E INSTALADO EM RAMAL DE ENCAMINHAMENTO. AF_12/2014</v>
          </cell>
          <cell r="C3253" t="str">
            <v>UN</v>
          </cell>
          <cell r="D3253">
            <v>9.26</v>
          </cell>
          <cell r="E3253">
            <v>1.68</v>
          </cell>
          <cell r="F3253">
            <v>7.58</v>
          </cell>
          <cell r="G3253">
            <v>0</v>
          </cell>
          <cell r="H3253">
            <v>0</v>
          </cell>
          <cell r="I3253">
            <v>0</v>
          </cell>
        </row>
        <row r="3254">
          <cell r="A3254">
            <v>89562</v>
          </cell>
          <cell r="B3254" t="str">
            <v>LUVA DE REDUÇÃO, PVC, SOLDÁVEL, DN 40MM X 32MM, INSTALADO EM PRUMADA DE ÁGUA - FORNECIMENTO E INSTALAÇÃO. AF_12/2014</v>
          </cell>
          <cell r="C3254" t="str">
            <v>UN</v>
          </cell>
          <cell r="D3254">
            <v>5.56</v>
          </cell>
          <cell r="E3254">
            <v>1.43</v>
          </cell>
          <cell r="F3254">
            <v>4.13</v>
          </cell>
          <cell r="G3254">
            <v>0</v>
          </cell>
          <cell r="H3254">
            <v>0</v>
          </cell>
          <cell r="I3254">
            <v>0</v>
          </cell>
        </row>
        <row r="3255">
          <cell r="A3255">
            <v>89563</v>
          </cell>
          <cell r="B3255" t="str">
            <v>JUNÇÃO SIMPLES, PVC, SERIE R, ÁGUA PLUVIAL, DN 50 MM, JUNTA ELÁSTICA, FORNECIDO E INSTALADO EM RAMAL DE ENCAMINHAMENTO. AF_12/2014</v>
          </cell>
          <cell r="C3255" t="str">
            <v>UN</v>
          </cell>
          <cell r="D3255">
            <v>13.45</v>
          </cell>
          <cell r="E3255">
            <v>2.17</v>
          </cell>
          <cell r="F3255">
            <v>11.28</v>
          </cell>
          <cell r="G3255">
            <v>0</v>
          </cell>
          <cell r="H3255">
            <v>0</v>
          </cell>
          <cell r="I3255">
            <v>0</v>
          </cell>
        </row>
        <row r="3256">
          <cell r="A3256">
            <v>89564</v>
          </cell>
          <cell r="B3256" t="str">
            <v>LUVA COM ROSCA, PVC, SOLDÁVEL, DN 40MM X 1.1/4, INSTALADO EM PRUMADA DE ÁGUA - FORNECIMENTO E INSTALAÇÃO. AF_12/2014</v>
          </cell>
          <cell r="C3256" t="str">
            <v>UN</v>
          </cell>
          <cell r="D3256">
            <v>9.66</v>
          </cell>
          <cell r="E3256">
            <v>1.41</v>
          </cell>
          <cell r="F3256">
            <v>8.25</v>
          </cell>
          <cell r="G3256">
            <v>0</v>
          </cell>
          <cell r="H3256">
            <v>0</v>
          </cell>
          <cell r="I3256">
            <v>0</v>
          </cell>
        </row>
        <row r="3257">
          <cell r="A3257">
            <v>89565</v>
          </cell>
          <cell r="B3257" t="str">
            <v>JUNÇÃO SIMPLES, PVC, SERIE R, ÁGUA PLUVIAL, DN 75 X 75 MM, JUNTA ELÁSTICA, FORNECIDO E INSTALADO EM RAMAL DE ENCAMINHAMENTO. AF_12/2014</v>
          </cell>
          <cell r="C3257" t="str">
            <v>UN</v>
          </cell>
          <cell r="D3257">
            <v>29.06</v>
          </cell>
          <cell r="E3257">
            <v>3.23</v>
          </cell>
          <cell r="F3257">
            <v>25.83</v>
          </cell>
          <cell r="G3257">
            <v>0</v>
          </cell>
          <cell r="H3257">
            <v>0</v>
          </cell>
          <cell r="I3257">
            <v>0</v>
          </cell>
        </row>
        <row r="3258">
          <cell r="A3258">
            <v>89566</v>
          </cell>
          <cell r="B3258" t="str">
            <v>TÊ, PVC, SERIE R, ÁGUA PLUVIAL, DN 75 MM, JUNTA ELÁSTICA, FORNECIDO E INSTALADO EM RAMAL DE ENCAMINHAMENTO. AF_12/2014</v>
          </cell>
          <cell r="C3258" t="str">
            <v>UN</v>
          </cell>
          <cell r="D3258">
            <v>24.57</v>
          </cell>
          <cell r="E3258">
            <v>3.24</v>
          </cell>
          <cell r="F3258">
            <v>21.33</v>
          </cell>
          <cell r="G3258">
            <v>0</v>
          </cell>
          <cell r="H3258">
            <v>0</v>
          </cell>
          <cell r="I3258">
            <v>0</v>
          </cell>
        </row>
        <row r="3259">
          <cell r="A3259">
            <v>89567</v>
          </cell>
          <cell r="B3259" t="str">
            <v>JUNÇÃO SIMPLES, PVC, SERIE R, ÁGUA PLUVIAL, DN 100 X 100 MM, JUNTA ELÁSTICA, FORNECIDO E INSTALADO EM RAMAL DE ENCAMINHAMENTO. AF_12/2014</v>
          </cell>
          <cell r="C3259" t="str">
            <v>UN</v>
          </cell>
          <cell r="D3259">
            <v>43.24</v>
          </cell>
          <cell r="E3259">
            <v>4.42</v>
          </cell>
          <cell r="F3259">
            <v>38.82</v>
          </cell>
          <cell r="G3259">
            <v>0</v>
          </cell>
          <cell r="H3259">
            <v>0</v>
          </cell>
          <cell r="I3259">
            <v>0</v>
          </cell>
        </row>
        <row r="3260">
          <cell r="A3260">
            <v>89568</v>
          </cell>
          <cell r="B3260" t="str">
            <v>UNIÃO, PVC, SOLDÁVEL, DN 40MM, INSTALADO EM PRUMADA DE ÁGUA - FORNECIMENTO E INSTALAÇÃO. AF_12/2014</v>
          </cell>
          <cell r="C3260" t="str">
            <v>UN</v>
          </cell>
          <cell r="D3260">
            <v>25.17</v>
          </cell>
          <cell r="E3260">
            <v>1.39</v>
          </cell>
          <cell r="F3260">
            <v>23.78</v>
          </cell>
          <cell r="G3260">
            <v>0</v>
          </cell>
          <cell r="H3260">
            <v>0</v>
          </cell>
          <cell r="I3260">
            <v>0</v>
          </cell>
        </row>
        <row r="3261">
          <cell r="A3261">
            <v>89569</v>
          </cell>
          <cell r="B3261" t="str">
            <v>JUNÇÃO SIMPLES, PVC, SERIE R, ÁGUA PLUVIAL, DN 100 X 75 MM, JUNTA ELÁSTICA, FORNECIDO E INSTALADO EM RAMAL DE ENCAMINHAMENTO. AF_12/2014</v>
          </cell>
          <cell r="C3261" t="str">
            <v>UN</v>
          </cell>
          <cell r="D3261">
            <v>41.88</v>
          </cell>
          <cell r="E3261">
            <v>4.42</v>
          </cell>
          <cell r="F3261">
            <v>37.46</v>
          </cell>
          <cell r="G3261">
            <v>0</v>
          </cell>
          <cell r="H3261">
            <v>0</v>
          </cell>
          <cell r="I3261">
            <v>0</v>
          </cell>
        </row>
        <row r="3262">
          <cell r="A3262">
            <v>89570</v>
          </cell>
          <cell r="B3262" t="str">
            <v>ADAPTADOR CURTO COM BOLSA E ROSCA PARA REGISTRO, PVC, SOLDÁVEL, DN 40MM X 1.1/2, INSTALADO EM PRUMADA DE ÁGUA - FORNECIMENTO E INSTALAÇÃO. AF_12/2014</v>
          </cell>
          <cell r="C3262" t="str">
            <v>UN</v>
          </cell>
          <cell r="D3262">
            <v>6.84</v>
          </cell>
          <cell r="E3262">
            <v>1.42</v>
          </cell>
          <cell r="F3262">
            <v>5.42</v>
          </cell>
          <cell r="G3262">
            <v>0</v>
          </cell>
          <cell r="H3262">
            <v>0</v>
          </cell>
          <cell r="I3262">
            <v>0</v>
          </cell>
        </row>
        <row r="3263">
          <cell r="A3263">
            <v>89571</v>
          </cell>
          <cell r="B3263" t="str">
            <v>TÊ, PVC, SERIE R, ÁGUA PLUVIAL, DN 100 X 100 MM, JUNTA ELÁSTICA, FORNECIDO E INSTALADO EM RAMAL DE ENCAMINHAMENTO. AF_12/2014</v>
          </cell>
          <cell r="C3263" t="str">
            <v>UN</v>
          </cell>
          <cell r="D3263">
            <v>38.72</v>
          </cell>
          <cell r="E3263">
            <v>4.43</v>
          </cell>
          <cell r="F3263">
            <v>34.29</v>
          </cell>
          <cell r="G3263">
            <v>0</v>
          </cell>
          <cell r="H3263">
            <v>0</v>
          </cell>
          <cell r="I3263">
            <v>0</v>
          </cell>
        </row>
        <row r="3264">
          <cell r="A3264">
            <v>89572</v>
          </cell>
          <cell r="B3264" t="str">
            <v>ADAPTADOR CURTO COM BOLSA E ROSCA PARA REGISTRO, PVC, SOLDÁVEL, DN 40MM X 1.1/4, INSTALADO EM PRUMADA DE ÁGUA - FORNECIMENTO E INSTALAÇÃO. AF_12/2014</v>
          </cell>
          <cell r="C3264" t="str">
            <v>UN</v>
          </cell>
          <cell r="D3264">
            <v>5.95</v>
          </cell>
          <cell r="E3264">
            <v>1.43</v>
          </cell>
          <cell r="F3264">
            <v>4.5199999999999996</v>
          </cell>
          <cell r="G3264">
            <v>0</v>
          </cell>
          <cell r="H3264">
            <v>0</v>
          </cell>
          <cell r="I3264">
            <v>0</v>
          </cell>
        </row>
        <row r="3265">
          <cell r="A3265">
            <v>89573</v>
          </cell>
          <cell r="B3265" t="str">
            <v>TÊ, PVC, SERIE R, ÁGUA PLUVIAL, DN 100 X 75 MM, JUNTA ELÁSTICA, FORNECIDO E INSTALADO EM RAMAL DE ENCAMINHAMENTO. AF_12/2014</v>
          </cell>
          <cell r="C3265" t="str">
            <v>UN</v>
          </cell>
          <cell r="D3265">
            <v>31.07</v>
          </cell>
          <cell r="E3265">
            <v>4.43</v>
          </cell>
          <cell r="F3265">
            <v>26.64</v>
          </cell>
          <cell r="G3265">
            <v>0</v>
          </cell>
          <cell r="H3265">
            <v>0</v>
          </cell>
          <cell r="I3265">
            <v>0</v>
          </cell>
        </row>
        <row r="3266">
          <cell r="A3266">
            <v>89574</v>
          </cell>
          <cell r="B3266" t="str">
            <v>JUNÇÃO DUPLA, PVC, SERIE R, ÁGUA PLUVIAL, DN 100 X 100 X 100 MM, JUNTA ELÁSTICA, FORNECIDO E INSTALADO EM RAMAL DE ENCAMINHAMENTO. AF_12/2014</v>
          </cell>
          <cell r="C3266" t="str">
            <v>UN</v>
          </cell>
          <cell r="D3266">
            <v>56.04</v>
          </cell>
          <cell r="E3266">
            <v>6.83</v>
          </cell>
          <cell r="F3266">
            <v>49.21</v>
          </cell>
          <cell r="G3266">
            <v>0</v>
          </cell>
          <cell r="H3266">
            <v>0</v>
          </cell>
          <cell r="I3266">
            <v>0</v>
          </cell>
        </row>
        <row r="3267">
          <cell r="A3267">
            <v>89575</v>
          </cell>
          <cell r="B3267" t="str">
            <v>LUVA, PVC, SOLDÁVEL, DN 50MM, INSTALADO EM PRUMADA DE ÁGUA - FORNECIMENTO E INSTALAÇÃO. AF_12/2014</v>
          </cell>
          <cell r="C3267" t="str">
            <v>UN</v>
          </cell>
          <cell r="D3267">
            <v>7.06</v>
          </cell>
          <cell r="E3267">
            <v>1.75</v>
          </cell>
          <cell r="F3267">
            <v>5.31</v>
          </cell>
          <cell r="G3267">
            <v>0</v>
          </cell>
          <cell r="H3267">
            <v>0</v>
          </cell>
          <cell r="I3267">
            <v>0</v>
          </cell>
        </row>
        <row r="3268">
          <cell r="A3268">
            <v>89577</v>
          </cell>
          <cell r="B3268" t="str">
            <v>LUVA DE CORRER, PVC, SOLDÁVEL, DN 50MM, INSTALADO EM PRUMADA DE ÁGUA - FORNECIMENTO E INSTALAÇÃO. AF_12/2014</v>
          </cell>
          <cell r="C3268" t="str">
            <v>UN</v>
          </cell>
          <cell r="D3268">
            <v>22.13</v>
          </cell>
          <cell r="E3268">
            <v>1.72</v>
          </cell>
          <cell r="F3268">
            <v>20.41</v>
          </cell>
          <cell r="G3268">
            <v>0</v>
          </cell>
          <cell r="H3268">
            <v>0</v>
          </cell>
          <cell r="I3268">
            <v>0</v>
          </cell>
        </row>
        <row r="3269">
          <cell r="A3269">
            <v>89579</v>
          </cell>
          <cell r="B3269" t="str">
            <v>LUVA DE REDUÇÃO, PVC, SOLDÁVEL, DN 50MM X 25MM, INSTALADO EM PRUMADA DE ÁGUA   FORNECIMENTO E INSTALAÇÃO. AF_12/2014</v>
          </cell>
          <cell r="C3269" t="str">
            <v>UN</v>
          </cell>
          <cell r="D3269">
            <v>6.97</v>
          </cell>
          <cell r="E3269">
            <v>1.76</v>
          </cell>
          <cell r="F3269">
            <v>5.21</v>
          </cell>
          <cell r="G3269">
            <v>0</v>
          </cell>
          <cell r="H3269">
            <v>0</v>
          </cell>
          <cell r="I3269">
            <v>0</v>
          </cell>
        </row>
        <row r="3270">
          <cell r="A3270">
            <v>89581</v>
          </cell>
          <cell r="B3270" t="str">
            <v>JOELHO 90 GRAUS, PVC, SERIE R, ÁGUA PLUVIAL, DN 75 MM, JUNTA ELÁSTICA, FORNECIDO E INSTALADO EM CONDUTORES VERTICAIS DE ÁGUAS PLUVIAIS. AF_12/2014</v>
          </cell>
          <cell r="C3270" t="str">
            <v>UN</v>
          </cell>
          <cell r="D3270">
            <v>14.69</v>
          </cell>
          <cell r="E3270">
            <v>1.42</v>
          </cell>
          <cell r="F3270">
            <v>13.27</v>
          </cell>
          <cell r="G3270">
            <v>0</v>
          </cell>
          <cell r="H3270">
            <v>0</v>
          </cell>
          <cell r="I3270">
            <v>0</v>
          </cell>
        </row>
        <row r="3271">
          <cell r="A3271">
            <v>89582</v>
          </cell>
          <cell r="B3271" t="str">
            <v>JOELHO 45 GRAUS, PVC, SERIE R, ÁGUA PLUVIAL, DN 75 MM, JUNTA ELÁSTICA, FORNECIDO E INSTALADO EM CONDUTORES VERTICAIS DE ÁGUAS PLUVIAIS. AF_12/2014</v>
          </cell>
          <cell r="C3271" t="str">
            <v>UN</v>
          </cell>
          <cell r="D3271">
            <v>14.32</v>
          </cell>
          <cell r="E3271">
            <v>1.42</v>
          </cell>
          <cell r="F3271">
            <v>12.9</v>
          </cell>
          <cell r="G3271">
            <v>0</v>
          </cell>
          <cell r="H3271">
            <v>0</v>
          </cell>
          <cell r="I3271">
            <v>0</v>
          </cell>
        </row>
        <row r="3272">
          <cell r="A3272">
            <v>89583</v>
          </cell>
          <cell r="B3272" t="str">
            <v>CURVA 87 GRAUS E 30 MINUTOS, PVC, SERIE R, ÁGUA PLUVIAL, DN 75 MM, JUNTA ELÁSTICA, FORNECIDO E INSTALADO EM CONDUTORES VERTICAIS DE ÁGUAS PLUVIAIS. AF_12/2014</v>
          </cell>
          <cell r="C3272" t="str">
            <v>UN</v>
          </cell>
          <cell r="D3272">
            <v>20.56</v>
          </cell>
          <cell r="E3272">
            <v>1.42</v>
          </cell>
          <cell r="F3272">
            <v>19.14</v>
          </cell>
          <cell r="G3272">
            <v>0</v>
          </cell>
          <cell r="H3272">
            <v>0</v>
          </cell>
          <cell r="I3272">
            <v>0</v>
          </cell>
        </row>
        <row r="3273">
          <cell r="A3273">
            <v>89584</v>
          </cell>
          <cell r="B3273" t="str">
            <v>JOELHO 90 GRAUS, PVC, SERIE R, ÁGUA PLUVIAL, DN 100 MM, JUNTA ELÁSTICA, FORNECIDO E INSTALADO EM CONDUTORES VERTICAIS DE ÁGUAS PLUVIAIS. AF_12/2014</v>
          </cell>
          <cell r="C3273" t="str">
            <v>UN</v>
          </cell>
          <cell r="D3273">
            <v>23.27</v>
          </cell>
          <cell r="E3273">
            <v>2.38</v>
          </cell>
          <cell r="F3273">
            <v>20.89</v>
          </cell>
          <cell r="G3273">
            <v>0</v>
          </cell>
          <cell r="H3273">
            <v>0</v>
          </cell>
          <cell r="I3273">
            <v>0</v>
          </cell>
        </row>
        <row r="3274">
          <cell r="A3274">
            <v>89585</v>
          </cell>
          <cell r="B3274" t="str">
            <v>JOELHO 45 GRAUS, PVC, SERIE R, ÁGUA PLUVIAL, DN 100 MM, JUNTA ELÁSTICA, FORNECIDO E INSTALADO EM CONDUTORES VERTICAIS DE ÁGUAS PLUVIAIS. AF_12/2014</v>
          </cell>
          <cell r="C3274" t="str">
            <v>UN</v>
          </cell>
          <cell r="D3274">
            <v>19.88</v>
          </cell>
          <cell r="E3274">
            <v>2.39</v>
          </cell>
          <cell r="F3274">
            <v>17.489999999999998</v>
          </cell>
          <cell r="G3274">
            <v>0</v>
          </cell>
          <cell r="H3274">
            <v>0</v>
          </cell>
          <cell r="I3274">
            <v>0</v>
          </cell>
        </row>
        <row r="3275">
          <cell r="A3275">
            <v>89586</v>
          </cell>
          <cell r="B3275" t="str">
            <v>JOELHO 45 GRAUS PARA PÉ DE COLUNA, PVC, SERIE R, ÁGUA PLUVIAL, DN 100 MM, JUNTA ELÁSTICA, FORNECIDO E INSTALADO EM CONDUTORES VERTICAIS DE ÁGUAS PLUVIAIS. AF_12/2014</v>
          </cell>
          <cell r="C3275" t="str">
            <v>UN</v>
          </cell>
          <cell r="D3275">
            <v>19.88</v>
          </cell>
          <cell r="E3275">
            <v>2.39</v>
          </cell>
          <cell r="F3275">
            <v>17.489999999999998</v>
          </cell>
          <cell r="G3275">
            <v>0</v>
          </cell>
          <cell r="H3275">
            <v>0</v>
          </cell>
          <cell r="I3275">
            <v>0</v>
          </cell>
        </row>
        <row r="3276">
          <cell r="A3276">
            <v>89587</v>
          </cell>
          <cell r="B3276" t="str">
            <v>CURVA 87 GRAUS E 30 MINUTOS, PVC, SERIE R, ÁGUA PLUVIAL, DN 100 MM, JUNTA ELÁSTICA, FORNECIDO E INSTALADO EM CONDUTORES VERTICAIS DE ÁGUAS PLUVIAIS. AF_12/2014</v>
          </cell>
          <cell r="C3276" t="str">
            <v>UN</v>
          </cell>
          <cell r="D3276">
            <v>34.35</v>
          </cell>
          <cell r="E3276">
            <v>2.38</v>
          </cell>
          <cell r="F3276">
            <v>31.97</v>
          </cell>
          <cell r="G3276">
            <v>0</v>
          </cell>
          <cell r="H3276">
            <v>0</v>
          </cell>
          <cell r="I3276">
            <v>0</v>
          </cell>
        </row>
        <row r="3277">
          <cell r="A3277">
            <v>89590</v>
          </cell>
          <cell r="B3277" t="str">
            <v>JOELHO 90 GRAUS, PVC, SERIE R, ÁGUA PLUVIAL, DN 150 MM, JUNTA ELÁSTICA, FORNECIDO E INSTALADO EM CONDUTORES VERTICAIS DE ÁGUAS PLUVIAIS. AF_12/2014</v>
          </cell>
          <cell r="C3277" t="str">
            <v>UN</v>
          </cell>
          <cell r="D3277">
            <v>71.56</v>
          </cell>
          <cell r="E3277">
            <v>4.0599999999999996</v>
          </cell>
          <cell r="F3277">
            <v>67.5</v>
          </cell>
          <cell r="G3277">
            <v>0</v>
          </cell>
          <cell r="H3277">
            <v>0</v>
          </cell>
          <cell r="I3277">
            <v>0</v>
          </cell>
        </row>
        <row r="3278">
          <cell r="A3278">
            <v>89591</v>
          </cell>
          <cell r="B3278" t="str">
            <v>JOELHO 45 GRAUS, PVC, SERIE R, ÁGUA PLUVIAL, DN 150 MM, JUNTA ELÁSTICA, FORNECIDO E INSTALADO EM CONDUTORES VERTICAIS DE ÁGUAS PLUVIAIS. AF_12/2014</v>
          </cell>
          <cell r="C3278" t="str">
            <v>UN</v>
          </cell>
          <cell r="D3278">
            <v>58.91</v>
          </cell>
          <cell r="E3278">
            <v>4.07</v>
          </cell>
          <cell r="F3278">
            <v>54.84</v>
          </cell>
          <cell r="G3278">
            <v>0</v>
          </cell>
          <cell r="H3278">
            <v>0</v>
          </cell>
          <cell r="I3278">
            <v>0</v>
          </cell>
        </row>
        <row r="3279">
          <cell r="A3279">
            <v>89592</v>
          </cell>
          <cell r="B3279" t="str">
            <v>CURVA 87 GRAUS E 30 MINUTOS, PVC, SERIE R, ÁGUA PLUVIAL, DN 150 MM, JUNTA ELÁSTICA, FORNECIDO E INSTALADO EM CONDUTORES VERTICAIS DE ÁGUAS PLUVIAIS. AF_12/2014</v>
          </cell>
          <cell r="C3279" t="str">
            <v>UN</v>
          </cell>
          <cell r="D3279">
            <v>219.6</v>
          </cell>
          <cell r="E3279">
            <v>4.0599999999999996</v>
          </cell>
          <cell r="F3279">
            <v>215.54</v>
          </cell>
          <cell r="G3279">
            <v>0</v>
          </cell>
          <cell r="H3279">
            <v>0</v>
          </cell>
          <cell r="I3279">
            <v>0</v>
          </cell>
        </row>
        <row r="3280">
          <cell r="A3280">
            <v>89593</v>
          </cell>
          <cell r="B3280" t="str">
            <v>LUVA COM ROSCA, PVC, SOLDÁVEL, DN 50MM X 1.1/2, INSTALADO EM PRUMADA DE ÁGUA - FORNECIMENTO E INSTALAÇÃO. AF_12/2014</v>
          </cell>
          <cell r="C3280" t="str">
            <v>UN</v>
          </cell>
          <cell r="D3280">
            <v>15.72</v>
          </cell>
          <cell r="E3280">
            <v>1.73</v>
          </cell>
          <cell r="F3280">
            <v>13.99</v>
          </cell>
          <cell r="G3280">
            <v>0</v>
          </cell>
          <cell r="H3280">
            <v>0</v>
          </cell>
          <cell r="I3280">
            <v>0</v>
          </cell>
        </row>
        <row r="3281">
          <cell r="A3281">
            <v>89594</v>
          </cell>
          <cell r="B3281" t="str">
            <v>UNIÃO, PVC, SOLDÁVEL, DN 50MM, INSTALADO EM PRUMADA DE ÁGUA - FORNECIMENTO E INSTALAÇÃO. AF_12/2014</v>
          </cell>
          <cell r="C3281" t="str">
            <v>UN</v>
          </cell>
          <cell r="D3281">
            <v>30.11</v>
          </cell>
          <cell r="E3281">
            <v>1.72</v>
          </cell>
          <cell r="F3281">
            <v>28.39</v>
          </cell>
          <cell r="G3281">
            <v>0</v>
          </cell>
          <cell r="H3281">
            <v>0</v>
          </cell>
          <cell r="I3281">
            <v>0</v>
          </cell>
        </row>
        <row r="3282">
          <cell r="A3282">
            <v>89595</v>
          </cell>
          <cell r="B3282" t="str">
            <v>ADAPTADOR CURTO COM BOLSA E ROSCA PARA REGISTRO, PVC, SOLDÁVEL, DN 50MM X 1.1/4, INSTALADO EM PRUMADA DE ÁGUA - FORNECIMENTO E INSTALAÇÃO. AF_12/2014</v>
          </cell>
          <cell r="C3282" t="str">
            <v>UN</v>
          </cell>
          <cell r="D3282">
            <v>10.64</v>
          </cell>
          <cell r="E3282">
            <v>1.74</v>
          </cell>
          <cell r="F3282">
            <v>8.9</v>
          </cell>
          <cell r="G3282">
            <v>0</v>
          </cell>
          <cell r="H3282">
            <v>0</v>
          </cell>
          <cell r="I3282">
            <v>0</v>
          </cell>
        </row>
        <row r="3283">
          <cell r="A3283">
            <v>89596</v>
          </cell>
          <cell r="B3283" t="str">
            <v>ADAPTADOR CURTO COM BOLSA E ROSCA PARA REGISTRO, PVC, SOLDÁVEL, DN 50MM X 1.1/2, INSTALADO EM PRUMADA DE ÁGUA - FORNECIMENTO E INSTALAÇÃO. AF_12/2014</v>
          </cell>
          <cell r="C3283" t="str">
            <v>UN</v>
          </cell>
          <cell r="D3283">
            <v>7.66</v>
          </cell>
          <cell r="E3283">
            <v>1.75</v>
          </cell>
          <cell r="F3283">
            <v>5.91</v>
          </cell>
          <cell r="G3283">
            <v>0</v>
          </cell>
          <cell r="H3283">
            <v>0</v>
          </cell>
          <cell r="I3283">
            <v>0</v>
          </cell>
        </row>
        <row r="3284">
          <cell r="A3284">
            <v>89597</v>
          </cell>
          <cell r="B3284" t="str">
            <v>LUVA, PVC, SOLDÁVEL, DN 60MM, INSTALADO EM PRUMADA DE ÁGUA - FORNECIMENTO E INSTALAÇÃO. AF_12/2014</v>
          </cell>
          <cell r="C3284" t="str">
            <v>UN</v>
          </cell>
          <cell r="D3284">
            <v>13.16</v>
          </cell>
          <cell r="E3284">
            <v>2.04</v>
          </cell>
          <cell r="F3284">
            <v>11.12</v>
          </cell>
          <cell r="G3284">
            <v>0</v>
          </cell>
          <cell r="H3284">
            <v>0</v>
          </cell>
          <cell r="I3284">
            <v>0</v>
          </cell>
        </row>
        <row r="3285">
          <cell r="A3285">
            <v>89598</v>
          </cell>
          <cell r="B3285" t="str">
            <v>LUVA DE CORRER, PVC, SOLDÁVEL, DN 60MM, INSTALADO EM PRUMADA DE ÁGUA   FORNECIMENTO E INSTALAÇÃO. AF_12/2014</v>
          </cell>
          <cell r="C3285" t="str">
            <v>UN</v>
          </cell>
          <cell r="D3285">
            <v>29.17</v>
          </cell>
          <cell r="E3285">
            <v>2.0299999999999998</v>
          </cell>
          <cell r="F3285">
            <v>27.14</v>
          </cell>
          <cell r="G3285">
            <v>0</v>
          </cell>
          <cell r="H3285">
            <v>0</v>
          </cell>
          <cell r="I3285">
            <v>0</v>
          </cell>
        </row>
        <row r="3286">
          <cell r="A3286">
            <v>89599</v>
          </cell>
          <cell r="B3286" t="str">
            <v>LUVA SIMPLES, PVC, SERIE R, ÁGUA PLUVIAL, DN 75 MM, JUNTA ELÁSTICA, FORNECIDO E INSTALADO EM CONDUTORES VERTICAIS DE ÁGUAS PLUVIAIS. AF_12/2014</v>
          </cell>
          <cell r="C3286" t="str">
            <v>UN</v>
          </cell>
          <cell r="D3286">
            <v>9.7799999999999994</v>
          </cell>
          <cell r="E3286">
            <v>0.94</v>
          </cell>
          <cell r="F3286">
            <v>8.84</v>
          </cell>
          <cell r="G3286">
            <v>0</v>
          </cell>
          <cell r="H3286">
            <v>0</v>
          </cell>
          <cell r="I3286">
            <v>0</v>
          </cell>
        </row>
        <row r="3287">
          <cell r="A3287">
            <v>89600</v>
          </cell>
          <cell r="B3287" t="str">
            <v>LUVA DE CORRER, PVC, SERIE R, ÁGUA PLUVIAL, DN 75 MM, JUNTA ELÁSTICA, FORNECIDO E INSTALADO EM CONDUTORES VERTICAIS DE ÁGUAS PLUVIAIS. AF_12/2014</v>
          </cell>
          <cell r="C3287" t="str">
            <v>UN</v>
          </cell>
          <cell r="D3287">
            <v>10.9</v>
          </cell>
          <cell r="E3287">
            <v>0.94</v>
          </cell>
          <cell r="F3287">
            <v>9.9600000000000009</v>
          </cell>
          <cell r="G3287">
            <v>0</v>
          </cell>
          <cell r="H3287">
            <v>0</v>
          </cell>
          <cell r="I3287">
            <v>0</v>
          </cell>
        </row>
        <row r="3288">
          <cell r="A3288">
            <v>89605</v>
          </cell>
          <cell r="B3288" t="str">
            <v>LUVA DE REDUÇÃO, PVC, SOLDÁVEL, DN 60MM X 50MM, INSTALADO EM PRUMADA DE ÁGUA - FORNECIMENTO E INSTALAÇÃO. AF_12/2014</v>
          </cell>
          <cell r="C3288" t="str">
            <v>UN</v>
          </cell>
          <cell r="D3288">
            <v>11.93</v>
          </cell>
          <cell r="E3288">
            <v>2.0499999999999998</v>
          </cell>
          <cell r="F3288">
            <v>9.8800000000000008</v>
          </cell>
          <cell r="G3288">
            <v>0</v>
          </cell>
          <cell r="H3288">
            <v>0</v>
          </cell>
          <cell r="I3288">
            <v>0</v>
          </cell>
        </row>
        <row r="3289">
          <cell r="A3289">
            <v>89609</v>
          </cell>
          <cell r="B3289" t="str">
            <v>UNIÃO, PVC, SOLDÁVEL, DN 60MM, INSTALADO EM PRUMADA DE ÁGUA - FORNECIMENTO E INSTALAÇÃO. AF_12/2014</v>
          </cell>
          <cell r="C3289" t="str">
            <v>UN</v>
          </cell>
          <cell r="D3289">
            <v>65.27</v>
          </cell>
          <cell r="E3289">
            <v>2.02</v>
          </cell>
          <cell r="F3289">
            <v>63.25</v>
          </cell>
          <cell r="G3289">
            <v>0</v>
          </cell>
          <cell r="H3289">
            <v>0</v>
          </cell>
          <cell r="I3289">
            <v>0</v>
          </cell>
        </row>
        <row r="3290">
          <cell r="A3290">
            <v>89610</v>
          </cell>
          <cell r="B3290" t="str">
            <v>ADAPTADOR CURTO COM BOLSA E ROSCA PARA REGISTRO, PVC, SOLDÁVEL, DN 60MM X 2, INSTALADO EM PRUMADA DE ÁGUA - FORNECIMENTO E INSTALAÇÃO. AF_12/2014</v>
          </cell>
          <cell r="C3290" t="str">
            <v>UN</v>
          </cell>
          <cell r="D3290">
            <v>14.15</v>
          </cell>
          <cell r="E3290">
            <v>2.04</v>
          </cell>
          <cell r="F3290">
            <v>12.11</v>
          </cell>
          <cell r="G3290">
            <v>0</v>
          </cell>
          <cell r="H3290">
            <v>0</v>
          </cell>
          <cell r="I3290">
            <v>0</v>
          </cell>
        </row>
        <row r="3291">
          <cell r="A3291">
            <v>89611</v>
          </cell>
          <cell r="B3291" t="str">
            <v>LUVA, PVC, SOLDÁVEL, DN 75MM, INSTALADO EM PRUMADA DE ÁGUA - FORNECIMENTO E INSTALAÇÃO. AF_12/2014</v>
          </cell>
          <cell r="C3291" t="str">
            <v>UN</v>
          </cell>
          <cell r="D3291">
            <v>19.46</v>
          </cell>
          <cell r="E3291">
            <v>2.4900000000000002</v>
          </cell>
          <cell r="F3291">
            <v>16.97</v>
          </cell>
          <cell r="G3291">
            <v>0</v>
          </cell>
          <cell r="H3291">
            <v>0</v>
          </cell>
          <cell r="I3291">
            <v>0</v>
          </cell>
        </row>
        <row r="3292">
          <cell r="A3292">
            <v>89612</v>
          </cell>
          <cell r="B3292" t="str">
            <v>UNIÃO, PVC, SOLDÁVEL, DN 75MM, INSTALADO EM PRUMADA DE ÁGUA - FORNECIMENTO E INSTALAÇÃO. AF_12/2014</v>
          </cell>
          <cell r="C3292" t="str">
            <v>UN</v>
          </cell>
          <cell r="D3292">
            <v>132.37</v>
          </cell>
          <cell r="E3292">
            <v>2.4700000000000002</v>
          </cell>
          <cell r="F3292">
            <v>129.9</v>
          </cell>
          <cell r="G3292">
            <v>0</v>
          </cell>
          <cell r="H3292">
            <v>0</v>
          </cell>
          <cell r="I3292">
            <v>0</v>
          </cell>
        </row>
        <row r="3293">
          <cell r="A3293">
            <v>89613</v>
          </cell>
          <cell r="B3293" t="str">
            <v>ADAPTADOR CURTO COM BOLSA E ROSCA PARA REGISTRO, PVC, SOLDÁVEL, DN 75MM X 2.1/2, INSTALADO EM PRUMADA DE ÁGUA - FORNECIMENTO E INSTALAÇÃO. AF_12/2014</v>
          </cell>
          <cell r="C3293" t="str">
            <v>UN</v>
          </cell>
          <cell r="D3293">
            <v>22.98</v>
          </cell>
          <cell r="E3293">
            <v>2.4900000000000002</v>
          </cell>
          <cell r="F3293">
            <v>20.49</v>
          </cell>
          <cell r="G3293">
            <v>0</v>
          </cell>
          <cell r="H3293">
            <v>0</v>
          </cell>
          <cell r="I3293">
            <v>0</v>
          </cell>
        </row>
        <row r="3294">
          <cell r="A3294">
            <v>89614</v>
          </cell>
          <cell r="B3294" t="str">
            <v>LUVA, PVC, SOLDÁVEL, DN 85MM, INSTALADO EM PRUMADA DE ÁGUA - FORNECIMENTO E INSTALAÇÃO. AF_12/2014</v>
          </cell>
          <cell r="C3294" t="str">
            <v>UN</v>
          </cell>
          <cell r="D3294">
            <v>35.78</v>
          </cell>
          <cell r="E3294">
            <v>2.79</v>
          </cell>
          <cell r="F3294">
            <v>32.99</v>
          </cell>
          <cell r="G3294">
            <v>0</v>
          </cell>
          <cell r="H3294">
            <v>0</v>
          </cell>
          <cell r="I3294">
            <v>0</v>
          </cell>
        </row>
        <row r="3295">
          <cell r="A3295">
            <v>89615</v>
          </cell>
          <cell r="B3295" t="str">
            <v>UNIÃO, PVC, SOLDÁVEL, DN 85MM, INSTALADO EM PRUMADA DE ÁGUA - FORNECIMENTO E INSTALAÇÃO. AF_12/2014</v>
          </cell>
          <cell r="C3295" t="str">
            <v>UN</v>
          </cell>
          <cell r="D3295">
            <v>193.94</v>
          </cell>
          <cell r="E3295">
            <v>2.78</v>
          </cell>
          <cell r="F3295">
            <v>191.16</v>
          </cell>
          <cell r="G3295">
            <v>0</v>
          </cell>
          <cell r="H3295">
            <v>0</v>
          </cell>
          <cell r="I3295">
            <v>0</v>
          </cell>
        </row>
        <row r="3296">
          <cell r="A3296">
            <v>89616</v>
          </cell>
          <cell r="B3296" t="str">
            <v>ADAPTADOR CURTO COM BOLSA E ROSCA PARA REGISTRO, PVC, SOLDÁVEL, DN 85MM X 3, INSTALADO EM PRUMADA DE ÁGUA - FORNECIMENTO E INSTALAÇÃO. AF_12/2014</v>
          </cell>
          <cell r="C3296" t="str">
            <v>UN</v>
          </cell>
          <cell r="D3296">
            <v>31.85</v>
          </cell>
          <cell r="E3296">
            <v>2.79</v>
          </cell>
          <cell r="F3296">
            <v>29.06</v>
          </cell>
          <cell r="G3296">
            <v>0</v>
          </cell>
          <cell r="H3296">
            <v>0</v>
          </cell>
          <cell r="I3296">
            <v>0</v>
          </cell>
        </row>
        <row r="3297">
          <cell r="A3297">
            <v>89617</v>
          </cell>
          <cell r="B3297" t="str">
            <v>TE, PVC, SOLDÁVEL, DN 25MM, INSTALADO EM PRUMADA DE ÁGUA - FORNECIMENTO E INSTALAÇÃO. AF_12/2014</v>
          </cell>
          <cell r="C3297" t="str">
            <v>UN</v>
          </cell>
          <cell r="D3297">
            <v>4.49</v>
          </cell>
          <cell r="E3297">
            <v>1.97</v>
          </cell>
          <cell r="F3297">
            <v>2.52</v>
          </cell>
          <cell r="G3297">
            <v>0</v>
          </cell>
          <cell r="H3297">
            <v>0</v>
          </cell>
          <cell r="I3297">
            <v>0</v>
          </cell>
        </row>
        <row r="3298">
          <cell r="A3298">
            <v>89618</v>
          </cell>
          <cell r="B3298" t="str">
            <v>TÊ COM BUCHA DE LATÃO NA BOLSA CENTRAL, PVC, SOLDÁVEL, DN 25MM X 1/2, INSTALADO EM PRUMADA DE ÁGUA - FORNECIMENTO E INSTALAÇÃO. AF_12/2014</v>
          </cell>
          <cell r="C3298" t="str">
            <v>UN</v>
          </cell>
          <cell r="D3298">
            <v>10.06</v>
          </cell>
          <cell r="E3298">
            <v>1.92</v>
          </cell>
          <cell r="F3298">
            <v>8.14</v>
          </cell>
          <cell r="G3298">
            <v>0</v>
          </cell>
          <cell r="H3298">
            <v>0</v>
          </cell>
          <cell r="I3298">
            <v>0</v>
          </cell>
        </row>
        <row r="3299">
          <cell r="A3299">
            <v>89619</v>
          </cell>
          <cell r="B3299" t="str">
            <v>TÊ DE REDUÇÃO, PVC, SOLDÁVEL, DN 25MM X 20MM, INSTALADO EM PRUMADA DE ÁGUA - FORNECIMENTO E INSTALAÇÃO. AF_12/2014</v>
          </cell>
          <cell r="C3299" t="str">
            <v>UN</v>
          </cell>
          <cell r="D3299">
            <v>5.66</v>
          </cell>
          <cell r="E3299">
            <v>1.95</v>
          </cell>
          <cell r="F3299">
            <v>3.71</v>
          </cell>
          <cell r="G3299">
            <v>0</v>
          </cell>
          <cell r="H3299">
            <v>0</v>
          </cell>
          <cell r="I3299">
            <v>0</v>
          </cell>
        </row>
        <row r="3300">
          <cell r="A3300">
            <v>89620</v>
          </cell>
          <cell r="B3300" t="str">
            <v>TE, PVC, SOLDÁVEL, DN 32MM, INSTALADO EM PRUMADA DE ÁGUA - FORNECIMENTO E INSTALAÇÃO. AF_12/2014</v>
          </cell>
          <cell r="C3300" t="str">
            <v>UN</v>
          </cell>
          <cell r="D3300">
            <v>6.71</v>
          </cell>
          <cell r="E3300">
            <v>2.4</v>
          </cell>
          <cell r="F3300">
            <v>4.3099999999999996</v>
          </cell>
          <cell r="G3300">
            <v>0</v>
          </cell>
          <cell r="H3300">
            <v>0</v>
          </cell>
          <cell r="I3300">
            <v>0</v>
          </cell>
        </row>
        <row r="3301">
          <cell r="A3301">
            <v>89621</v>
          </cell>
          <cell r="B3301" t="str">
            <v>TÊ COM BUCHA DE LATÃO NA BOLSA CENTRAL, PVC, SOLDÁVEL, DN 32MM X 3/4, INSTALADO EM PRUMADA DE ÁGUA - FORNECIMENTO E INSTALAÇÃO. AF_12/2014</v>
          </cell>
          <cell r="C3301" t="str">
            <v>UN</v>
          </cell>
          <cell r="D3301">
            <v>15.63</v>
          </cell>
          <cell r="E3301">
            <v>2.36</v>
          </cell>
          <cell r="F3301">
            <v>13.27</v>
          </cell>
          <cell r="G3301">
            <v>0</v>
          </cell>
          <cell r="H3301">
            <v>0</v>
          </cell>
          <cell r="I3301">
            <v>0</v>
          </cell>
        </row>
        <row r="3302">
          <cell r="A3302">
            <v>89622</v>
          </cell>
          <cell r="B3302" t="str">
            <v>TÊ DE REDUÇÃO, PVC, SOLDÁVEL, DN 32MM X 25MM, INSTALADO EM PRUMADA DE ÁGUA - FORNECIMENTO E INSTALAÇÃO. AF_12/2014</v>
          </cell>
          <cell r="C3302" t="str">
            <v>UN</v>
          </cell>
          <cell r="D3302">
            <v>8.5299999999999994</v>
          </cell>
          <cell r="E3302">
            <v>2.38</v>
          </cell>
          <cell r="F3302">
            <v>6.15</v>
          </cell>
          <cell r="G3302">
            <v>0</v>
          </cell>
          <cell r="H3302">
            <v>0</v>
          </cell>
          <cell r="I3302">
            <v>0</v>
          </cell>
        </row>
        <row r="3303">
          <cell r="A3303">
            <v>89623</v>
          </cell>
          <cell r="B3303" t="str">
            <v>TE, PVC, SOLDÁVEL, DN 40MM, INSTALADO EM PRUMADA DE ÁGUA - FORNECIMENTO E INSTALAÇÃO. AF_12/2014</v>
          </cell>
          <cell r="C3303" t="str">
            <v>UN</v>
          </cell>
          <cell r="D3303">
            <v>11.11</v>
          </cell>
          <cell r="E3303">
            <v>2.88</v>
          </cell>
          <cell r="F3303">
            <v>8.23</v>
          </cell>
          <cell r="G3303">
            <v>0</v>
          </cell>
          <cell r="H3303">
            <v>0</v>
          </cell>
          <cell r="I3303">
            <v>0</v>
          </cell>
        </row>
        <row r="3304">
          <cell r="A3304">
            <v>89624</v>
          </cell>
          <cell r="B3304" t="str">
            <v>TÊ DE REDUÇÃO, PVC, SOLDÁVEL, DN 40MM X 32MM, INSTALADO EM PRUMADA DE ÁGUA - FORNECIMENTO E INSTALAÇÃO. AF_12/2014</v>
          </cell>
          <cell r="C3304" t="str">
            <v>UN</v>
          </cell>
          <cell r="D3304">
            <v>11.01</v>
          </cell>
          <cell r="E3304">
            <v>2.88</v>
          </cell>
          <cell r="F3304">
            <v>8.1300000000000008</v>
          </cell>
          <cell r="G3304">
            <v>0</v>
          </cell>
          <cell r="H3304">
            <v>0</v>
          </cell>
          <cell r="I3304">
            <v>0</v>
          </cell>
        </row>
        <row r="3305">
          <cell r="A3305">
            <v>89625</v>
          </cell>
          <cell r="B3305" t="str">
            <v>TE, PVC, SOLDÁVEL, DN 50MM, INSTALADO EM PRUMADA DE ÁGUA - FORNECIMENTO E INSTALAÇÃO. AF_12/2014</v>
          </cell>
          <cell r="C3305" t="str">
            <v>UN</v>
          </cell>
          <cell r="D3305">
            <v>13.53</v>
          </cell>
          <cell r="E3305">
            <v>3.48</v>
          </cell>
          <cell r="F3305">
            <v>10.050000000000001</v>
          </cell>
          <cell r="G3305">
            <v>0</v>
          </cell>
          <cell r="H3305">
            <v>0</v>
          </cell>
          <cell r="I3305">
            <v>0</v>
          </cell>
        </row>
        <row r="3306">
          <cell r="A3306">
            <v>89626</v>
          </cell>
          <cell r="B3306" t="str">
            <v>TÊ DE REDUÇÃO, PVC, SOLDÁVEL, DN 50MM X 40MM, INSTALADO EM PRUMADA DE ÁGUA - FORNECIMENTO E INSTALAÇÃO. AF_12/2014</v>
          </cell>
          <cell r="C3306" t="str">
            <v>UN</v>
          </cell>
          <cell r="D3306">
            <v>16.66</v>
          </cell>
          <cell r="E3306">
            <v>3.47</v>
          </cell>
          <cell r="F3306">
            <v>13.19</v>
          </cell>
          <cell r="G3306">
            <v>0</v>
          </cell>
          <cell r="H3306">
            <v>0</v>
          </cell>
          <cell r="I3306">
            <v>0</v>
          </cell>
        </row>
        <row r="3307">
          <cell r="A3307">
            <v>89627</v>
          </cell>
          <cell r="B3307" t="str">
            <v>TÊ DE REDUÇÃO, PVC, SOLDÁVEL, DN 50MM X 25MM, INSTALADO EM PRUMADA DE ÁGUA - FORNECIMENTO E INSTALAÇÃO. AF_12/2014</v>
          </cell>
          <cell r="C3307" t="str">
            <v>UN</v>
          </cell>
          <cell r="D3307">
            <v>13.33</v>
          </cell>
          <cell r="E3307">
            <v>3.48</v>
          </cell>
          <cell r="F3307">
            <v>9.85</v>
          </cell>
          <cell r="G3307">
            <v>0</v>
          </cell>
          <cell r="H3307">
            <v>0</v>
          </cell>
          <cell r="I3307">
            <v>0</v>
          </cell>
        </row>
        <row r="3308">
          <cell r="A3308">
            <v>89628</v>
          </cell>
          <cell r="B3308" t="str">
            <v>TE, PVC, SOLDÁVEL, DN 60MM, INSTALADO EM PRUMADA DE ÁGUA - FORNECIMENTO E INSTALAÇÃO. AF_12/2014</v>
          </cell>
          <cell r="C3308" t="str">
            <v>UN</v>
          </cell>
          <cell r="D3308">
            <v>26.89</v>
          </cell>
          <cell r="E3308">
            <v>4.08</v>
          </cell>
          <cell r="F3308">
            <v>22.81</v>
          </cell>
          <cell r="G3308">
            <v>0</v>
          </cell>
          <cell r="H3308">
            <v>0</v>
          </cell>
          <cell r="I3308">
            <v>0</v>
          </cell>
        </row>
        <row r="3309">
          <cell r="A3309">
            <v>89629</v>
          </cell>
          <cell r="B3309" t="str">
            <v>TE, PVC, SOLDÁVEL, DN 75MM, INSTALADO EM PRUMADA DE ÁGUA - FORNECIMENTO E INSTALAÇÃO. AF_12/2014</v>
          </cell>
          <cell r="C3309" t="str">
            <v>UN</v>
          </cell>
          <cell r="D3309">
            <v>47.07</v>
          </cell>
          <cell r="E3309">
            <v>4.99</v>
          </cell>
          <cell r="F3309">
            <v>42.08</v>
          </cell>
          <cell r="G3309">
            <v>0</v>
          </cell>
          <cell r="H3309">
            <v>0</v>
          </cell>
          <cell r="I3309">
            <v>0</v>
          </cell>
        </row>
        <row r="3310">
          <cell r="A3310">
            <v>89630</v>
          </cell>
          <cell r="B3310" t="str">
            <v>TE DE REDUÇÃO, PVC, SOLDÁVEL, DN 75MM X 50MM, INSTALADO EM PRUMADA DE ÁGUA - FORNECIMENTO E INSTALAÇÃO. AF_12/2014</v>
          </cell>
          <cell r="C3310" t="str">
            <v>UN</v>
          </cell>
          <cell r="D3310">
            <v>40.83</v>
          </cell>
          <cell r="E3310">
            <v>4.99</v>
          </cell>
          <cell r="F3310">
            <v>35.840000000000003</v>
          </cell>
          <cell r="G3310">
            <v>0</v>
          </cell>
          <cell r="H3310">
            <v>0</v>
          </cell>
          <cell r="I3310">
            <v>0</v>
          </cell>
        </row>
        <row r="3311">
          <cell r="A3311">
            <v>89631</v>
          </cell>
          <cell r="B3311" t="str">
            <v>TE, PVC, SOLDÁVEL, DN 85MM, INSTALADO EM PRUMADA DE ÁGUA - FORNECIMENTO E INSTALAÇÃO. AF_12/2014</v>
          </cell>
          <cell r="C3311" t="str">
            <v>UN</v>
          </cell>
          <cell r="D3311">
            <v>68.290000000000006</v>
          </cell>
          <cell r="E3311">
            <v>5.63</v>
          </cell>
          <cell r="F3311">
            <v>62.66</v>
          </cell>
          <cell r="G3311">
            <v>0</v>
          </cell>
          <cell r="H3311">
            <v>0</v>
          </cell>
          <cell r="I3311">
            <v>0</v>
          </cell>
        </row>
        <row r="3312">
          <cell r="A3312">
            <v>89632</v>
          </cell>
          <cell r="B3312" t="str">
            <v>TE DE REDUÇÃO, PVC, SOLDÁVEL, DN 85MM X 60MM, INSTALADO EM PRUMADA DE ÁGUA - FORNECIMENTO E INSTALAÇÃO. AF_12/2014</v>
          </cell>
          <cell r="C3312" t="str">
            <v>UN</v>
          </cell>
          <cell r="D3312">
            <v>59.02</v>
          </cell>
          <cell r="E3312">
            <v>5.63</v>
          </cell>
          <cell r="F3312">
            <v>53.39</v>
          </cell>
          <cell r="G3312">
            <v>0</v>
          </cell>
          <cell r="H3312">
            <v>0</v>
          </cell>
          <cell r="I3312">
            <v>0</v>
          </cell>
        </row>
        <row r="3313">
          <cell r="A3313">
            <v>89637</v>
          </cell>
          <cell r="B3313" t="str">
            <v>JOELHO 90 GRAUS, CPVC, SOLDÁVEL, DN 15MM, INSTALADO EM RAMAL OU SUB-RAMAL DE ÁGUA - FORNECIMENTO E INSTALAÇÃO. AF_12/2014</v>
          </cell>
          <cell r="C3313" t="str">
            <v>UN</v>
          </cell>
          <cell r="D3313">
            <v>6.01</v>
          </cell>
          <cell r="E3313">
            <v>2.68</v>
          </cell>
          <cell r="F3313">
            <v>3.33</v>
          </cell>
          <cell r="G3313">
            <v>0</v>
          </cell>
          <cell r="H3313">
            <v>0</v>
          </cell>
          <cell r="I3313">
            <v>0</v>
          </cell>
        </row>
        <row r="3314">
          <cell r="A3314">
            <v>89638</v>
          </cell>
          <cell r="B3314" t="str">
            <v>JOELHO 45 GRAUS, CPVC, SOLDÁVEL, DN 15MM, INSTALADO EM RAMAL OU SUB-RAMAL DE ÁGUA - FORNECIMENTO E INSTALAÇÃO. AF_12/2014</v>
          </cell>
          <cell r="C3314" t="str">
            <v>UN</v>
          </cell>
          <cell r="D3314">
            <v>6.58</v>
          </cell>
          <cell r="E3314">
            <v>2.67</v>
          </cell>
          <cell r="F3314">
            <v>3.91</v>
          </cell>
          <cell r="G3314">
            <v>0</v>
          </cell>
          <cell r="H3314">
            <v>0</v>
          </cell>
          <cell r="I3314">
            <v>0</v>
          </cell>
        </row>
        <row r="3315">
          <cell r="A3315">
            <v>89639</v>
          </cell>
          <cell r="B3315" t="str">
            <v>CURVA 90 GRAUS, CPVC, SOLDÁVEL, DN 15MM, INSTALADO EM RAMAL OU SUB-RAMAL DE ÁGUA - FORNECIMENTO E INSTALAÇÃO. AF_12/2014</v>
          </cell>
          <cell r="C3315" t="str">
            <v>UN</v>
          </cell>
          <cell r="D3315">
            <v>6.81</v>
          </cell>
          <cell r="E3315">
            <v>2.67</v>
          </cell>
          <cell r="F3315">
            <v>4.1399999999999997</v>
          </cell>
          <cell r="G3315">
            <v>0</v>
          </cell>
          <cell r="H3315">
            <v>0</v>
          </cell>
          <cell r="I3315">
            <v>0</v>
          </cell>
        </row>
        <row r="3316">
          <cell r="A3316">
            <v>89641</v>
          </cell>
          <cell r="B3316" t="str">
            <v>JOELHO 90 GRAUS, CPVC, SOLDÁVEL, DN 22MM, INSTALADO EM RAMAL OU SUB-RAMAL DE ÁGUA - FORNECIMENTO E INSTALAÇÃO. AF_12/2014</v>
          </cell>
          <cell r="C3316" t="str">
            <v>UN</v>
          </cell>
          <cell r="D3316">
            <v>8.36</v>
          </cell>
          <cell r="E3316">
            <v>3.37</v>
          </cell>
          <cell r="F3316">
            <v>4.99</v>
          </cell>
          <cell r="G3316">
            <v>0</v>
          </cell>
          <cell r="H3316">
            <v>0</v>
          </cell>
          <cell r="I3316">
            <v>0</v>
          </cell>
        </row>
        <row r="3317">
          <cell r="A3317">
            <v>89642</v>
          </cell>
          <cell r="B3317" t="str">
            <v>JOELHO 45 GRAUS, CPVC, SOLDÁVEL, DN 22MM, INSTALADO EM RAMAL OU SUB-RAMAL DE ÁGUA - FORNECIMENTO E INSTALAÇÃO. AF_12/2014</v>
          </cell>
          <cell r="C3317" t="str">
            <v>UN</v>
          </cell>
          <cell r="D3317">
            <v>9.4600000000000009</v>
          </cell>
          <cell r="E3317">
            <v>3.36</v>
          </cell>
          <cell r="F3317">
            <v>6.1</v>
          </cell>
          <cell r="G3317">
            <v>0</v>
          </cell>
          <cell r="H3317">
            <v>0</v>
          </cell>
          <cell r="I3317">
            <v>0</v>
          </cell>
        </row>
        <row r="3318">
          <cell r="A3318">
            <v>89643</v>
          </cell>
          <cell r="B3318" t="str">
            <v>CURVA 90 GRAUS, CPVC, SOLDÁVEL, DN 22MM, INSTALADO EM RAMAL OU SUB-RAMAL DE ÁGUA - FORNECIMENTO E INSTALAÇÃO. AF_12/2014</v>
          </cell>
          <cell r="C3318" t="str">
            <v>UN</v>
          </cell>
          <cell r="D3318">
            <v>9.83</v>
          </cell>
          <cell r="E3318">
            <v>3.36</v>
          </cell>
          <cell r="F3318">
            <v>6.47</v>
          </cell>
          <cell r="G3318">
            <v>0</v>
          </cell>
          <cell r="H3318">
            <v>0</v>
          </cell>
          <cell r="I3318">
            <v>0</v>
          </cell>
        </row>
        <row r="3319">
          <cell r="A3319">
            <v>89645</v>
          </cell>
          <cell r="B3319" t="str">
            <v>JOELHO DE TRANSIÇÃO, 90 GRAUS, CPVC, SOLDÁVEL, DN 22MM X 3/4", INSTALADO EM RAMAL OU SUB-RAMAL DE ÁGUA - FORNECIMENTO E INSTALAÇÃO. AF_12/2014</v>
          </cell>
          <cell r="C3319" t="str">
            <v>UN</v>
          </cell>
          <cell r="D3319">
            <v>16.399999999999999</v>
          </cell>
          <cell r="E3319">
            <v>2.63</v>
          </cell>
          <cell r="F3319">
            <v>13.77</v>
          </cell>
          <cell r="G3319">
            <v>0</v>
          </cell>
          <cell r="H3319">
            <v>0</v>
          </cell>
          <cell r="I3319">
            <v>0</v>
          </cell>
        </row>
        <row r="3320">
          <cell r="A3320">
            <v>89646</v>
          </cell>
          <cell r="B3320" t="str">
            <v>JOELHO 90 GRAUS, CPVC, SOLDÁVEL, DN 28MM, INSTALADO EM RAMAL OU SUB-RAMAL DE ÁGUA - FORNECIMENTO E INSTALAÇÃO. AF_12/2014</v>
          </cell>
          <cell r="C3320" t="str">
            <v>UN</v>
          </cell>
          <cell r="D3320">
            <v>12.62</v>
          </cell>
          <cell r="E3320">
            <v>3.93</v>
          </cell>
          <cell r="F3320">
            <v>8.69</v>
          </cell>
          <cell r="G3320">
            <v>0</v>
          </cell>
          <cell r="H3320">
            <v>0</v>
          </cell>
          <cell r="I3320">
            <v>0</v>
          </cell>
        </row>
        <row r="3321">
          <cell r="A3321">
            <v>89647</v>
          </cell>
          <cell r="B3321" t="str">
            <v>JOELHO 45 GRAUS, CPVC, SOLDÁVEL, DN 28MM, INSTALADO EM RAMAL OU SUB-RAMAL DE ÁGUA  FORNECIMENTO E INSTALAÇÃO. AF_12/2014</v>
          </cell>
          <cell r="C3321" t="str">
            <v>UN</v>
          </cell>
          <cell r="D3321">
            <v>12.37</v>
          </cell>
          <cell r="E3321">
            <v>3.93</v>
          </cell>
          <cell r="F3321">
            <v>8.44</v>
          </cell>
          <cell r="G3321">
            <v>0</v>
          </cell>
          <cell r="H3321">
            <v>0</v>
          </cell>
          <cell r="I3321">
            <v>0</v>
          </cell>
        </row>
        <row r="3322">
          <cell r="A3322">
            <v>89648</v>
          </cell>
          <cell r="B3322" t="str">
            <v>CURVA 90 GRAUS, CPVC, SOLDÁVEL, DN 28MM, INSTALADO EM RAMAL OU SUB-RAMAL DE ÁGUA  FORNECIMENTO E INSTALAÇÃO. AF_12/2014</v>
          </cell>
          <cell r="C3322" t="str">
            <v>UN</v>
          </cell>
          <cell r="D3322">
            <v>13.55</v>
          </cell>
          <cell r="E3322">
            <v>3.93</v>
          </cell>
          <cell r="F3322">
            <v>9.6199999999999992</v>
          </cell>
          <cell r="G3322">
            <v>0</v>
          </cell>
          <cell r="H3322">
            <v>0</v>
          </cell>
          <cell r="I3322">
            <v>0</v>
          </cell>
        </row>
        <row r="3323">
          <cell r="A3323">
            <v>89649</v>
          </cell>
          <cell r="B3323" t="str">
            <v>JOELHO 90 GRAUS, CPVC, SOLDÁVEL, DN 35MM, INSTALADO EM RAMAL OU SUB-RAMAL DE ÁGUA  FORNECIMENTO E INSTALAÇÃO. AF_12/2014</v>
          </cell>
          <cell r="C3323" t="str">
            <v>UN</v>
          </cell>
          <cell r="D3323">
            <v>18.29</v>
          </cell>
          <cell r="E3323">
            <v>4.59</v>
          </cell>
          <cell r="F3323">
            <v>13.7</v>
          </cell>
          <cell r="G3323">
            <v>0</v>
          </cell>
          <cell r="H3323">
            <v>0</v>
          </cell>
          <cell r="I3323">
            <v>0</v>
          </cell>
        </row>
        <row r="3324">
          <cell r="A3324">
            <v>89650</v>
          </cell>
          <cell r="B3324" t="str">
            <v>JOELHO 45 GRAUS, CPVC, SOLDÁVEL, DN 35MM, INSTALADO EM RAMAL OU SUB-RAMAL DE ÁGUA  FORNECIMENTO E INSTALAÇÃO. AF_12/2014</v>
          </cell>
          <cell r="C3324" t="str">
            <v>UN</v>
          </cell>
          <cell r="D3324">
            <v>18.29</v>
          </cell>
          <cell r="E3324">
            <v>4.59</v>
          </cell>
          <cell r="F3324">
            <v>13.7</v>
          </cell>
          <cell r="G3324">
            <v>0</v>
          </cell>
          <cell r="H3324">
            <v>0</v>
          </cell>
          <cell r="I3324">
            <v>0</v>
          </cell>
        </row>
        <row r="3325">
          <cell r="A3325">
            <v>89651</v>
          </cell>
          <cell r="B3325" t="str">
            <v>LUVA, CPVC, SOLDÁVEL, DN 15MM, INSTALADO EM RAMAL OU SUB-RAMAL DE ÁGUA - FORNECIMENTO E INSTALAÇÃO. AF_12/2014</v>
          </cell>
          <cell r="C3325" t="str">
            <v>UN</v>
          </cell>
          <cell r="D3325">
            <v>4.12</v>
          </cell>
          <cell r="E3325">
            <v>1.81</v>
          </cell>
          <cell r="F3325">
            <v>2.31</v>
          </cell>
          <cell r="G3325">
            <v>0</v>
          </cell>
          <cell r="H3325">
            <v>0</v>
          </cell>
          <cell r="I3325">
            <v>0</v>
          </cell>
        </row>
        <row r="3326">
          <cell r="A3326">
            <v>89652</v>
          </cell>
          <cell r="B3326" t="str">
            <v>LUVA DE CORRER, CPVC, SOLDÁVEL, DN 15MM, INSTALADO EM RAMAL OU SUB-RAMAL DE ÁGUA  FORNECIMENTO E INSTALAÇÃO. AF_12/2014</v>
          </cell>
          <cell r="C3326" t="str">
            <v>UN</v>
          </cell>
          <cell r="D3326">
            <v>6.66</v>
          </cell>
          <cell r="E3326">
            <v>1.78</v>
          </cell>
          <cell r="F3326">
            <v>4.88</v>
          </cell>
          <cell r="G3326">
            <v>0</v>
          </cell>
          <cell r="H3326">
            <v>0</v>
          </cell>
          <cell r="I3326">
            <v>0</v>
          </cell>
        </row>
        <row r="3327">
          <cell r="A3327">
            <v>89653</v>
          </cell>
          <cell r="B3327" t="str">
            <v>LUVA DE TRANSIÇÃO, CPVC, SOLDÁVEL, DN15MM X 1/2", INSTALADO EM RAMAL OU SUB-RAMAL DE ÁGUA - FORNECIMENTO E INSTALAÇÃO. AF_12/2014</v>
          </cell>
          <cell r="C3327" t="str">
            <v>UN</v>
          </cell>
          <cell r="D3327">
            <v>10.55</v>
          </cell>
          <cell r="E3327">
            <v>1.76</v>
          </cell>
          <cell r="F3327">
            <v>8.7899999999999991</v>
          </cell>
          <cell r="G3327">
            <v>0</v>
          </cell>
          <cell r="H3327">
            <v>0</v>
          </cell>
          <cell r="I3327">
            <v>0</v>
          </cell>
        </row>
        <row r="3328">
          <cell r="A3328">
            <v>89654</v>
          </cell>
          <cell r="B3328" t="str">
            <v>UNIÃO, CPVC, SOLDÁVEL, DN15MM, INSTALADO EM RAMAL OU SUB-RAMAL DE ÁGUA  FORNECIMENTO E INSTALAÇÃO. AF_12/2014</v>
          </cell>
          <cell r="C3328" t="str">
            <v>UN</v>
          </cell>
          <cell r="D3328">
            <v>10.3</v>
          </cell>
          <cell r="E3328">
            <v>1.76</v>
          </cell>
          <cell r="F3328">
            <v>8.5399999999999991</v>
          </cell>
          <cell r="G3328">
            <v>0</v>
          </cell>
          <cell r="H3328">
            <v>0</v>
          </cell>
          <cell r="I3328">
            <v>0</v>
          </cell>
        </row>
        <row r="3329">
          <cell r="A3329">
            <v>89655</v>
          </cell>
          <cell r="B3329" t="str">
            <v>CONECTOR, CPVC, SOLDÁVEL, DN 15MM X 1/2, INSTALADO EM RAMAL OU SUB-RAMAL DE ÁGUA  FORNECIMENTO E INSTALAÇÃO. AF_12/2014</v>
          </cell>
          <cell r="C3329" t="str">
            <v>UN</v>
          </cell>
          <cell r="D3329">
            <v>15.06</v>
          </cell>
          <cell r="E3329">
            <v>1.75</v>
          </cell>
          <cell r="F3329">
            <v>13.31</v>
          </cell>
          <cell r="G3329">
            <v>0</v>
          </cell>
          <cell r="H3329">
            <v>0</v>
          </cell>
          <cell r="I3329">
            <v>0</v>
          </cell>
        </row>
        <row r="3330">
          <cell r="A3330">
            <v>89656</v>
          </cell>
          <cell r="B3330" t="str">
            <v>ADAPTADOR, CPVC, SOLDÁVEL, DN15MM, INSTALADO EM RAMAL OU SUB-RAMAL DE ÁGUA  FORNECIMENTO E INSTALAÇÃO. AF_12/2014</v>
          </cell>
          <cell r="C3330" t="str">
            <v>UN</v>
          </cell>
          <cell r="D3330">
            <v>7.06</v>
          </cell>
          <cell r="E3330">
            <v>1.78</v>
          </cell>
          <cell r="F3330">
            <v>5.28</v>
          </cell>
          <cell r="G3330">
            <v>0</v>
          </cell>
          <cell r="H3330">
            <v>0</v>
          </cell>
          <cell r="I3330">
            <v>0</v>
          </cell>
        </row>
        <row r="3331">
          <cell r="A3331">
            <v>89657</v>
          </cell>
          <cell r="B3331" t="str">
            <v>CURVA DE TRANSPOSIÇÃO, CPVC, SOLDÁVEL, DN15MM, INSTALADO EM RAMAL OU SUB-RAMAL DE ÁGUA  FORNECIMENTO E INSTALAÇÃO. AF_12/2014</v>
          </cell>
          <cell r="C3331" t="str">
            <v>UN</v>
          </cell>
          <cell r="D3331">
            <v>7.19</v>
          </cell>
          <cell r="E3331">
            <v>1.77</v>
          </cell>
          <cell r="F3331">
            <v>5.42</v>
          </cell>
          <cell r="G3331">
            <v>0</v>
          </cell>
          <cell r="H3331">
            <v>0</v>
          </cell>
          <cell r="I3331">
            <v>0</v>
          </cell>
        </row>
        <row r="3332">
          <cell r="A3332">
            <v>89658</v>
          </cell>
          <cell r="B3332" t="str">
            <v>LUVA, CPVC, SOLDÁVEL, DN 22MM, INSTALADO EM RAMAL OU SUB-RAMAL DE ÁGUA  FORNECIMENTO E INSTALAÇÃO. AF_12/2014</v>
          </cell>
          <cell r="C3332" t="str">
            <v>UN</v>
          </cell>
          <cell r="D3332">
            <v>5.63</v>
          </cell>
          <cell r="E3332">
            <v>2.25</v>
          </cell>
          <cell r="F3332">
            <v>3.38</v>
          </cell>
          <cell r="G3332">
            <v>0</v>
          </cell>
          <cell r="H3332">
            <v>0</v>
          </cell>
          <cell r="I3332">
            <v>0</v>
          </cell>
        </row>
        <row r="3333">
          <cell r="A3333">
            <v>89659</v>
          </cell>
          <cell r="B3333" t="str">
            <v>LUVA DE CORRER, CPVC, SOLDÁVEL, DN 22MM, INSTALADO EM RAMAL OU SUB-RAMAL DE ÁGUA  FORNECIMENTO E INSTALAÇÃO. AF_12/2014</v>
          </cell>
          <cell r="C3333" t="str">
            <v>UN</v>
          </cell>
          <cell r="D3333">
            <v>9.51</v>
          </cell>
          <cell r="E3333">
            <v>2.2200000000000002</v>
          </cell>
          <cell r="F3333">
            <v>7.29</v>
          </cell>
          <cell r="G3333">
            <v>0</v>
          </cell>
          <cell r="H3333">
            <v>0</v>
          </cell>
          <cell r="I3333">
            <v>0</v>
          </cell>
        </row>
        <row r="3334">
          <cell r="A3334">
            <v>89660</v>
          </cell>
          <cell r="B3334" t="str">
            <v>LUVA DE TRANSIÇÃO, CPVC, SOLDÁVEL, DN22MM X 25MM, INSTALADO EM RAMAL OU SUB-RAMAL DE ÁGUA - FORNECIMENTO E INSTALAÇÃO. AF_12/2014</v>
          </cell>
          <cell r="C3334" t="str">
            <v>UN</v>
          </cell>
          <cell r="D3334">
            <v>5.29</v>
          </cell>
          <cell r="E3334">
            <v>2.2599999999999998</v>
          </cell>
          <cell r="F3334">
            <v>3.03</v>
          </cell>
          <cell r="G3334">
            <v>0</v>
          </cell>
          <cell r="H3334">
            <v>0</v>
          </cell>
          <cell r="I3334">
            <v>0</v>
          </cell>
        </row>
        <row r="3335">
          <cell r="A3335">
            <v>89661</v>
          </cell>
          <cell r="B3335" t="str">
            <v>UNIÃO, CPVC, SOLDÁVEL, DN22MM, INSTALADO EM RAMAL OU SUB-RAMAL DE ÁGUA  FORNECIMENTO E INSTALAÇÃO. AF_12/2014</v>
          </cell>
          <cell r="C3335" t="str">
            <v>UN</v>
          </cell>
          <cell r="D3335">
            <v>12.46</v>
          </cell>
          <cell r="E3335">
            <v>2.2200000000000002</v>
          </cell>
          <cell r="F3335">
            <v>10.24</v>
          </cell>
          <cell r="G3335">
            <v>0</v>
          </cell>
          <cell r="H3335">
            <v>0</v>
          </cell>
          <cell r="I3335">
            <v>0</v>
          </cell>
        </row>
        <row r="3336">
          <cell r="A3336">
            <v>89662</v>
          </cell>
          <cell r="B3336" t="str">
            <v>CONECTOR, CPVC, SOLDÁVEL, DN 22MM X 1/2, INSTALADO EM RAMAL OU SUB-RAMAL DE ÁGUA  FORNECIMENTO E INSTALAÇÃO. AF_12/2014</v>
          </cell>
          <cell r="C3336" t="str">
            <v>UN</v>
          </cell>
          <cell r="D3336">
            <v>18.78</v>
          </cell>
          <cell r="E3336">
            <v>2.21</v>
          </cell>
          <cell r="F3336">
            <v>16.57</v>
          </cell>
          <cell r="G3336">
            <v>0</v>
          </cell>
          <cell r="H3336">
            <v>0</v>
          </cell>
          <cell r="I3336">
            <v>0</v>
          </cell>
        </row>
        <row r="3337">
          <cell r="A3337">
            <v>89663</v>
          </cell>
          <cell r="B3337" t="str">
            <v>ADAPTADOR, CPVC, SOLDÁVEL, DN22MM, INSTALADO EM RAMAL OU SUB-RAMAL DE ÁGUA  FORNECIMENTO E INSTALAÇÃO. AF_12/2014</v>
          </cell>
          <cell r="C3337" t="str">
            <v>UN</v>
          </cell>
          <cell r="D3337">
            <v>8.19</v>
          </cell>
          <cell r="E3337">
            <v>2.23</v>
          </cell>
          <cell r="F3337">
            <v>5.96</v>
          </cell>
          <cell r="G3337">
            <v>0</v>
          </cell>
          <cell r="H3337">
            <v>0</v>
          </cell>
          <cell r="I3337">
            <v>0</v>
          </cell>
        </row>
        <row r="3338">
          <cell r="A3338">
            <v>89664</v>
          </cell>
          <cell r="B3338" t="str">
            <v>CURVA DE TRANSPOSIÇÃO, CPVC, SOLDÁVEL, DN22MM, INSTALADO EM RAMAL OU SUB-RAMAL DE ÁGUA  FORNECIMENTO E INSTALAÇÃO. AF_12/2014</v>
          </cell>
          <cell r="C3338" t="str">
            <v>UN</v>
          </cell>
          <cell r="D3338">
            <v>9.51</v>
          </cell>
          <cell r="E3338">
            <v>2.2200000000000002</v>
          </cell>
          <cell r="F3338">
            <v>7.29</v>
          </cell>
          <cell r="G3338">
            <v>0</v>
          </cell>
          <cell r="H3338">
            <v>0</v>
          </cell>
          <cell r="I3338">
            <v>0</v>
          </cell>
        </row>
        <row r="3339">
          <cell r="A3339">
            <v>89665</v>
          </cell>
          <cell r="B3339" t="str">
            <v>REDUÇÃO EXCÊNTRICA, PVC, SERIE R, ÁGUA PLUVIAL, DN 75 X 50 MM, JUNTA ELÁSTICA, FORNECIDO E INSTALADO EM CONDUTORES VERTICAIS DE ÁGUAS PLUVIAIS. AF_12/2014</v>
          </cell>
          <cell r="C3339" t="str">
            <v>UN</v>
          </cell>
          <cell r="D3339">
            <v>8.0399999999999991</v>
          </cell>
          <cell r="E3339">
            <v>0.94</v>
          </cell>
          <cell r="F3339">
            <v>7.1</v>
          </cell>
          <cell r="G3339">
            <v>0</v>
          </cell>
          <cell r="H3339">
            <v>0</v>
          </cell>
          <cell r="I3339">
            <v>0</v>
          </cell>
        </row>
        <row r="3340">
          <cell r="A3340">
            <v>89666</v>
          </cell>
          <cell r="B3340" t="str">
            <v>BUCHA DE REDUÇÃO, CPVC, SOLDÁVEL, DN22MM X 15MM, INSTALADO EM RAMAL OU SUB-RAMAL DE ÁGUA  FORNECIMENTO E INSTALAÇÃO. AF_12/2014</v>
          </cell>
          <cell r="C3340" t="str">
            <v>UN</v>
          </cell>
          <cell r="D3340">
            <v>4.71</v>
          </cell>
          <cell r="E3340">
            <v>2.27</v>
          </cell>
          <cell r="F3340">
            <v>2.44</v>
          </cell>
          <cell r="G3340">
            <v>0</v>
          </cell>
          <cell r="H3340">
            <v>0</v>
          </cell>
          <cell r="I3340">
            <v>0</v>
          </cell>
        </row>
        <row r="3341">
          <cell r="A3341">
            <v>89667</v>
          </cell>
          <cell r="B3341" t="str">
            <v>TÊ DE INSPEÇÃO, PVC, SERIE R, ÁGUA PLUVIAL, DN 75 MM, JUNTA ELÁSTICA, FORNECIDO E INSTALADO EM CONDUTORES VERTICAIS DE ÁGUAS PLUVIAIS. AF_12/2014</v>
          </cell>
          <cell r="C3341" t="str">
            <v>UN</v>
          </cell>
          <cell r="D3341">
            <v>22.64</v>
          </cell>
          <cell r="E3341">
            <v>0.93</v>
          </cell>
          <cell r="F3341">
            <v>21.71</v>
          </cell>
          <cell r="G3341">
            <v>0</v>
          </cell>
          <cell r="H3341">
            <v>0</v>
          </cell>
          <cell r="I3341">
            <v>0</v>
          </cell>
        </row>
        <row r="3342">
          <cell r="A3342">
            <v>89668</v>
          </cell>
          <cell r="B3342" t="str">
            <v>CONECTOR, CPVC, SOLDÁVEL, DN22MM X 3/4", INSTALADO EM RAMAL OU SUB-RAMAL DE ÁGUA - FORNECIMENTO E INSTALAÇÃO. AF_12/2014</v>
          </cell>
          <cell r="C3342" t="str">
            <v>UN</v>
          </cell>
          <cell r="D3342">
            <v>17.850000000000001</v>
          </cell>
          <cell r="E3342">
            <v>2.21</v>
          </cell>
          <cell r="F3342">
            <v>15.64</v>
          </cell>
          <cell r="G3342">
            <v>0</v>
          </cell>
          <cell r="H3342">
            <v>0</v>
          </cell>
          <cell r="I3342">
            <v>0</v>
          </cell>
        </row>
        <row r="3343">
          <cell r="A3343">
            <v>89669</v>
          </cell>
          <cell r="B3343" t="str">
            <v>LUVA SIMPLES, PVC, SERIE R, ÁGUA PLUVIAL, DN 100 MM, JUNTA ELÁSTICA, FORNECIDO E INSTALADO EM CONDUTORES VERTICAIS DE ÁGUAS PLUVIAIS. AF_12/2014</v>
          </cell>
          <cell r="C3343" t="str">
            <v>UN</v>
          </cell>
          <cell r="D3343">
            <v>12.52</v>
          </cell>
          <cell r="E3343">
            <v>1.67</v>
          </cell>
          <cell r="F3343">
            <v>10.85</v>
          </cell>
          <cell r="G3343">
            <v>0</v>
          </cell>
          <cell r="H3343">
            <v>0</v>
          </cell>
          <cell r="I3343">
            <v>0</v>
          </cell>
        </row>
        <row r="3344">
          <cell r="A3344">
            <v>89670</v>
          </cell>
          <cell r="B3344" t="str">
            <v>LUVA, CPVC, SOLDÁVEL, DN 28MM, INSTALADO EM RAMAL OU SUB-RAMAL DE ÁGUA  FORNECIMENTO E INSTALAÇÃO. AF_12/2014</v>
          </cell>
          <cell r="C3344" t="str">
            <v>UN</v>
          </cell>
          <cell r="D3344">
            <v>8.1300000000000008</v>
          </cell>
          <cell r="E3344">
            <v>2.63</v>
          </cell>
          <cell r="F3344">
            <v>5.5</v>
          </cell>
          <cell r="G3344">
            <v>0</v>
          </cell>
          <cell r="H3344">
            <v>0</v>
          </cell>
          <cell r="I3344">
            <v>0</v>
          </cell>
        </row>
        <row r="3345">
          <cell r="A3345">
            <v>89671</v>
          </cell>
          <cell r="B3345" t="str">
            <v>LUVA DE CORRER, PVC, SERIE R, ÁGUA PLUVIAL, DN 100 MM, JUNTA ELÁSTICA, FORNECIDO E INSTALADO EM CONDUTORES VERTICAIS DE ÁGUAS PLUVIAIS. AF_12/2014</v>
          </cell>
          <cell r="C3345" t="str">
            <v>UN</v>
          </cell>
          <cell r="D3345">
            <v>18</v>
          </cell>
          <cell r="E3345">
            <v>1.66</v>
          </cell>
          <cell r="F3345">
            <v>16.34</v>
          </cell>
          <cell r="G3345">
            <v>0</v>
          </cell>
          <cell r="H3345">
            <v>0</v>
          </cell>
          <cell r="I3345">
            <v>0</v>
          </cell>
        </row>
        <row r="3346">
          <cell r="A3346">
            <v>89672</v>
          </cell>
          <cell r="B3346" t="str">
            <v>LUVA DE CORRER, CPVC, SOLDÁVEL, DN 28MM, INSTALADO EM RAMAL OU SUB-RAMAL DE ÁGUA  FORNECIMENTO E INSTALAÇÃO. AF_12/2014</v>
          </cell>
          <cell r="C3346" t="str">
            <v>UN</v>
          </cell>
          <cell r="D3346">
            <v>12.57</v>
          </cell>
          <cell r="E3346">
            <v>2.61</v>
          </cell>
          <cell r="F3346">
            <v>9.9600000000000009</v>
          </cell>
          <cell r="G3346">
            <v>0</v>
          </cell>
          <cell r="H3346">
            <v>0</v>
          </cell>
          <cell r="I3346">
            <v>0</v>
          </cell>
        </row>
        <row r="3347">
          <cell r="A3347">
            <v>89673</v>
          </cell>
          <cell r="B3347" t="str">
            <v>REDUÇÃO EXCÊNTRICA, PVC, SERIE R, ÁGUA PLUVIAL, DN 100 X 75 MM, JUNTA ELÁSTICA, FORNECIDO E INSTALADO EM CONDUTORES VERTICAIS DE ÁGUAS PLUVIAIS. AF_12/2014</v>
          </cell>
          <cell r="C3347" t="str">
            <v>UN</v>
          </cell>
          <cell r="D3347">
            <v>14.46</v>
          </cell>
          <cell r="E3347">
            <v>1.67</v>
          </cell>
          <cell r="F3347">
            <v>12.79</v>
          </cell>
          <cell r="G3347">
            <v>0</v>
          </cell>
          <cell r="H3347">
            <v>0</v>
          </cell>
          <cell r="I3347">
            <v>0</v>
          </cell>
        </row>
        <row r="3348">
          <cell r="A3348">
            <v>89674</v>
          </cell>
          <cell r="B3348" t="str">
            <v>UNIÃO, CPVC, SOLDÁVEL, DN28MM, INSTALADO EM RAMAL OU SUB-RAMAL DE ÁGUA  FORNECIMENTO E INSTALAÇÃO. AF_12/2014</v>
          </cell>
          <cell r="C3348" t="str">
            <v>UN</v>
          </cell>
          <cell r="D3348">
            <v>18.23</v>
          </cell>
          <cell r="E3348">
            <v>2.59</v>
          </cell>
          <cell r="F3348">
            <v>15.64</v>
          </cell>
          <cell r="G3348">
            <v>0</v>
          </cell>
          <cell r="H3348">
            <v>0</v>
          </cell>
          <cell r="I3348">
            <v>0</v>
          </cell>
        </row>
        <row r="3349">
          <cell r="A3349">
            <v>89675</v>
          </cell>
          <cell r="B3349" t="str">
            <v>TÊ DE INSPEÇÃO, PVC, SERIE R, ÁGUA PLUVIAL, DN 100 MM, JUNTA ELÁSTICA, FORNECIDO E INSTALADO EM CONDUTORES VERTICAIS DE ÁGUAS PLUVIAIS. AF_12/2014</v>
          </cell>
          <cell r="C3349" t="str">
            <v>UN</v>
          </cell>
          <cell r="D3349">
            <v>30.87</v>
          </cell>
          <cell r="E3349">
            <v>1.66</v>
          </cell>
          <cell r="F3349">
            <v>29.21</v>
          </cell>
          <cell r="G3349">
            <v>0</v>
          </cell>
          <cell r="H3349">
            <v>0</v>
          </cell>
          <cell r="I3349">
            <v>0</v>
          </cell>
        </row>
        <row r="3350">
          <cell r="A3350">
            <v>89676</v>
          </cell>
          <cell r="B3350" t="str">
            <v>CONECTOR, CPVC, SOLDÁVEL, DN 28MM X 1, INSTALADO EM RAMAL OU SUB-RAMAL DE ÁGUA  FORNECIMENTO E INSTALAÇÃO. AF_12/2014</v>
          </cell>
          <cell r="C3350" t="str">
            <v>UN</v>
          </cell>
          <cell r="D3350">
            <v>27.47</v>
          </cell>
          <cell r="E3350">
            <v>2.58</v>
          </cell>
          <cell r="F3350">
            <v>24.89</v>
          </cell>
          <cell r="G3350">
            <v>0</v>
          </cell>
          <cell r="H3350">
            <v>0</v>
          </cell>
          <cell r="I3350">
            <v>0</v>
          </cell>
        </row>
        <row r="3351">
          <cell r="A3351">
            <v>89677</v>
          </cell>
          <cell r="B3351" t="str">
            <v>LUVA SIMPLES, PVC, SERIE R, ÁGUA PLUVIAL, DN 150 MM, JUNTA ELÁSTICA, FORNECIDO E INSTALADO EM CONDUTORES VERTICAIS DE ÁGUAS PLUVIAIS. AF_12/2014</v>
          </cell>
          <cell r="C3351" t="str">
            <v>UN</v>
          </cell>
          <cell r="D3351">
            <v>36.47</v>
          </cell>
          <cell r="E3351">
            <v>2.63</v>
          </cell>
          <cell r="F3351">
            <v>33.840000000000003</v>
          </cell>
          <cell r="G3351">
            <v>0</v>
          </cell>
          <cell r="H3351">
            <v>0</v>
          </cell>
          <cell r="I3351">
            <v>0</v>
          </cell>
        </row>
        <row r="3352">
          <cell r="A3352">
            <v>89678</v>
          </cell>
          <cell r="B3352" t="str">
            <v>BUCHA DE REDUÇÃO, CPVC, SOLDÁVEL, DN28MM X 22MM, INSTALADO EM RAMAL OU SUB-RAMAL DE ÁGUA  FORNECIMENTO E INSTALAÇÃO. AF_12/2014</v>
          </cell>
          <cell r="C3352" t="str">
            <v>UN</v>
          </cell>
          <cell r="D3352">
            <v>6.15</v>
          </cell>
          <cell r="E3352">
            <v>2.65</v>
          </cell>
          <cell r="F3352">
            <v>3.5</v>
          </cell>
          <cell r="G3352">
            <v>0</v>
          </cell>
          <cell r="H3352">
            <v>0</v>
          </cell>
          <cell r="I3352">
            <v>0</v>
          </cell>
        </row>
        <row r="3353">
          <cell r="A3353">
            <v>89679</v>
          </cell>
          <cell r="B3353" t="str">
            <v>LUVA DE CORRER, PVC, SERIE R, ÁGUA PLUVIAL, DN 150 MM, JUNTA ELÁSTICA, FORNECIDO E INSTALADO EM CONDUTORES VERTICAIS DE ÁGUAS PLUVIAIS. AF_12/2014</v>
          </cell>
          <cell r="C3353" t="str">
            <v>UN</v>
          </cell>
          <cell r="D3353">
            <v>58.27</v>
          </cell>
          <cell r="E3353">
            <v>2.62</v>
          </cell>
          <cell r="F3353">
            <v>55.65</v>
          </cell>
          <cell r="G3353">
            <v>0</v>
          </cell>
          <cell r="H3353">
            <v>0</v>
          </cell>
          <cell r="I3353">
            <v>0</v>
          </cell>
        </row>
        <row r="3354">
          <cell r="A3354">
            <v>89680</v>
          </cell>
          <cell r="B3354" t="str">
            <v>LUVA, CPVC, SOLDÁVEL, DN 35MM, INSTALADO EM RAMAL OU SUB-RAMAL DE ÁGUA  FORNECIMENTO E INSTALAÇÃO. AF_12/2014</v>
          </cell>
          <cell r="C3354" t="str">
            <v>UN</v>
          </cell>
          <cell r="D3354">
            <v>12.46</v>
          </cell>
          <cell r="E3354">
            <v>3.07</v>
          </cell>
          <cell r="F3354">
            <v>9.39</v>
          </cell>
          <cell r="G3354">
            <v>0</v>
          </cell>
          <cell r="H3354">
            <v>0</v>
          </cell>
          <cell r="I3354">
            <v>0</v>
          </cell>
        </row>
        <row r="3355">
          <cell r="A3355">
            <v>89681</v>
          </cell>
          <cell r="B3355" t="str">
            <v>REDUÇÃO EXCÊNTRICA, PVC, SERIE R, ÁGUA PLUVIAL, DN 150 X 100 MM, JUNTA ELÁSTICA, FORNECIDO E INSTALADO EM CONDUTORES VERTICAIS DE ÁGUAS PLUVIAIS. AF_12/2014</v>
          </cell>
          <cell r="C3355" t="str">
            <v>UN</v>
          </cell>
          <cell r="D3355">
            <v>40.270000000000003</v>
          </cell>
          <cell r="E3355">
            <v>2.63</v>
          </cell>
          <cell r="F3355">
            <v>37.64</v>
          </cell>
          <cell r="G3355">
            <v>0</v>
          </cell>
          <cell r="H3355">
            <v>0</v>
          </cell>
          <cell r="I3355">
            <v>0</v>
          </cell>
        </row>
        <row r="3356">
          <cell r="A3356">
            <v>89682</v>
          </cell>
          <cell r="B3356" t="str">
            <v>LUVA DE CORRER, CPVC, SOLDÁVEL, DN 35MM, INSTALADO EM RAMAL OU SUB-RAMAL DE ÁGUA  FORNECIMENTO E INSTALAÇÃO. AF_12/2014</v>
          </cell>
          <cell r="C3356" t="str">
            <v>UN</v>
          </cell>
          <cell r="D3356">
            <v>19.100000000000001</v>
          </cell>
          <cell r="E3356">
            <v>3.05</v>
          </cell>
          <cell r="F3356">
            <v>16.05</v>
          </cell>
          <cell r="G3356">
            <v>0</v>
          </cell>
          <cell r="H3356">
            <v>0</v>
          </cell>
          <cell r="I3356">
            <v>0</v>
          </cell>
        </row>
        <row r="3357">
          <cell r="A3357">
            <v>89684</v>
          </cell>
          <cell r="B3357" t="str">
            <v>UNIÃO, CPVC, SOLDÁVEL, DN35MM, INSTALADO EM RAMAL OU SUB-RAMAL DE ÁGUA  FORNECIMENTO E INSTALAÇÃO. AF_12/2014</v>
          </cell>
          <cell r="C3357" t="str">
            <v>UN</v>
          </cell>
          <cell r="D3357">
            <v>26.22</v>
          </cell>
          <cell r="E3357">
            <v>3.04</v>
          </cell>
          <cell r="F3357">
            <v>23.18</v>
          </cell>
          <cell r="G3357">
            <v>0</v>
          </cell>
          <cell r="H3357">
            <v>0</v>
          </cell>
          <cell r="I3357">
            <v>0</v>
          </cell>
        </row>
        <row r="3358">
          <cell r="A3358">
            <v>89685</v>
          </cell>
          <cell r="B3358" t="str">
            <v>JUNÇÃO SIMPLES, PVC, SERIE R, ÁGUA PLUVIAL, DN 75 X 75 MM, JUNTA ELÁSTICA, FORNECIDO E INSTALADO EM CONDUTORES VERTICAIS DE ÁGUAS PLUVIAIS. AF_12/2014</v>
          </cell>
          <cell r="C3358" t="str">
            <v>UN</v>
          </cell>
          <cell r="D3358">
            <v>27.29</v>
          </cell>
          <cell r="E3358">
            <v>1.9</v>
          </cell>
          <cell r="F3358">
            <v>25.39</v>
          </cell>
          <cell r="G3358">
            <v>0</v>
          </cell>
          <cell r="H3358">
            <v>0</v>
          </cell>
          <cell r="I3358">
            <v>0</v>
          </cell>
        </row>
        <row r="3359">
          <cell r="A3359">
            <v>89686</v>
          </cell>
          <cell r="B3359" t="str">
            <v>CONECTOR, CPVC, SOLDÁVEL, DN 35MM X 1 1/4, INSTALADO EM RAMAL OU SUB-RAMAL DE ÁGUA  FORNECIMENTO E INSTALAÇÃO. AF_12/2014</v>
          </cell>
          <cell r="C3359" t="str">
            <v>UN</v>
          </cell>
          <cell r="D3359">
            <v>96.65</v>
          </cell>
          <cell r="E3359">
            <v>3.02</v>
          </cell>
          <cell r="F3359">
            <v>93.63</v>
          </cell>
          <cell r="G3359">
            <v>0</v>
          </cell>
          <cell r="H3359">
            <v>0</v>
          </cell>
          <cell r="I3359">
            <v>0</v>
          </cell>
        </row>
        <row r="3360">
          <cell r="A3360">
            <v>89687</v>
          </cell>
          <cell r="B3360" t="str">
            <v>TÊ, PVC, SERIE R, ÁGUA PLUVIAL, DN 75 X 75 MM, JUNTA ELÁSTICA, FORNECIDO E INSTALADO EM CONDUTORES VERTICAIS DE ÁGUAS PLUVIAIS. AF_12/2014</v>
          </cell>
          <cell r="C3360" t="str">
            <v>UN</v>
          </cell>
          <cell r="D3360">
            <v>22.8</v>
          </cell>
          <cell r="E3360">
            <v>1.9</v>
          </cell>
          <cell r="F3360">
            <v>20.9</v>
          </cell>
          <cell r="G3360">
            <v>0</v>
          </cell>
          <cell r="H3360">
            <v>0</v>
          </cell>
          <cell r="I3360">
            <v>0</v>
          </cell>
        </row>
        <row r="3361">
          <cell r="A3361">
            <v>89689</v>
          </cell>
          <cell r="B3361" t="str">
            <v>BUCHA DE REDUÇÃO, CPVC, SOLDÁVEL, DN35MM X 28MM, INSTALADO EM RAMAL OU SUB-RAMAL DE ÁGUA  FORNECIMENTO E INSTALAÇÃO. AF_12/2014</v>
          </cell>
          <cell r="C3361" t="str">
            <v>UN</v>
          </cell>
          <cell r="D3361">
            <v>20.52</v>
          </cell>
          <cell r="E3361">
            <v>3.05</v>
          </cell>
          <cell r="F3361">
            <v>17.47</v>
          </cell>
          <cell r="G3361">
            <v>0</v>
          </cell>
          <cell r="H3361">
            <v>0</v>
          </cell>
          <cell r="I3361">
            <v>0</v>
          </cell>
        </row>
        <row r="3362">
          <cell r="A3362">
            <v>89690</v>
          </cell>
          <cell r="B3362" t="str">
            <v>JUNÇÃO SIMPLES, PVC, SERIE R, ÁGUA PLUVIAL, DN 100 X 100 MM, JUNTA ELÁSTICA, FORNECIDO E INSTALADO EM CONDUTORES VERTICAIS DE ÁGUAS PLUVIAIS. AF_12/2014</v>
          </cell>
          <cell r="C3362" t="str">
            <v>UN</v>
          </cell>
          <cell r="D3362">
            <v>41.47</v>
          </cell>
          <cell r="E3362">
            <v>3.1</v>
          </cell>
          <cell r="F3362">
            <v>38.369999999999997</v>
          </cell>
          <cell r="G3362">
            <v>0</v>
          </cell>
          <cell r="H3362">
            <v>0</v>
          </cell>
          <cell r="I3362">
            <v>0</v>
          </cell>
        </row>
        <row r="3363">
          <cell r="A3363">
            <v>89691</v>
          </cell>
          <cell r="B3363" t="str">
            <v>TE, CPVC, SOLDÁVEL, DN 15MM, INSTALADO EM RAMAL OU SUB-RAMAL DE ÁGUA - FORNECIMENTO E INSTALAÇÃO. AF_12/2014</v>
          </cell>
          <cell r="C3363" t="str">
            <v>UN</v>
          </cell>
          <cell r="D3363">
            <v>7.78</v>
          </cell>
          <cell r="E3363">
            <v>3.55</v>
          </cell>
          <cell r="F3363">
            <v>4.2300000000000004</v>
          </cell>
          <cell r="G3363">
            <v>0</v>
          </cell>
          <cell r="H3363">
            <v>0</v>
          </cell>
          <cell r="I3363">
            <v>0</v>
          </cell>
        </row>
        <row r="3364">
          <cell r="A3364">
            <v>89692</v>
          </cell>
          <cell r="B3364" t="str">
            <v>JUNÇÃO SIMPLES, PVC, SERIE R, ÁGUA PLUVIAL, DN 100 X 75 MM, JUNTA ELÁSTICA, FORNECIDO E INSTALADO EM CONDUTORES VERTICAIS DE ÁGUAS PLUVIAIS. AF_12/2014</v>
          </cell>
          <cell r="C3364" t="str">
            <v>UN</v>
          </cell>
          <cell r="D3364">
            <v>40.11</v>
          </cell>
          <cell r="E3364">
            <v>3.1</v>
          </cell>
          <cell r="F3364">
            <v>37.01</v>
          </cell>
          <cell r="G3364">
            <v>0</v>
          </cell>
          <cell r="H3364">
            <v>0</v>
          </cell>
          <cell r="I3364">
            <v>0</v>
          </cell>
        </row>
        <row r="3365">
          <cell r="A3365">
            <v>89693</v>
          </cell>
          <cell r="B3365" t="str">
            <v>TÊ, PVC, SERIE R, ÁGUA PLUVIAL, DN 100 X 100 MM, JUNTA ELÁSTICA, FORNECIDO E INSTALADO EM CONDUTORES VERTICAIS DE ÁGUAS PLUVIAIS. AF_12/2014</v>
          </cell>
          <cell r="C3365" t="str">
            <v>UN</v>
          </cell>
          <cell r="D3365">
            <v>36.950000000000003</v>
          </cell>
          <cell r="E3365">
            <v>3.1</v>
          </cell>
          <cell r="F3365">
            <v>33.85</v>
          </cell>
          <cell r="G3365">
            <v>0</v>
          </cell>
          <cell r="H3365">
            <v>0</v>
          </cell>
          <cell r="I3365">
            <v>0</v>
          </cell>
        </row>
        <row r="3366">
          <cell r="A3366">
            <v>89694</v>
          </cell>
          <cell r="B3366" t="str">
            <v>TE DE TRANSIÇÃO, CPVC, SOLDÁVEL, DN 15MM X 1/2, INSTALADO EM RAMAL OU SUB-RAMAL DE ÁGUA  FORNECIMENTO E INSTALAÇÃO. AF_12/2014</v>
          </cell>
          <cell r="C3366" t="str">
            <v>UN</v>
          </cell>
          <cell r="D3366">
            <v>12.12</v>
          </cell>
          <cell r="E3366">
            <v>3.51</v>
          </cell>
          <cell r="F3366">
            <v>8.61</v>
          </cell>
          <cell r="G3366">
            <v>0</v>
          </cell>
          <cell r="H3366">
            <v>0</v>
          </cell>
          <cell r="I3366">
            <v>0</v>
          </cell>
        </row>
        <row r="3367">
          <cell r="A3367">
            <v>89695</v>
          </cell>
          <cell r="B3367" t="str">
            <v>TÊ MISTURADOR, CPVC, SOLDÁVEL, DN15MM, INSTALADO EM RAMAL OU SUB-RAMAL DE ÁGUA  FORNECIMENTO E INSTALAÇÃO. AF_12/2014</v>
          </cell>
          <cell r="C3367" t="str">
            <v>UN</v>
          </cell>
          <cell r="D3367">
            <v>11.3</v>
          </cell>
          <cell r="E3367">
            <v>3.52</v>
          </cell>
          <cell r="F3367">
            <v>7.78</v>
          </cell>
          <cell r="G3367">
            <v>0</v>
          </cell>
          <cell r="H3367">
            <v>0</v>
          </cell>
          <cell r="I3367">
            <v>0</v>
          </cell>
        </row>
        <row r="3368">
          <cell r="A3368">
            <v>89696</v>
          </cell>
          <cell r="B3368" t="str">
            <v>TÊ, PVC, SERIE R, ÁGUA PLUVIAL, DN 100 X 75 MM, JUNTA ELÁSTICA, FORNECIDO E INSTALADO EM CONDUTORES VERTICAIS DE ÁGUAS PLUVIAIS. AF_12/2014</v>
          </cell>
          <cell r="C3368" t="str">
            <v>UN</v>
          </cell>
          <cell r="D3368">
            <v>29.3</v>
          </cell>
          <cell r="E3368">
            <v>3.11</v>
          </cell>
          <cell r="F3368">
            <v>26.19</v>
          </cell>
          <cell r="G3368">
            <v>0</v>
          </cell>
          <cell r="H3368">
            <v>0</v>
          </cell>
          <cell r="I3368">
            <v>0</v>
          </cell>
        </row>
        <row r="3369">
          <cell r="A3369">
            <v>89697</v>
          </cell>
          <cell r="B3369" t="str">
            <v>TE, CPVC, SOLDÁVEL, DN 22MM, INSTALADO EM RAMAL OU SUB-RAMAL DE ÁGUA - FORNECIMENTO E INSTALAÇÃO. AF_12/2014</v>
          </cell>
          <cell r="C3369" t="str">
            <v>UN</v>
          </cell>
          <cell r="D3369">
            <v>9.35</v>
          </cell>
          <cell r="E3369">
            <v>4.45</v>
          </cell>
          <cell r="F3369">
            <v>4.9000000000000004</v>
          </cell>
          <cell r="G3369">
            <v>0</v>
          </cell>
          <cell r="H3369">
            <v>0</v>
          </cell>
          <cell r="I3369">
            <v>0</v>
          </cell>
        </row>
        <row r="3370">
          <cell r="A3370">
            <v>89698</v>
          </cell>
          <cell r="B3370" t="str">
            <v>JUNÇÃO SIMPLES, PVC, SERIE R, ÁGUA PLUVIAL, DN 150 X 150 MM, JUNTA ELÁSTICA, FORNECIDO E INSTALADO EM CONDUTORES VERTICAIS DE ÁGUAS PLUVIAIS. AF_12/2014</v>
          </cell>
          <cell r="C3370" t="str">
            <v>UN</v>
          </cell>
          <cell r="D3370">
            <v>115.19</v>
          </cell>
          <cell r="E3370">
            <v>5.5</v>
          </cell>
          <cell r="F3370">
            <v>109.69</v>
          </cell>
          <cell r="G3370">
            <v>0</v>
          </cell>
          <cell r="H3370">
            <v>0</v>
          </cell>
          <cell r="I3370">
            <v>0</v>
          </cell>
        </row>
        <row r="3371">
          <cell r="A3371">
            <v>89699</v>
          </cell>
          <cell r="B3371" t="str">
            <v>JUNÇÃO SIMPLES, PVC, SERIE R, ÁGUA PLUVIAL, DN 150 X 100 MM, JUNTA ELÁSTICA, FORNECIDO E INSTALADO EM CONDUTORES VERTICAIS DE ÁGUAS PLUVIAIS. AF_12/2014</v>
          </cell>
          <cell r="C3371" t="str">
            <v>UN</v>
          </cell>
          <cell r="D3371">
            <v>93.24</v>
          </cell>
          <cell r="E3371">
            <v>5.5</v>
          </cell>
          <cell r="F3371">
            <v>87.74</v>
          </cell>
          <cell r="G3371">
            <v>0</v>
          </cell>
          <cell r="H3371">
            <v>0</v>
          </cell>
          <cell r="I3371">
            <v>0</v>
          </cell>
        </row>
        <row r="3372">
          <cell r="A3372">
            <v>89700</v>
          </cell>
          <cell r="B3372" t="str">
            <v>TE DE TRANSIÇÃO, CPVC, SOLDÁVEL, DN 22MM X 1/2, INSTALADO EM RAMAL OU SUB-RAMAL DE ÁGUA  FORNECIMENTO E INSTALAÇÃO. AF_12/2014</v>
          </cell>
          <cell r="C3372" t="str">
            <v>UN</v>
          </cell>
          <cell r="D3372">
            <v>13.07</v>
          </cell>
          <cell r="E3372">
            <v>4.42</v>
          </cell>
          <cell r="F3372">
            <v>8.65</v>
          </cell>
          <cell r="G3372">
            <v>0</v>
          </cell>
          <cell r="H3372">
            <v>0</v>
          </cell>
          <cell r="I3372">
            <v>0</v>
          </cell>
        </row>
        <row r="3373">
          <cell r="A3373">
            <v>89701</v>
          </cell>
          <cell r="B3373" t="str">
            <v>TÊ, PVC, SERIE R, ÁGUA PLUVIAL, DN 150 X 150 MM, JUNTA ELÁSTICA, FORNECIDO E INSTALADO EM CONDUTORES VERTICAIS DE ÁGUAS PLUVIAIS. AF_12/2014</v>
          </cell>
          <cell r="C3373" t="str">
            <v>UN</v>
          </cell>
          <cell r="D3373">
            <v>82.47</v>
          </cell>
          <cell r="E3373">
            <v>5.5</v>
          </cell>
          <cell r="F3373">
            <v>76.97</v>
          </cell>
          <cell r="G3373">
            <v>0</v>
          </cell>
          <cell r="H3373">
            <v>0</v>
          </cell>
          <cell r="I3373">
            <v>0</v>
          </cell>
        </row>
        <row r="3374">
          <cell r="A3374">
            <v>89702</v>
          </cell>
          <cell r="B3374" t="str">
            <v>TÊ MISTURADOR, CPVC, SOLDÁVEL, DN22MM, INSTALADO EM RAMAL OU SUB-RAMAL DE ÁGUA  FORNECIMENTO E INSTALAÇÃO. AF_12/2014</v>
          </cell>
          <cell r="C3374" t="str">
            <v>UN</v>
          </cell>
          <cell r="D3374">
            <v>13.07</v>
          </cell>
          <cell r="E3374">
            <v>4.42</v>
          </cell>
          <cell r="F3374">
            <v>8.65</v>
          </cell>
          <cell r="G3374">
            <v>0</v>
          </cell>
          <cell r="H3374">
            <v>0</v>
          </cell>
          <cell r="I3374">
            <v>0</v>
          </cell>
        </row>
        <row r="3375">
          <cell r="A3375">
            <v>89703</v>
          </cell>
          <cell r="B3375" t="str">
            <v>TE MISTURADOR DE TRANSIÇÃO, CPVC, SOLDÁVEL, DN 22MM X 3/4", INSTALADO EM RAMAL OU SUB-RAMAL DE ÁGUA - FORNECIMENTO E INSTALAÇÃO. AF_12/2014</v>
          </cell>
          <cell r="C3375" t="str">
            <v>UN</v>
          </cell>
          <cell r="D3375">
            <v>28.17</v>
          </cell>
          <cell r="E3375">
            <v>4.38</v>
          </cell>
          <cell r="F3375">
            <v>23.79</v>
          </cell>
          <cell r="G3375">
            <v>0</v>
          </cell>
          <cell r="H3375">
            <v>0</v>
          </cell>
          <cell r="I3375">
            <v>0</v>
          </cell>
        </row>
        <row r="3376">
          <cell r="A3376">
            <v>89704</v>
          </cell>
          <cell r="B3376" t="str">
            <v>TÊ, PVC, SERIE R, ÁGUA PLUVIAL, DN 150 X 100 MM, JUNTA ELÁSTICA, FORNECIDO E INSTALADO EM CONDUTORES VERTICAIS DE ÁGUAS PLUVIAIS. AF_12/2014</v>
          </cell>
          <cell r="C3376" t="str">
            <v>UN</v>
          </cell>
          <cell r="D3376">
            <v>66.45</v>
          </cell>
          <cell r="E3376">
            <v>5.51</v>
          </cell>
          <cell r="F3376">
            <v>60.94</v>
          </cell>
          <cell r="G3376">
            <v>0</v>
          </cell>
          <cell r="H3376">
            <v>0</v>
          </cell>
          <cell r="I3376">
            <v>0</v>
          </cell>
        </row>
        <row r="3377">
          <cell r="A3377">
            <v>89705</v>
          </cell>
          <cell r="B3377" t="str">
            <v>TÊ, CPVC, SOLDÁVEL, DN28MM, INSTALADO EM RAMAL OU SUB-RAMAL DE ÁGUA   FORNECIMENTO E INSTALAÇÃO. AF_12/2014</v>
          </cell>
          <cell r="C3377" t="str">
            <v>UN</v>
          </cell>
          <cell r="D3377">
            <v>15.25</v>
          </cell>
          <cell r="E3377">
            <v>5.24</v>
          </cell>
          <cell r="F3377">
            <v>10.01</v>
          </cell>
          <cell r="G3377">
            <v>0</v>
          </cell>
          <cell r="H3377">
            <v>0</v>
          </cell>
          <cell r="I3377">
            <v>0</v>
          </cell>
        </row>
        <row r="3378">
          <cell r="A3378">
            <v>89706</v>
          </cell>
          <cell r="B3378" t="str">
            <v>TÊ, CPVC, SOLDÁVEL, DN35MM, INSTALADO EM RAMAL OU SUB-RAMAL DE ÁGUA  FORNECIMENTO E INSTALAÇÃO. AF_12/2014</v>
          </cell>
          <cell r="C3378" t="str">
            <v>UN</v>
          </cell>
          <cell r="D3378">
            <v>31.77</v>
          </cell>
          <cell r="E3378">
            <v>6.12</v>
          </cell>
          <cell r="F3378">
            <v>25.65</v>
          </cell>
          <cell r="G3378">
            <v>0</v>
          </cell>
          <cell r="H3378">
            <v>0</v>
          </cell>
          <cell r="I3378">
            <v>0</v>
          </cell>
        </row>
        <row r="3379">
          <cell r="A3379">
            <v>89718</v>
          </cell>
          <cell r="B3379" t="str">
            <v>TUBO, CPVC, SOLDÁVEL, DN 35MM, INSTALADO EM RAMAL DE DISTRIBUIÇÃO DE ÁGUA   FORNECIMENTO E INSTALAÇÃO. AF_12/2014</v>
          </cell>
          <cell r="C3379" t="str">
            <v>M</v>
          </cell>
          <cell r="D3379">
            <v>33.04</v>
          </cell>
          <cell r="E3379">
            <v>3.45</v>
          </cell>
          <cell r="F3379">
            <v>29.59</v>
          </cell>
          <cell r="G3379">
            <v>0</v>
          </cell>
          <cell r="H3379">
            <v>0</v>
          </cell>
          <cell r="I3379">
            <v>0</v>
          </cell>
        </row>
        <row r="3380">
          <cell r="A3380">
            <v>89719</v>
          </cell>
          <cell r="B3380" t="str">
            <v>JOELHO 90 GRAUS, CPVC, SOLDÁVEL, DN 22MM, INSTALADO EM RAMAL DE DISTRIBUIÇÃO DE ÁGUA   FORNECIMENTO E INSTALAÇÃO. AF_12/2014</v>
          </cell>
          <cell r="C3380" t="str">
            <v>UN</v>
          </cell>
          <cell r="D3380">
            <v>6.56</v>
          </cell>
          <cell r="E3380">
            <v>2</v>
          </cell>
          <cell r="F3380">
            <v>4.5599999999999996</v>
          </cell>
          <cell r="G3380">
            <v>0</v>
          </cell>
          <cell r="H3380">
            <v>0</v>
          </cell>
          <cell r="I3380">
            <v>0</v>
          </cell>
        </row>
        <row r="3381">
          <cell r="A3381">
            <v>89720</v>
          </cell>
          <cell r="B3381" t="str">
            <v>JOELHO 45 GRAUS, CPVC, SOLDÁVEL, DN 22MM, INSTALADO EM RAMAL DE DISTRIBUIÇÃO DE ÁGUA   FORNECIMENTO E INSTALAÇÃO. AF_12/2014</v>
          </cell>
          <cell r="C3381" t="str">
            <v>UN</v>
          </cell>
          <cell r="D3381">
            <v>7.66</v>
          </cell>
          <cell r="E3381">
            <v>1.99</v>
          </cell>
          <cell r="F3381">
            <v>5.67</v>
          </cell>
          <cell r="G3381">
            <v>0</v>
          </cell>
          <cell r="H3381">
            <v>0</v>
          </cell>
          <cell r="I3381">
            <v>0</v>
          </cell>
        </row>
        <row r="3382">
          <cell r="A3382">
            <v>89721</v>
          </cell>
          <cell r="B3382" t="str">
            <v>CURVA 90 GRAUS, CPVC, SOLDÁVEL, DN 22MM, INSTALADO EM RAMAL DE DISTRIBUIÇÃO DE ÁGUA - FORNECIMENTO E INSTALAÇÃO. AF_12/2014</v>
          </cell>
          <cell r="C3382" t="str">
            <v>UN</v>
          </cell>
          <cell r="D3382">
            <v>8.0299999999999994</v>
          </cell>
          <cell r="E3382">
            <v>1.98</v>
          </cell>
          <cell r="F3382">
            <v>6.05</v>
          </cell>
          <cell r="G3382">
            <v>0</v>
          </cell>
          <cell r="H3382">
            <v>0</v>
          </cell>
          <cell r="I3382">
            <v>0</v>
          </cell>
        </row>
        <row r="3383">
          <cell r="A3383">
            <v>89723</v>
          </cell>
          <cell r="B3383" t="str">
            <v>JOELHO 90 GRAUS, CPVC, SOLDÁVEL, DN 28MM, INSTALADO EM RAMAL DE DISTRIBUIÇÃO DE ÁGUA   FORNECIMENTO E INSTALAÇÃO. AF_12/2014</v>
          </cell>
          <cell r="C3383" t="str">
            <v>UN</v>
          </cell>
          <cell r="D3383">
            <v>10.52</v>
          </cell>
          <cell r="E3383">
            <v>2.34</v>
          </cell>
          <cell r="F3383">
            <v>8.18</v>
          </cell>
          <cell r="G3383">
            <v>0</v>
          </cell>
          <cell r="H3383">
            <v>0</v>
          </cell>
          <cell r="I3383">
            <v>0</v>
          </cell>
        </row>
        <row r="3384">
          <cell r="A3384">
            <v>89724</v>
          </cell>
          <cell r="B3384" t="str">
            <v>JOELHO 90 GRAUS, PVC, SERIE NORMAL, ESGOTO PREDIAL, DN 40 MM, JUNTA SOLDÁVEL, FORNECIDO E INSTALADO EM RAMAL DE DESCARGA OU RAMAL DE ESGOTO SANITÁRIO. AF_12/2014</v>
          </cell>
          <cell r="C3384" t="str">
            <v>UN</v>
          </cell>
          <cell r="D3384">
            <v>5.38</v>
          </cell>
          <cell r="E3384">
            <v>2.4500000000000002</v>
          </cell>
          <cell r="F3384">
            <v>2.93</v>
          </cell>
          <cell r="G3384">
            <v>0</v>
          </cell>
          <cell r="H3384">
            <v>0</v>
          </cell>
          <cell r="I3384">
            <v>0</v>
          </cell>
        </row>
        <row r="3385">
          <cell r="A3385">
            <v>89725</v>
          </cell>
          <cell r="B3385" t="str">
            <v>JOELHO 45 GRAUS, CPVC, SOLDÁVEL, DN 28MM, INSTALADO EM RAMAL DE DISTRIBUIÇÃO DE ÁGUA   FORNECIMENTO E INSTALAÇÃO. AF_12/2014</v>
          </cell>
          <cell r="C3385" t="str">
            <v>UN</v>
          </cell>
          <cell r="D3385">
            <v>10.27</v>
          </cell>
          <cell r="E3385">
            <v>2.34</v>
          </cell>
          <cell r="F3385">
            <v>7.93</v>
          </cell>
          <cell r="G3385">
            <v>0</v>
          </cell>
          <cell r="H3385">
            <v>0</v>
          </cell>
          <cell r="I3385">
            <v>0</v>
          </cell>
        </row>
        <row r="3386">
          <cell r="A3386">
            <v>89726</v>
          </cell>
          <cell r="B3386" t="str">
            <v>JOELHO 45 GRAUS, PVC, SERIE NORMAL, ESGOTO PREDIAL, DN 40 MM, JUNTA SOLDÁVEL, FORNECIDO E INSTALADO EM RAMAL DE DESCARGA OU RAMAL DE ESGOTO SANITÁRIO. AF_12/2014</v>
          </cell>
          <cell r="C3386" t="str">
            <v>UN</v>
          </cell>
          <cell r="D3386">
            <v>6.04</v>
          </cell>
          <cell r="E3386">
            <v>2.44</v>
          </cell>
          <cell r="F3386">
            <v>3.6</v>
          </cell>
          <cell r="G3386">
            <v>0</v>
          </cell>
          <cell r="H3386">
            <v>0</v>
          </cell>
          <cell r="I3386">
            <v>0</v>
          </cell>
        </row>
        <row r="3387">
          <cell r="A3387">
            <v>89727</v>
          </cell>
          <cell r="B3387" t="str">
            <v>CURVA 90 GRAUS, CPVC, SOLDÁVEL, DN 28MM, INSTALADO EM RAMAL DE DISTRIBUIÇÃO DE ÁGUA   FORNECIMENTO E INSTALAÇÃO. AF_12/2014</v>
          </cell>
          <cell r="C3387" t="str">
            <v>UN</v>
          </cell>
          <cell r="D3387">
            <v>11.45</v>
          </cell>
          <cell r="E3387">
            <v>2.33</v>
          </cell>
          <cell r="F3387">
            <v>9.1199999999999992</v>
          </cell>
          <cell r="G3387">
            <v>0</v>
          </cell>
          <cell r="H3387">
            <v>0</v>
          </cell>
          <cell r="I3387">
            <v>0</v>
          </cell>
        </row>
        <row r="3388">
          <cell r="A3388">
            <v>89728</v>
          </cell>
          <cell r="B3388" t="str">
            <v>CURVA CURTA 90 GRAUS, PVC, SERIE NORMAL, ESGOTO PREDIAL, DN 40 MM, JUNTA SOLDÁVEL, FORNECIDO E INSTALADO EM RAMAL DE DESCARGA OU RAMAL DE ESGOTO SANITÁRIO. AF_12/2014</v>
          </cell>
          <cell r="C3388" t="str">
            <v>UN</v>
          </cell>
          <cell r="D3388">
            <v>7.43</v>
          </cell>
          <cell r="E3388">
            <v>2.4300000000000002</v>
          </cell>
          <cell r="F3388">
            <v>5</v>
          </cell>
          <cell r="G3388">
            <v>0</v>
          </cell>
          <cell r="H3388">
            <v>0</v>
          </cell>
          <cell r="I3388">
            <v>0</v>
          </cell>
        </row>
        <row r="3389">
          <cell r="A3389">
            <v>89729</v>
          </cell>
          <cell r="B3389" t="str">
            <v>JOELHO 90 GRAUS, CPVC, SOLDÁVEL, DN 35MM, INSTALADO EM RAMAL DE DISTRIBUIÇÃO DE ÁGUA   FORNECIMENTO E INSTALAÇÃO. AF_12/2014</v>
          </cell>
          <cell r="C3389" t="str">
            <v>UN</v>
          </cell>
          <cell r="D3389">
            <v>15.81</v>
          </cell>
          <cell r="E3389">
            <v>2.74</v>
          </cell>
          <cell r="F3389">
            <v>13.07</v>
          </cell>
          <cell r="G3389">
            <v>0</v>
          </cell>
          <cell r="H3389">
            <v>0</v>
          </cell>
          <cell r="I3389">
            <v>0</v>
          </cell>
        </row>
        <row r="3390">
          <cell r="A3390">
            <v>89730</v>
          </cell>
          <cell r="B3390" t="str">
            <v>CURVA LONGA 90 GRAUS, PVC, SERIE NORMAL, ESGOTO PREDIAL, DN 40 MM, JUNTA SOLDÁVEL, FORNECIDO E INSTALADO EM RAMAL DE DESCARGA OU RAMAL DE ESGOTO SANITÁRIO. AF_12/2014</v>
          </cell>
          <cell r="C3390" t="str">
            <v>UN</v>
          </cell>
          <cell r="D3390">
            <v>7.53</v>
          </cell>
          <cell r="E3390">
            <v>2.4300000000000002</v>
          </cell>
          <cell r="F3390">
            <v>5.0999999999999996</v>
          </cell>
          <cell r="G3390">
            <v>0</v>
          </cell>
          <cell r="H3390">
            <v>0</v>
          </cell>
          <cell r="I3390">
            <v>0</v>
          </cell>
        </row>
        <row r="3391">
          <cell r="A3391">
            <v>89731</v>
          </cell>
          <cell r="B3391" t="str">
            <v>JOELHO 90 GRAUS, PVC, SERIE NORMAL, ESGOTO PREDIAL, DN 50 MM, JUNTA ELÁSTICA, FORNECIDO E INSTALADO EM RAMAL DE DESCARGA OU RAMAL DE ESGOTO SANITÁRIO. AF_12/2014</v>
          </cell>
          <cell r="C3391" t="str">
            <v>UN</v>
          </cell>
          <cell r="D3391">
            <v>7.17</v>
          </cell>
          <cell r="E3391">
            <v>3.19</v>
          </cell>
          <cell r="F3391">
            <v>3.98</v>
          </cell>
          <cell r="G3391">
            <v>0</v>
          </cell>
          <cell r="H3391">
            <v>0</v>
          </cell>
          <cell r="I3391">
            <v>0</v>
          </cell>
        </row>
        <row r="3392">
          <cell r="A3392">
            <v>89732</v>
          </cell>
          <cell r="B3392" t="str">
            <v>JOELHO 45 GRAUS, PVC, SERIE NORMAL, ESGOTO PREDIAL, DN 50 MM, JUNTA ELÁSTICA, FORNECIDO E INSTALADO EM RAMAL DE DESCARGA OU RAMAL DE ESGOTO SANITÁRIO. AF_12/2014</v>
          </cell>
          <cell r="C3392" t="str">
            <v>UN</v>
          </cell>
          <cell r="D3392">
            <v>7.64</v>
          </cell>
          <cell r="E3392">
            <v>3.18</v>
          </cell>
          <cell r="F3392">
            <v>4.46</v>
          </cell>
          <cell r="G3392">
            <v>0</v>
          </cell>
          <cell r="H3392">
            <v>0</v>
          </cell>
          <cell r="I3392">
            <v>0</v>
          </cell>
        </row>
        <row r="3393">
          <cell r="A3393">
            <v>89733</v>
          </cell>
          <cell r="B3393" t="str">
            <v>CURVA CURTA 90 GRAUS, PVC, SERIE NORMAL, ESGOTO PREDIAL, DN 50 MM, JUNTA ELÁSTICA, FORNECIDO E INSTALADO EM RAMAL DE DESCARGA OU RAMAL DE ESGOTO SANITÁRIO. AF_12/2014</v>
          </cell>
          <cell r="C3393" t="str">
            <v>UN</v>
          </cell>
          <cell r="D3393">
            <v>12.58</v>
          </cell>
          <cell r="E3393">
            <v>3.14</v>
          </cell>
          <cell r="F3393">
            <v>9.44</v>
          </cell>
          <cell r="G3393">
            <v>0</v>
          </cell>
          <cell r="H3393">
            <v>0</v>
          </cell>
          <cell r="I3393">
            <v>0</v>
          </cell>
        </row>
        <row r="3394">
          <cell r="A3394">
            <v>89734</v>
          </cell>
          <cell r="B3394" t="str">
            <v>JOELHO 45 GRAUS, CPVC, SOLDÁVEL, DN 35MM, INSTALADO EM RAMAL DE DISTRIBUIÇÃO DE ÁGUA   FORNECIMENTO E INSTALAÇÃO. AF_12/2014</v>
          </cell>
          <cell r="C3394" t="str">
            <v>UN</v>
          </cell>
          <cell r="D3394">
            <v>15.81</v>
          </cell>
          <cell r="E3394">
            <v>2.74</v>
          </cell>
          <cell r="F3394">
            <v>13.07</v>
          </cell>
          <cell r="G3394">
            <v>0</v>
          </cell>
          <cell r="H3394">
            <v>0</v>
          </cell>
          <cell r="I3394">
            <v>0</v>
          </cell>
        </row>
        <row r="3395">
          <cell r="A3395">
            <v>89735</v>
          </cell>
          <cell r="B3395" t="str">
            <v>CURVA LONGA 90 GRAUS, PVC, SERIE NORMAL, ESGOTO PREDIAL, DN 50 MM, JUNTA ELÁSTICA, FORNECIDO E INSTALADO EM RAMAL DE DESCARGA OU RAMAL DE ESGOTO SANITÁRIO. AF_12/2014</v>
          </cell>
          <cell r="C3395" t="str">
            <v>UN</v>
          </cell>
          <cell r="D3395">
            <v>12.48</v>
          </cell>
          <cell r="E3395">
            <v>3.14</v>
          </cell>
          <cell r="F3395">
            <v>9.34</v>
          </cell>
          <cell r="G3395">
            <v>0</v>
          </cell>
          <cell r="H3395">
            <v>0</v>
          </cell>
          <cell r="I3395">
            <v>0</v>
          </cell>
        </row>
        <row r="3396">
          <cell r="A3396">
            <v>89736</v>
          </cell>
          <cell r="B3396" t="str">
            <v>LUVA, CPVC, SOLDÁVEL, DN 22MM, INSTALADO EM RAMAL DE DISTRIBUIÇÃO DE ÁGUA   FORNECIMENTO E INSTALAÇÃO. AF_12/2014</v>
          </cell>
          <cell r="C3396" t="str">
            <v>UN</v>
          </cell>
          <cell r="D3396">
            <v>4.4400000000000004</v>
          </cell>
          <cell r="E3396">
            <v>1.34</v>
          </cell>
          <cell r="F3396">
            <v>3.1</v>
          </cell>
          <cell r="G3396">
            <v>0</v>
          </cell>
          <cell r="H3396">
            <v>0</v>
          </cell>
          <cell r="I3396">
            <v>0</v>
          </cell>
        </row>
        <row r="3397">
          <cell r="A3397">
            <v>89737</v>
          </cell>
          <cell r="B3397" t="str">
            <v>JOELHO 90 GRAUS, PVC, SERIE NORMAL, ESGOTO PREDIAL, DN 75 MM, JUNTA ELÁSTICA, FORNECIDO E INSTALADO EM RAMAL DE DESCARGA OU RAMAL DE ESGOTO SANITÁRIO. AF_12/2014</v>
          </cell>
          <cell r="C3397" t="str">
            <v>UN</v>
          </cell>
          <cell r="D3397">
            <v>12.14</v>
          </cell>
          <cell r="E3397">
            <v>4.59</v>
          </cell>
          <cell r="F3397">
            <v>7.55</v>
          </cell>
          <cell r="G3397">
            <v>0</v>
          </cell>
          <cell r="H3397">
            <v>0</v>
          </cell>
          <cell r="I3397">
            <v>0</v>
          </cell>
        </row>
        <row r="3398">
          <cell r="A3398">
            <v>89738</v>
          </cell>
          <cell r="B3398" t="str">
            <v>LUVA DE CORRER, CPVC, SOLDÁVEL, DN 22MM, INSTALADO EM RAMAL DE DISTRIBUIÇÃO DE ÁGUA   FORNECIMENTO E INSTALAÇÃO. AF_12/2014</v>
          </cell>
          <cell r="C3398" t="str">
            <v>UN</v>
          </cell>
          <cell r="D3398">
            <v>8.32</v>
          </cell>
          <cell r="E3398">
            <v>1.32</v>
          </cell>
          <cell r="F3398">
            <v>7</v>
          </cell>
          <cell r="G3398">
            <v>0</v>
          </cell>
          <cell r="H3398">
            <v>0</v>
          </cell>
          <cell r="I3398">
            <v>0</v>
          </cell>
        </row>
        <row r="3399">
          <cell r="A3399">
            <v>89739</v>
          </cell>
          <cell r="B3399" t="str">
            <v>JOELHO 45 GRAUS, PVC, SERIE NORMAL, ESGOTO PREDIAL, DN 75 MM, JUNTA ELÁSTICA, FORNECIDO E INSTALADO EM RAMAL DE DESCARGA OU RAMAL DE ESGOTO SANITÁRIO. AF_12/2014</v>
          </cell>
          <cell r="C3399" t="str">
            <v>UN</v>
          </cell>
          <cell r="D3399">
            <v>12.83</v>
          </cell>
          <cell r="E3399">
            <v>4.58</v>
          </cell>
          <cell r="F3399">
            <v>8.25</v>
          </cell>
          <cell r="G3399">
            <v>0</v>
          </cell>
          <cell r="H3399">
            <v>0</v>
          </cell>
          <cell r="I3399">
            <v>0</v>
          </cell>
        </row>
        <row r="3400">
          <cell r="A3400">
            <v>89740</v>
          </cell>
          <cell r="B3400" t="str">
            <v>LUVA DE TRANSIÇÃO, CPVC, SOLDÁVEL, DN 22MM X 25MM, INSTALADO EM RAMAL DE DISTRIBUIÇÃO DE ÁGUA   FORNECIMENTO E INSTALAÇÃO. AF_12/2014</v>
          </cell>
          <cell r="C3400" t="str">
            <v>UN</v>
          </cell>
          <cell r="D3400">
            <v>4.0999999999999996</v>
          </cell>
          <cell r="E3400">
            <v>1.34</v>
          </cell>
          <cell r="F3400">
            <v>2.76</v>
          </cell>
          <cell r="G3400">
            <v>0</v>
          </cell>
          <cell r="H3400">
            <v>0</v>
          </cell>
          <cell r="I3400">
            <v>0</v>
          </cell>
        </row>
        <row r="3401">
          <cell r="A3401">
            <v>89741</v>
          </cell>
          <cell r="B3401" t="str">
            <v>UNIÃO, CPVC, SOLDÁVEL, DN 22MM, INSTALADO EM RAMAL DE DISTRIBUIÇÃO DE ÁGUA   FORNECIMENTO E INSTALAÇÃO. AF_12/2014</v>
          </cell>
          <cell r="C3401" t="str">
            <v>UN</v>
          </cell>
          <cell r="D3401">
            <v>11.27</v>
          </cell>
          <cell r="E3401">
            <v>1.31</v>
          </cell>
          <cell r="F3401">
            <v>9.9600000000000009</v>
          </cell>
          <cell r="G3401">
            <v>0</v>
          </cell>
          <cell r="H3401">
            <v>0</v>
          </cell>
          <cell r="I3401">
            <v>0</v>
          </cell>
        </row>
        <row r="3402">
          <cell r="A3402">
            <v>89742</v>
          </cell>
          <cell r="B3402" t="str">
            <v>CURVA CURTA 90 GRAUS, PVC, SERIE NORMAL, ESGOTO PREDIAL, DN 75 MM, JUNTA ELÁSTICA, FORNECIDO E INSTALADO EM RAMAL DE DESCARGA OU RAMAL DE ESGOTO SANITÁRIO. AF_12/2014</v>
          </cell>
          <cell r="C3402" t="str">
            <v>UN</v>
          </cell>
          <cell r="D3402">
            <v>22.23</v>
          </cell>
          <cell r="E3402">
            <v>4.5599999999999996</v>
          </cell>
          <cell r="F3402">
            <v>17.670000000000002</v>
          </cell>
          <cell r="G3402">
            <v>0</v>
          </cell>
          <cell r="H3402">
            <v>0</v>
          </cell>
          <cell r="I3402">
            <v>0</v>
          </cell>
        </row>
        <row r="3403">
          <cell r="A3403">
            <v>89743</v>
          </cell>
          <cell r="B3403" t="str">
            <v>CURVA LONGA 90 GRAUS, PVC, SERIE NORMAL, ESGOTO PREDIAL, DN 75 MM, JUNTA ELÁSTICA, FORNECIDO E INSTALADO EM RAMAL DE DESCARGA OU RAMAL DE ESGOTO SANITÁRIO. AF_12/2014</v>
          </cell>
          <cell r="C3403" t="str">
            <v>UN</v>
          </cell>
          <cell r="D3403">
            <v>29.63</v>
          </cell>
          <cell r="E3403">
            <v>4.55</v>
          </cell>
          <cell r="F3403">
            <v>25.08</v>
          </cell>
          <cell r="G3403">
            <v>0</v>
          </cell>
          <cell r="H3403">
            <v>0</v>
          </cell>
          <cell r="I3403">
            <v>0</v>
          </cell>
        </row>
        <row r="3404">
          <cell r="A3404">
            <v>89744</v>
          </cell>
          <cell r="B3404" t="str">
            <v>JOELHO 90 GRAUS, PVC, SERIE NORMAL, ESGOTO PREDIAL, DN 100 MM, JUNTA ELÁSTICA, FORNECIDO E INSTALADO EM RAMAL DE DESCARGA OU RAMAL DE ESGOTO SANITÁRIO. AF_12/2014</v>
          </cell>
          <cell r="C3404" t="str">
            <v>UN</v>
          </cell>
          <cell r="D3404">
            <v>16.02</v>
          </cell>
          <cell r="E3404">
            <v>6.05</v>
          </cell>
          <cell r="F3404">
            <v>9.9700000000000006</v>
          </cell>
          <cell r="G3404">
            <v>0</v>
          </cell>
          <cell r="H3404">
            <v>0</v>
          </cell>
          <cell r="I3404">
            <v>0</v>
          </cell>
        </row>
        <row r="3405">
          <cell r="A3405">
            <v>89745</v>
          </cell>
          <cell r="B3405" t="str">
            <v>CONECTOR, CPVC, SOLDÁVEL, DN 22MM X 1/2 , INSTALADO EM RAMAL DE DISTRIBUIÇÃO DE ÁGUA   FORNECIMENTO E INSTALAÇÃO. AF_12/2014</v>
          </cell>
          <cell r="C3405" t="str">
            <v>UN</v>
          </cell>
          <cell r="D3405">
            <v>17.59</v>
          </cell>
          <cell r="E3405">
            <v>1.31</v>
          </cell>
          <cell r="F3405">
            <v>16.28</v>
          </cell>
          <cell r="G3405">
            <v>0</v>
          </cell>
          <cell r="H3405">
            <v>0</v>
          </cell>
          <cell r="I3405">
            <v>0</v>
          </cell>
        </row>
        <row r="3406">
          <cell r="A3406">
            <v>89746</v>
          </cell>
          <cell r="B3406" t="str">
            <v>JOELHO 45 GRAUS, PVC, SERIE NORMAL, ESGOTO PREDIAL, DN 100 MM, JUNTA ELÁSTICA, FORNECIDO E INSTALADO EM RAMAL DE DESCARGA OU RAMAL DE ESGOTO SANITÁRIO. AF_12/2014</v>
          </cell>
          <cell r="C3406" t="str">
            <v>UN</v>
          </cell>
          <cell r="D3406">
            <v>16.07</v>
          </cell>
          <cell r="E3406">
            <v>6.05</v>
          </cell>
          <cell r="F3406">
            <v>10.02</v>
          </cell>
          <cell r="G3406">
            <v>0</v>
          </cell>
          <cell r="H3406">
            <v>0</v>
          </cell>
          <cell r="I3406">
            <v>0</v>
          </cell>
        </row>
        <row r="3407">
          <cell r="A3407">
            <v>89747</v>
          </cell>
          <cell r="B3407" t="str">
            <v>ADAPTADOR, CPVC, SOLDÁVEL, DN 22MM, INSTALADO EM RAMAL DE DISTRIBUIÇÃO DE ÁGUA   FORNECIMENTO E INSTALAÇÃO. AF_12/2014</v>
          </cell>
          <cell r="C3407" t="str">
            <v>UN</v>
          </cell>
          <cell r="D3407">
            <v>7</v>
          </cell>
          <cell r="E3407">
            <v>1.32</v>
          </cell>
          <cell r="F3407">
            <v>5.68</v>
          </cell>
          <cell r="G3407">
            <v>0</v>
          </cell>
          <cell r="H3407">
            <v>0</v>
          </cell>
          <cell r="I3407">
            <v>0</v>
          </cell>
        </row>
        <row r="3408">
          <cell r="A3408">
            <v>89748</v>
          </cell>
          <cell r="B3408" t="str">
            <v>CURVA CURTA 90 GRAUS, PVC, SERIE NORMAL, ESGOTO PREDIAL, DN 100 MM, JUNTA ELÁSTICA, FORNECIDO E INSTALADO EM RAMAL DE DESCARGA OU RAMAL DE ESGOTO SANITÁRIO. AF_12/2014</v>
          </cell>
          <cell r="C3408" t="str">
            <v>UN</v>
          </cell>
          <cell r="D3408">
            <v>25.71</v>
          </cell>
          <cell r="E3408">
            <v>6.02</v>
          </cell>
          <cell r="F3408">
            <v>19.690000000000001</v>
          </cell>
          <cell r="G3408">
            <v>0</v>
          </cell>
          <cell r="H3408">
            <v>0</v>
          </cell>
          <cell r="I3408">
            <v>0</v>
          </cell>
        </row>
        <row r="3409">
          <cell r="A3409">
            <v>89749</v>
          </cell>
          <cell r="B3409" t="str">
            <v>CURVA DE TRANSPOSIÇÃO, CPVC, SOLDÁVEL, DN 22MM, INSTALADO EM RAMAL DE DISTRIBUIÇÃO DE ÁGUA   FORNECIMENTO E INSTALAÇÃO. AF_12/2014</v>
          </cell>
          <cell r="C3409" t="str">
            <v>UN</v>
          </cell>
          <cell r="D3409">
            <v>8.32</v>
          </cell>
          <cell r="E3409">
            <v>1.32</v>
          </cell>
          <cell r="F3409">
            <v>7</v>
          </cell>
          <cell r="G3409">
            <v>0</v>
          </cell>
          <cell r="H3409">
            <v>0</v>
          </cell>
          <cell r="I3409">
            <v>0</v>
          </cell>
        </row>
        <row r="3410">
          <cell r="A3410">
            <v>89750</v>
          </cell>
          <cell r="B3410" t="str">
            <v>CURVA LONGA 90 GRAUS, PVC, SERIE NORMAL, ESGOTO PREDIAL, DN 100 MM, JUNTA ELÁSTICA, FORNECIDO E INSTALADO EM RAMAL DE DESCARGA OU RAMAL DE ESGOTO SANITÁRIO. AF_12/2014</v>
          </cell>
          <cell r="C3410" t="str">
            <v>UN</v>
          </cell>
          <cell r="D3410">
            <v>45.11</v>
          </cell>
          <cell r="E3410">
            <v>5.99</v>
          </cell>
          <cell r="F3410">
            <v>39.119999999999997</v>
          </cell>
          <cell r="G3410">
            <v>0</v>
          </cell>
          <cell r="H3410">
            <v>0</v>
          </cell>
          <cell r="I3410">
            <v>0</v>
          </cell>
        </row>
        <row r="3411">
          <cell r="A3411">
            <v>89751</v>
          </cell>
          <cell r="B3411" t="str">
            <v>BUCHA DE REDUÇÃO, CPVC, SOLDÁVEL, DN 22MM X 15MM, INSTALADO EM RAMAL DE DISTRIBUIÇÃO DE ÁGUA   FORNECIMENTO E INSTALAÇÃO. AF_12/2014</v>
          </cell>
          <cell r="C3411" t="str">
            <v>UN</v>
          </cell>
          <cell r="D3411">
            <v>3.52</v>
          </cell>
          <cell r="E3411">
            <v>1.35</v>
          </cell>
          <cell r="F3411">
            <v>2.17</v>
          </cell>
          <cell r="G3411">
            <v>0</v>
          </cell>
          <cell r="H3411">
            <v>0</v>
          </cell>
          <cell r="I3411">
            <v>0</v>
          </cell>
        </row>
        <row r="3412">
          <cell r="A3412">
            <v>89752</v>
          </cell>
          <cell r="B3412" t="str">
            <v>LUVA SIMPLES, PVC, SERIE NORMAL, ESGOTO PREDIAL, DN 40 MM, JUNTA SOLDÁVEL, FORNECIDO E INSTALADO EM RAMAL DE DESCARGA OU RAMAL DE ESGOTO SANITÁRIO. AF_12/2014</v>
          </cell>
          <cell r="C3412" t="str">
            <v>UN</v>
          </cell>
          <cell r="D3412">
            <v>4.21</v>
          </cell>
          <cell r="E3412">
            <v>1.72</v>
          </cell>
          <cell r="F3412">
            <v>2.4900000000000002</v>
          </cell>
          <cell r="G3412">
            <v>0</v>
          </cell>
          <cell r="H3412">
            <v>0</v>
          </cell>
          <cell r="I3412">
            <v>0</v>
          </cell>
        </row>
        <row r="3413">
          <cell r="A3413">
            <v>89753</v>
          </cell>
          <cell r="B3413" t="str">
            <v>LUVA SIMPLES, PVC, SERIE NORMAL, ESGOTO PREDIAL, DN 50 MM, JUNTA ELÁSTICA, FORNECIDO E INSTALADO EM RAMAL DE DESCARGA OU RAMAL DE ESGOTO SANITÁRIO. AF_12/2014</v>
          </cell>
          <cell r="C3413" t="str">
            <v>UN</v>
          </cell>
          <cell r="D3413">
            <v>5.94</v>
          </cell>
          <cell r="E3413">
            <v>1.95</v>
          </cell>
          <cell r="F3413">
            <v>3.99</v>
          </cell>
          <cell r="G3413">
            <v>0</v>
          </cell>
          <cell r="H3413">
            <v>0</v>
          </cell>
          <cell r="I3413">
            <v>0</v>
          </cell>
        </row>
        <row r="3414">
          <cell r="A3414">
            <v>89754</v>
          </cell>
          <cell r="B3414" t="str">
            <v>LUVA DE CORRER, PVC, SERIE NORMAL, ESGOTO PREDIAL, DN 50 MM, JUNTA ELÁSTICA, FORNECIDO E INSTALADO EM RAMAL DE DESCARGA OU RAMAL DE ESGOTO SANITÁRIO. AF_12/2014</v>
          </cell>
          <cell r="C3414" t="str">
            <v>UN</v>
          </cell>
          <cell r="D3414">
            <v>10.09</v>
          </cell>
          <cell r="E3414">
            <v>1.92</v>
          </cell>
          <cell r="F3414">
            <v>8.17</v>
          </cell>
          <cell r="G3414">
            <v>0</v>
          </cell>
          <cell r="H3414">
            <v>0</v>
          </cell>
          <cell r="I3414">
            <v>0</v>
          </cell>
        </row>
        <row r="3415">
          <cell r="A3415">
            <v>89755</v>
          </cell>
          <cell r="B3415" t="str">
            <v>LUVA, CPVC, SOLDÁVEL, DN 28MM, INSTALADO EM RAMAL DE DISTRIBUIÇÃO DE ÁGUA   FORNECIMENTO E INSTALAÇÃO. AF_12/2014</v>
          </cell>
          <cell r="C3415" t="str">
            <v>UN</v>
          </cell>
          <cell r="D3415">
            <v>6.74</v>
          </cell>
          <cell r="E3415">
            <v>1.56</v>
          </cell>
          <cell r="F3415">
            <v>5.18</v>
          </cell>
          <cell r="G3415">
            <v>0</v>
          </cell>
          <cell r="H3415">
            <v>0</v>
          </cell>
          <cell r="I3415">
            <v>0</v>
          </cell>
        </row>
        <row r="3416">
          <cell r="A3416">
            <v>89756</v>
          </cell>
          <cell r="B3416" t="str">
            <v>LUVA DE CORRER, CPVC, SOLDÁVEL, DN 28MM, INSTALADO EM RAMAL DE DISTRIBUIÇÃO DE ÁGUA   FORNECIMENTO E INSTALAÇÃO. AF_12/2014</v>
          </cell>
          <cell r="C3416" t="str">
            <v>UN</v>
          </cell>
          <cell r="D3416">
            <v>11.18</v>
          </cell>
          <cell r="E3416">
            <v>1.55</v>
          </cell>
          <cell r="F3416">
            <v>9.6300000000000008</v>
          </cell>
          <cell r="G3416">
            <v>0</v>
          </cell>
          <cell r="H3416">
            <v>0</v>
          </cell>
          <cell r="I3416">
            <v>0</v>
          </cell>
        </row>
        <row r="3417">
          <cell r="A3417">
            <v>89757</v>
          </cell>
          <cell r="B3417" t="str">
            <v>UNIÃO, CPVC, SOLDÁVEL, DN 28MM, INSTALADO EM RAMAL DE DISTRIBUIÇÃO DE ÁGUA   FORNECIMENTO E INSTALAÇÃO. AF_12/2014</v>
          </cell>
          <cell r="C3417" t="str">
            <v>UN</v>
          </cell>
          <cell r="D3417">
            <v>16.84</v>
          </cell>
          <cell r="E3417">
            <v>1.54</v>
          </cell>
          <cell r="F3417">
            <v>15.3</v>
          </cell>
          <cell r="G3417">
            <v>0</v>
          </cell>
          <cell r="H3417">
            <v>0</v>
          </cell>
          <cell r="I3417">
            <v>0</v>
          </cell>
        </row>
        <row r="3418">
          <cell r="A3418">
            <v>89758</v>
          </cell>
          <cell r="B3418" t="str">
            <v>CONECTOR, CPVC, SOLDÁVEL, DN 28MM X 1 , INSTALADO EM RAMAL DE DISTRIBUIÇÃO DE ÁGUA   FORNECIMENTO E INSTALAÇÃO. AF_12/2014</v>
          </cell>
          <cell r="C3418" t="str">
            <v>UN</v>
          </cell>
          <cell r="D3418">
            <v>26.08</v>
          </cell>
          <cell r="E3418">
            <v>1.54</v>
          </cell>
          <cell r="F3418">
            <v>24.54</v>
          </cell>
          <cell r="G3418">
            <v>0</v>
          </cell>
          <cell r="H3418">
            <v>0</v>
          </cell>
          <cell r="I3418">
            <v>0</v>
          </cell>
        </row>
        <row r="3419">
          <cell r="A3419">
            <v>89759</v>
          </cell>
          <cell r="B3419" t="str">
            <v>BUCHA DE REDUÇÃO, CPVC, SOLDÁVEL, DN 28MM X 22MM, INSTALADO EM RAMAL DE DISTRIBUIÇÃO DE ÁGUA - FORNECIMENTO E INSTALAÇÃO. AF_12/2014</v>
          </cell>
          <cell r="C3419" t="str">
            <v>UN</v>
          </cell>
          <cell r="D3419">
            <v>4.76</v>
          </cell>
          <cell r="E3419">
            <v>1.58</v>
          </cell>
          <cell r="F3419">
            <v>3.18</v>
          </cell>
          <cell r="G3419">
            <v>0</v>
          </cell>
          <cell r="H3419">
            <v>0</v>
          </cell>
          <cell r="I3419">
            <v>0</v>
          </cell>
        </row>
        <row r="3420">
          <cell r="A3420">
            <v>89760</v>
          </cell>
          <cell r="B3420" t="str">
            <v>LUVA, CPVC, SOLDÁVEL, DN 35MM, INSTALADO EM RAMAL DE DISTRIBUIÇÃO DE ÁGUA - FORNECIMENTO E INSTALAÇÃO. AF_12/2014</v>
          </cell>
          <cell r="C3420" t="str">
            <v>UN</v>
          </cell>
          <cell r="D3420">
            <v>10.81</v>
          </cell>
          <cell r="E3420">
            <v>1.83</v>
          </cell>
          <cell r="F3420">
            <v>8.98</v>
          </cell>
          <cell r="G3420">
            <v>0</v>
          </cell>
          <cell r="H3420">
            <v>0</v>
          </cell>
          <cell r="I3420">
            <v>0</v>
          </cell>
        </row>
        <row r="3421">
          <cell r="A3421">
            <v>89761</v>
          </cell>
          <cell r="B3421" t="str">
            <v>LUVA DE CORRER, CPVC, SOLDÁVEL, DN 35MM, INSTALADO EM RAMAL DE DISTRIBUIÇÃO DE ÁGUA - FORNECIMENTO E INSTALAÇÃO. AF_12/2014</v>
          </cell>
          <cell r="C3421" t="str">
            <v>UN</v>
          </cell>
          <cell r="D3421">
            <v>17.45</v>
          </cell>
          <cell r="E3421">
            <v>1.82</v>
          </cell>
          <cell r="F3421">
            <v>15.63</v>
          </cell>
          <cell r="G3421">
            <v>0</v>
          </cell>
          <cell r="H3421">
            <v>0</v>
          </cell>
          <cell r="I3421">
            <v>0</v>
          </cell>
        </row>
        <row r="3422">
          <cell r="A3422">
            <v>89762</v>
          </cell>
          <cell r="B3422" t="str">
            <v>UNIÃO, CPVC, SOLDÁVEL, DN35MM, INSTALADO EM RAMAL DE DISTRIBUIÇÃO DE ÁGUA - FORNECIMENTO E INSTALAÇÃO. AF_12/2014</v>
          </cell>
          <cell r="C3422" t="str">
            <v>UN</v>
          </cell>
          <cell r="D3422">
            <v>24.57</v>
          </cell>
          <cell r="E3422">
            <v>1.81</v>
          </cell>
          <cell r="F3422">
            <v>22.76</v>
          </cell>
          <cell r="G3422">
            <v>0</v>
          </cell>
          <cell r="H3422">
            <v>0</v>
          </cell>
          <cell r="I3422">
            <v>0</v>
          </cell>
        </row>
        <row r="3423">
          <cell r="A3423">
            <v>89763</v>
          </cell>
          <cell r="B3423" t="str">
            <v>CONECTOR, CPVC, SOLDÁVEL, DN 35MM X 1 1/4 , INSTALADO EM RAMAL DE DISTRIBUIÇÃO DE ÁGUA - FORNECIMENTO E INSTALAÇÃO. AF_12/2014</v>
          </cell>
          <cell r="C3423" t="str">
            <v>UN</v>
          </cell>
          <cell r="D3423">
            <v>95</v>
          </cell>
          <cell r="E3423">
            <v>1.8</v>
          </cell>
          <cell r="F3423">
            <v>93.2</v>
          </cell>
          <cell r="G3423">
            <v>0</v>
          </cell>
          <cell r="H3423">
            <v>0</v>
          </cell>
          <cell r="I3423">
            <v>0</v>
          </cell>
        </row>
        <row r="3424">
          <cell r="A3424">
            <v>89764</v>
          </cell>
          <cell r="B3424" t="str">
            <v>BUCHA DE REDUÇÃO, CPVC, SOLDÁVEL, DN35MM X 28MM, INSTALADO EM RAMAL DE DISTRIBUIÇÃO DE ÁGUA - FORNECIMENTO E INSTALAÇÃO. AF_12/2014</v>
          </cell>
          <cell r="C3424" t="str">
            <v>UN</v>
          </cell>
          <cell r="D3424">
            <v>18.87</v>
          </cell>
          <cell r="E3424">
            <v>1.81</v>
          </cell>
          <cell r="F3424">
            <v>17.059999999999999</v>
          </cell>
          <cell r="G3424">
            <v>0</v>
          </cell>
          <cell r="H3424">
            <v>0</v>
          </cell>
          <cell r="I3424">
            <v>0</v>
          </cell>
        </row>
        <row r="3425">
          <cell r="A3425">
            <v>89765</v>
          </cell>
          <cell r="B3425" t="str">
            <v>TE, CPVC, SOLDÁVEL, DN 22MM, INSTALADO EM RAMAL DE DISTRIBUIÇÃO DE ÁGUA - FORNECIMENTO E INSTALAÇÃO. AF_12/2014</v>
          </cell>
          <cell r="C3425" t="str">
            <v>UN</v>
          </cell>
          <cell r="D3425">
            <v>8.49</v>
          </cell>
          <cell r="E3425">
            <v>2.68</v>
          </cell>
          <cell r="F3425">
            <v>5.81</v>
          </cell>
          <cell r="G3425">
            <v>0</v>
          </cell>
          <cell r="H3425">
            <v>0</v>
          </cell>
          <cell r="I3425">
            <v>0</v>
          </cell>
        </row>
        <row r="3426">
          <cell r="A3426">
            <v>89766</v>
          </cell>
          <cell r="B3426" t="str">
            <v>TE DE TRANSIÇÃO, CPVC, SOLDÁVEL, DN 22MM X 1/2 , INSTALADO EM RAMAL DE DISTRIBUIÇÃO DE ÁGUA   FORNECIMENTO E INSTALAÇÃO. AF_12/2014</v>
          </cell>
          <cell r="C3426" t="str">
            <v>UN</v>
          </cell>
          <cell r="D3426">
            <v>12.21</v>
          </cell>
          <cell r="E3426">
            <v>2.66</v>
          </cell>
          <cell r="F3426">
            <v>9.5500000000000007</v>
          </cell>
          <cell r="G3426">
            <v>0</v>
          </cell>
          <cell r="H3426">
            <v>0</v>
          </cell>
          <cell r="I3426">
            <v>0</v>
          </cell>
        </row>
        <row r="3427">
          <cell r="A3427">
            <v>89767</v>
          </cell>
          <cell r="B3427" t="str">
            <v>TÊ MISTURADOR, CPVC, SOLDÁVEL, DN 22MM, INSTALADO EM RAMAL DE DISTRIBUIÇÃO DE ÁGUA - FORNECIMENTO E INSTALAÇÃO. AF_12/2014</v>
          </cell>
          <cell r="C3427" t="str">
            <v>UN</v>
          </cell>
          <cell r="D3427">
            <v>12.21</v>
          </cell>
          <cell r="E3427">
            <v>2.66</v>
          </cell>
          <cell r="F3427">
            <v>9.5500000000000007</v>
          </cell>
          <cell r="G3427">
            <v>0</v>
          </cell>
          <cell r="H3427">
            <v>0</v>
          </cell>
          <cell r="I3427">
            <v>0</v>
          </cell>
        </row>
        <row r="3428">
          <cell r="A3428">
            <v>89768</v>
          </cell>
          <cell r="B3428" t="str">
            <v>TÊ, CPVC, SOLDÁVEL, DN 28MM, INSTALADO EM RAMAL DE DISTRIBUIÇÃO DE ÁGUA - FORNECIMENTO E INSTALAÇÃO. AF_12/2014</v>
          </cell>
          <cell r="C3428" t="str">
            <v>UN</v>
          </cell>
          <cell r="D3428">
            <v>12.44</v>
          </cell>
          <cell r="E3428">
            <v>3.12</v>
          </cell>
          <cell r="F3428">
            <v>9.32</v>
          </cell>
          <cell r="G3428">
            <v>0</v>
          </cell>
          <cell r="H3428">
            <v>0</v>
          </cell>
          <cell r="I3428">
            <v>0</v>
          </cell>
        </row>
        <row r="3429">
          <cell r="A3429">
            <v>89769</v>
          </cell>
          <cell r="B3429" t="str">
            <v>TÊ, CPVC, SOLDÁVEL, DN35MM, INSTALADO EM RAMAL DE DISTRIBUIÇÃO DE ÁGUA - FORNECIMENTO E INSTALAÇÃO. AF_12/2014</v>
          </cell>
          <cell r="C3429" t="str">
            <v>UN</v>
          </cell>
          <cell r="D3429">
            <v>28.46</v>
          </cell>
          <cell r="E3429">
            <v>3.64</v>
          </cell>
          <cell r="F3429">
            <v>24.82</v>
          </cell>
          <cell r="G3429">
            <v>0</v>
          </cell>
          <cell r="H3429">
            <v>0</v>
          </cell>
          <cell r="I3429">
            <v>0</v>
          </cell>
        </row>
        <row r="3430">
          <cell r="A3430">
            <v>89772</v>
          </cell>
          <cell r="B3430" t="str">
            <v>TUBO, CPVC, SOLDÁVEL, DN 54MM, INSTALADO EM PRUMADA DE ÁGUA  FORNECIMENTO E INSTALAÇÃO. AF_12/2014</v>
          </cell>
          <cell r="C3430" t="str">
            <v>M</v>
          </cell>
          <cell r="D3430">
            <v>60.35</v>
          </cell>
          <cell r="E3430">
            <v>0.72</v>
          </cell>
          <cell r="F3430">
            <v>59.63</v>
          </cell>
          <cell r="G3430">
            <v>0</v>
          </cell>
          <cell r="H3430">
            <v>0</v>
          </cell>
          <cell r="I3430">
            <v>0</v>
          </cell>
        </row>
        <row r="3431">
          <cell r="A3431">
            <v>89774</v>
          </cell>
          <cell r="B3431" t="str">
            <v>LUVA SIMPLES, PVC, SERIE NORMAL, ESGOTO PREDIAL, DN 75 MM, JUNTA ELÁSTICA, FORNECIDO E INSTALADO EM RAMAL DE DESCARGA OU RAMAL DE ESGOTO SANITÁRIO. AF_12/2014</v>
          </cell>
          <cell r="C3431" t="str">
            <v>UN</v>
          </cell>
          <cell r="D3431">
            <v>9.83</v>
          </cell>
          <cell r="E3431">
            <v>3.16</v>
          </cell>
          <cell r="F3431">
            <v>6.67</v>
          </cell>
          <cell r="G3431">
            <v>0</v>
          </cell>
          <cell r="H3431">
            <v>0</v>
          </cell>
          <cell r="I3431">
            <v>0</v>
          </cell>
        </row>
        <row r="3432">
          <cell r="A3432">
            <v>89776</v>
          </cell>
          <cell r="B3432" t="str">
            <v>LUVA DE CORRER, PVC, SERIE NORMAL, ESGOTO PREDIAL, DN 75 MM, JUNTA ELÁSTICA, FORNECIDO E INSTALADO EM RAMAL DE DESCARGA OU RAMAL DE ESGOTO SANITÁRIO. AF_12/2014</v>
          </cell>
          <cell r="C3432" t="str">
            <v>UN</v>
          </cell>
          <cell r="D3432">
            <v>12.75</v>
          </cell>
          <cell r="E3432">
            <v>3.14</v>
          </cell>
          <cell r="F3432">
            <v>9.61</v>
          </cell>
          <cell r="G3432">
            <v>0</v>
          </cell>
          <cell r="H3432">
            <v>0</v>
          </cell>
          <cell r="I3432">
            <v>0</v>
          </cell>
        </row>
        <row r="3433">
          <cell r="A3433">
            <v>89777</v>
          </cell>
          <cell r="B3433" t="str">
            <v>JOELHO 90 GRAUS, CPVC, SOLDÁVEL, DN 35MM, INSTALADO EM PRUMADA DE ÁGUA  FORNECIMENTO E INSTALAÇÃO. AF_12/2014</v>
          </cell>
          <cell r="C3433" t="str">
            <v>UN</v>
          </cell>
          <cell r="D3433">
            <v>14.67</v>
          </cell>
          <cell r="E3433">
            <v>1.89</v>
          </cell>
          <cell r="F3433">
            <v>12.78</v>
          </cell>
          <cell r="G3433">
            <v>0</v>
          </cell>
          <cell r="H3433">
            <v>0</v>
          </cell>
          <cell r="I3433">
            <v>0</v>
          </cell>
        </row>
        <row r="3434">
          <cell r="A3434">
            <v>89778</v>
          </cell>
          <cell r="B3434" t="str">
            <v>LUVA SIMPLES, PVC, SERIE NORMAL, ESGOTO PREDIAL, DN 100 MM, JUNTA ELÁSTICA, FORNECIDO E INSTALADO EM RAMAL DE DESCARGA OU RAMAL DE ESGOTO SANITÁRIO. AF_12/2014</v>
          </cell>
          <cell r="C3434" t="str">
            <v>UN</v>
          </cell>
          <cell r="D3434">
            <v>12.39</v>
          </cell>
          <cell r="E3434">
            <v>4.1100000000000003</v>
          </cell>
          <cell r="F3434">
            <v>8.2799999999999994</v>
          </cell>
          <cell r="G3434">
            <v>0</v>
          </cell>
          <cell r="H3434">
            <v>0</v>
          </cell>
          <cell r="I3434">
            <v>0</v>
          </cell>
        </row>
        <row r="3435">
          <cell r="A3435">
            <v>89779</v>
          </cell>
          <cell r="B3435" t="str">
            <v>LUVA DE CORRER, PVC, SERIE NORMAL, ESGOTO PREDIAL, DN 100 MM, JUNTA ELÁSTICA, FORNECIDO E INSTALADO EM RAMAL DE DESCARGA OU RAMAL DE ESGOTO SANITÁRIO. AF_12/2014</v>
          </cell>
          <cell r="C3435" t="str">
            <v>UN</v>
          </cell>
          <cell r="D3435">
            <v>18.239999999999998</v>
          </cell>
          <cell r="E3435">
            <v>4.09</v>
          </cell>
          <cell r="F3435">
            <v>14.15</v>
          </cell>
          <cell r="G3435">
            <v>0</v>
          </cell>
          <cell r="H3435">
            <v>0</v>
          </cell>
          <cell r="I3435">
            <v>0</v>
          </cell>
        </row>
        <row r="3436">
          <cell r="A3436">
            <v>89780</v>
          </cell>
          <cell r="B3436" t="str">
            <v>JOELHO 45 GRAUS, CPVC, SOLDÁVEL, DN 35MM, INSTALADO EM PRUMADA DE ÁGUA - FORNECIMENTO E INSTALAÇÃO. AF_12/2014</v>
          </cell>
          <cell r="C3436" t="str">
            <v>UN</v>
          </cell>
          <cell r="D3436">
            <v>14.67</v>
          </cell>
          <cell r="E3436">
            <v>1.89</v>
          </cell>
          <cell r="F3436">
            <v>12.78</v>
          </cell>
          <cell r="G3436">
            <v>0</v>
          </cell>
          <cell r="H3436">
            <v>0</v>
          </cell>
          <cell r="I3436">
            <v>0</v>
          </cell>
        </row>
        <row r="3437">
          <cell r="A3437">
            <v>89781</v>
          </cell>
          <cell r="B3437" t="str">
            <v>JOELHO 90 GRAUS, CPVC, SOLDÁVEL, DN 42MM, INSTALADO EM PRUMADA DE ÁGUA  FORNECIMENTO E INSTALAÇÃO. AF_12/2014</v>
          </cell>
          <cell r="C3437" t="str">
            <v>UN</v>
          </cell>
          <cell r="D3437">
            <v>21.72</v>
          </cell>
          <cell r="E3437">
            <v>2.2200000000000002</v>
          </cell>
          <cell r="F3437">
            <v>19.5</v>
          </cell>
          <cell r="G3437">
            <v>0</v>
          </cell>
          <cell r="H3437">
            <v>0</v>
          </cell>
          <cell r="I3437">
            <v>0</v>
          </cell>
        </row>
        <row r="3438">
          <cell r="A3438">
            <v>89782</v>
          </cell>
          <cell r="B3438" t="str">
            <v>TE, PVC, SERIE NORMAL, ESGOTO PREDIAL, DN 40 X 40 MM, JUNTA SOLDÁVEL, FORNECIDO E INSTALADO EM RAMAL DE DESCARGA OU RAMAL DE ESGOTO SANITÁRIO. AF_12/2014</v>
          </cell>
          <cell r="C3438" t="str">
            <v>UN</v>
          </cell>
          <cell r="D3438">
            <v>7.76</v>
          </cell>
          <cell r="E3438">
            <v>3.42</v>
          </cell>
          <cell r="F3438">
            <v>4.34</v>
          </cell>
          <cell r="G3438">
            <v>0</v>
          </cell>
          <cell r="H3438">
            <v>0</v>
          </cell>
          <cell r="I3438">
            <v>0</v>
          </cell>
        </row>
        <row r="3439">
          <cell r="A3439">
            <v>89783</v>
          </cell>
          <cell r="B3439" t="str">
            <v>JUNÇÃO SIMPLES, PVC, SERIE NORMAL, ESGOTO PREDIAL, DN 40 MM, JUNTA SOLDÁVEL, FORNECIDO E INSTALADO EM RAMAL DE DESCARGA OU RAMAL DE ESGOTO SANITÁRIO. AF_12/2014</v>
          </cell>
          <cell r="C3439" t="str">
            <v>UN</v>
          </cell>
          <cell r="D3439">
            <v>8.09</v>
          </cell>
          <cell r="E3439">
            <v>3.42</v>
          </cell>
          <cell r="F3439">
            <v>4.67</v>
          </cell>
          <cell r="G3439">
            <v>0</v>
          </cell>
          <cell r="H3439">
            <v>0</v>
          </cell>
          <cell r="I3439">
            <v>0</v>
          </cell>
        </row>
        <row r="3440">
          <cell r="A3440">
            <v>89784</v>
          </cell>
          <cell r="B3440" t="str">
            <v>TE, PVC, SERIE NORMAL, ESGOTO PREDIAL, DN 50 X 50 MM, JUNTA ELÁSTICA, FORNECIDO E INSTALADO EM RAMAL DE DESCARGA OU RAMAL DE ESGOTO SANITÁRIO. AF_12/2014</v>
          </cell>
          <cell r="C3440" t="str">
            <v>UN</v>
          </cell>
          <cell r="D3440">
            <v>12.74</v>
          </cell>
          <cell r="E3440">
            <v>4.1100000000000003</v>
          </cell>
          <cell r="F3440">
            <v>8.6300000000000008</v>
          </cell>
          <cell r="G3440">
            <v>0</v>
          </cell>
          <cell r="H3440">
            <v>0</v>
          </cell>
          <cell r="I3440">
            <v>0</v>
          </cell>
        </row>
        <row r="3441">
          <cell r="A3441">
            <v>89785</v>
          </cell>
          <cell r="B3441" t="str">
            <v>JUNÇÃO SIMPLES, PVC, SERIE NORMAL, ESGOTO PREDIAL, DN 50 X 50 MM, JUNTA ELÁSTICA, FORNECIDO E INSTALADO EM RAMAL DE DESCARGA OU RAMAL DE ESGOTO SANITÁRIO. AF_12/2014</v>
          </cell>
          <cell r="C3441" t="str">
            <v>UN</v>
          </cell>
          <cell r="D3441">
            <v>13.47</v>
          </cell>
          <cell r="E3441">
            <v>4.1100000000000003</v>
          </cell>
          <cell r="F3441">
            <v>9.36</v>
          </cell>
          <cell r="G3441">
            <v>0</v>
          </cell>
          <cell r="H3441">
            <v>0</v>
          </cell>
          <cell r="I3441">
            <v>0</v>
          </cell>
        </row>
        <row r="3442">
          <cell r="A3442">
            <v>89786</v>
          </cell>
          <cell r="B3442" t="str">
            <v>TE, PVC, SERIE NORMAL, ESGOTO PREDIAL, DN 75 X 75 MM, JUNTA ELÁSTICA, FORNECIDO E INSTALADO EM RAMAL DE DESCARGA OU RAMAL DE ESGOTO SANITÁRIO. AF_12/2014</v>
          </cell>
          <cell r="C3442" t="str">
            <v>UN</v>
          </cell>
          <cell r="D3442">
            <v>20.87</v>
          </cell>
          <cell r="E3442">
            <v>6.03</v>
          </cell>
          <cell r="F3442">
            <v>14.84</v>
          </cell>
          <cell r="G3442">
            <v>0</v>
          </cell>
          <cell r="H3442">
            <v>0</v>
          </cell>
          <cell r="I3442">
            <v>0</v>
          </cell>
        </row>
        <row r="3443">
          <cell r="A3443">
            <v>89787</v>
          </cell>
          <cell r="B3443" t="str">
            <v>JOELHO 45 GRAUS, CPVC, SOLDÁVEL, DN 42MM, INSTALADO EM PRUMADA DE ÁGUA  FORNECIMENTO E INSTALAÇÃO. AF_12/2014</v>
          </cell>
          <cell r="C3443" t="str">
            <v>UN</v>
          </cell>
          <cell r="D3443">
            <v>21.72</v>
          </cell>
          <cell r="E3443">
            <v>2.2200000000000002</v>
          </cell>
          <cell r="F3443">
            <v>19.5</v>
          </cell>
          <cell r="G3443">
            <v>0</v>
          </cell>
          <cell r="H3443">
            <v>0</v>
          </cell>
          <cell r="I3443">
            <v>0</v>
          </cell>
        </row>
        <row r="3444">
          <cell r="A3444">
            <v>89788</v>
          </cell>
          <cell r="B3444" t="str">
            <v>JOELHO 90 GRAUS, CPVC, SOLDÁVEL, DN 54MM, INSTALADO EM PRUMADA DE ÁGUA  FORNECIMENTO E INSTALAÇÃO. AF_12/2014</v>
          </cell>
          <cell r="C3444" t="str">
            <v>UN</v>
          </cell>
          <cell r="D3444">
            <v>42.08</v>
          </cell>
          <cell r="E3444">
            <v>2.77</v>
          </cell>
          <cell r="F3444">
            <v>39.31</v>
          </cell>
          <cell r="G3444">
            <v>0</v>
          </cell>
          <cell r="H3444">
            <v>0</v>
          </cell>
          <cell r="I3444">
            <v>0</v>
          </cell>
        </row>
        <row r="3445">
          <cell r="A3445">
            <v>89789</v>
          </cell>
          <cell r="B3445" t="str">
            <v>JOELHO 45 GRAUS, CPVC, SOLDÁVEL, DN 54MM, INSTALADO EM PRUMADA DE ÁGUA  FORNECIMENTO E INSTALAÇÃO. AF_12/2014</v>
          </cell>
          <cell r="C3445" t="str">
            <v>UN</v>
          </cell>
          <cell r="D3445">
            <v>42.73</v>
          </cell>
          <cell r="E3445">
            <v>2.77</v>
          </cell>
          <cell r="F3445">
            <v>39.96</v>
          </cell>
          <cell r="G3445">
            <v>0</v>
          </cell>
          <cell r="H3445">
            <v>0</v>
          </cell>
          <cell r="I3445">
            <v>0</v>
          </cell>
        </row>
        <row r="3446">
          <cell r="A3446">
            <v>89790</v>
          </cell>
          <cell r="B3446" t="str">
            <v>JOELHO 90 GRAUS, CPVC, SOLDÁVEL, DN 73MM, INSTALADO EM PRUMADA DE ÁGUA  FORNECIMENTO E INSTALAÇÃO. AF_12/2014</v>
          </cell>
          <cell r="C3446" t="str">
            <v>UN</v>
          </cell>
          <cell r="D3446">
            <v>103.4</v>
          </cell>
          <cell r="E3446">
            <v>3.64</v>
          </cell>
          <cell r="F3446">
            <v>99.76</v>
          </cell>
          <cell r="G3446">
            <v>0</v>
          </cell>
          <cell r="H3446">
            <v>0</v>
          </cell>
          <cell r="I3446">
            <v>0</v>
          </cell>
        </row>
        <row r="3447">
          <cell r="A3447">
            <v>89791</v>
          </cell>
          <cell r="B3447" t="str">
            <v>JOELHO 45 GRAUS, CPVC, SOLDÁVEL, DN 73MM, INSTALADO EM PRUMADA DE ÁGUA  FORNECIMENTO E INSTALAÇÃO. AF_12/2014</v>
          </cell>
          <cell r="C3447" t="str">
            <v>UN</v>
          </cell>
          <cell r="D3447">
            <v>105.8</v>
          </cell>
          <cell r="E3447">
            <v>3.64</v>
          </cell>
          <cell r="F3447">
            <v>102.16</v>
          </cell>
          <cell r="G3447">
            <v>0</v>
          </cell>
          <cell r="H3447">
            <v>0</v>
          </cell>
          <cell r="I3447">
            <v>0</v>
          </cell>
        </row>
        <row r="3448">
          <cell r="A3448">
            <v>89792</v>
          </cell>
          <cell r="B3448" t="str">
            <v>JOELHO 90 GRAUS, CPVC, SOLDÁVEL, DN 89MM, INSTALADO EM PRUMADA DE ÁGUA  FORNECIMENTO E INSTALAÇÃO. AF_12/2014</v>
          </cell>
          <cell r="C3448" t="str">
            <v>UN</v>
          </cell>
          <cell r="D3448">
            <v>121.55</v>
          </cell>
          <cell r="E3448">
            <v>4.3899999999999997</v>
          </cell>
          <cell r="F3448">
            <v>117.16</v>
          </cell>
          <cell r="G3448">
            <v>0</v>
          </cell>
          <cell r="H3448">
            <v>0</v>
          </cell>
          <cell r="I3448">
            <v>0</v>
          </cell>
        </row>
        <row r="3449">
          <cell r="A3449">
            <v>89793</v>
          </cell>
          <cell r="B3449" t="str">
            <v>JOELHO 45 GRAUS, CPVC, SOLDÁVEL, DN 89MM, INSTALADO EM PRUMADA DE ÁGUA  FORNECIMENTO E INSTALAÇÃO. AF_12/2014</v>
          </cell>
          <cell r="C3449" t="str">
            <v>UN</v>
          </cell>
          <cell r="D3449">
            <v>124.78</v>
          </cell>
          <cell r="E3449">
            <v>4.3899999999999997</v>
          </cell>
          <cell r="F3449">
            <v>120.39</v>
          </cell>
          <cell r="G3449">
            <v>0</v>
          </cell>
          <cell r="H3449">
            <v>0</v>
          </cell>
          <cell r="I3449">
            <v>0</v>
          </cell>
        </row>
        <row r="3450">
          <cell r="A3450">
            <v>89794</v>
          </cell>
          <cell r="B3450" t="str">
            <v>LUVA, CPVC, SOLDÁVEL, DN 35MM, INSTALADO EM PRUMADA DE ÁGUA  FORNECIMENTO E INSTALAÇÃO. AF_12/2014</v>
          </cell>
          <cell r="C3450" t="str">
            <v>UN</v>
          </cell>
          <cell r="D3450">
            <v>10.07</v>
          </cell>
          <cell r="E3450">
            <v>1.26</v>
          </cell>
          <cell r="F3450">
            <v>8.81</v>
          </cell>
          <cell r="G3450">
            <v>0</v>
          </cell>
          <cell r="H3450">
            <v>0</v>
          </cell>
          <cell r="I3450">
            <v>0</v>
          </cell>
        </row>
        <row r="3451">
          <cell r="A3451">
            <v>89795</v>
          </cell>
          <cell r="B3451" t="str">
            <v>JUNÇÃO SIMPLES, PVC, SERIE NORMAL, ESGOTO PREDIAL, DN 75 X 75 MM, JUNTA ELÁSTICA, FORNECIDO E INSTALADO EM RAMAL DE DESCARGA OU RAMAL DE ESGOTO SANITÁRIO. AF_12/2014</v>
          </cell>
          <cell r="C3451" t="str">
            <v>UN</v>
          </cell>
          <cell r="D3451">
            <v>21.89</v>
          </cell>
          <cell r="E3451">
            <v>6.03</v>
          </cell>
          <cell r="F3451">
            <v>15.86</v>
          </cell>
          <cell r="G3451">
            <v>0</v>
          </cell>
          <cell r="H3451">
            <v>0</v>
          </cell>
          <cell r="I3451">
            <v>0</v>
          </cell>
        </row>
        <row r="3452">
          <cell r="A3452">
            <v>89796</v>
          </cell>
          <cell r="B3452" t="str">
            <v>TE, PVC, SERIE NORMAL, ESGOTO PREDIAL, DN 100 X 100 MM, JUNTA ELÁSTICA, FORNECIDO E INSTALADO EM RAMAL DE DESCARGA OU RAMAL DE ESGOTO SANITÁRIO. AF_12/2014</v>
          </cell>
          <cell r="C3452" t="str">
            <v>UN</v>
          </cell>
          <cell r="D3452">
            <v>26.03</v>
          </cell>
          <cell r="E3452">
            <v>7.96</v>
          </cell>
          <cell r="F3452">
            <v>18.07</v>
          </cell>
          <cell r="G3452">
            <v>0</v>
          </cell>
          <cell r="H3452">
            <v>0</v>
          </cell>
          <cell r="I3452">
            <v>0</v>
          </cell>
        </row>
        <row r="3453">
          <cell r="A3453">
            <v>89797</v>
          </cell>
          <cell r="B3453" t="str">
            <v>JUNÇÃO SIMPLES, PVC, SERIE NORMAL, ESGOTO PREDIAL, DN 100 X 100 MM, JUNTA ELÁSTICA, FORNECIDO E INSTALADO EM RAMAL DE DESCARGA OU RAMAL DE ESGOTO SANITÁRIO. AF_12/2014</v>
          </cell>
          <cell r="C3453" t="str">
            <v>UN</v>
          </cell>
          <cell r="D3453">
            <v>29.87</v>
          </cell>
          <cell r="E3453">
            <v>7.95</v>
          </cell>
          <cell r="F3453">
            <v>21.92</v>
          </cell>
          <cell r="G3453">
            <v>0</v>
          </cell>
          <cell r="H3453">
            <v>0</v>
          </cell>
          <cell r="I3453">
            <v>0</v>
          </cell>
        </row>
        <row r="3454">
          <cell r="A3454">
            <v>89801</v>
          </cell>
          <cell r="B3454" t="str">
            <v>JOELHO 90 GRAUS, PVC, SERIE NORMAL, ESGOTO PREDIAL, DN 50 MM, JUNTA ELÁSTICA, FORNECIDO E INSTALADO EM PRUMADA DE ESGOTO SANITÁRIO OU VENTILAÇÃO. AF_12/2014</v>
          </cell>
          <cell r="C3454" t="str">
            <v>UN</v>
          </cell>
          <cell r="D3454">
            <v>4.2699999999999996</v>
          </cell>
          <cell r="E3454">
            <v>0.95</v>
          </cell>
          <cell r="F3454">
            <v>3.32</v>
          </cell>
          <cell r="G3454">
            <v>0</v>
          </cell>
          <cell r="H3454">
            <v>0</v>
          </cell>
          <cell r="I3454">
            <v>0</v>
          </cell>
        </row>
        <row r="3455">
          <cell r="A3455">
            <v>89802</v>
          </cell>
          <cell r="B3455" t="str">
            <v>JOELHO 45 GRAUS, PVC, SERIE NORMAL, ESGOTO PREDIAL, DN 50 MM, JUNTA ELÁSTICA, FORNECIDO E INSTALADO EM PRUMADA DE ESGOTO SANITÁRIO OU VENTILAÇÃO. AF_12/2014</v>
          </cell>
          <cell r="C3455" t="str">
            <v>UN</v>
          </cell>
          <cell r="D3455">
            <v>4.74</v>
          </cell>
          <cell r="E3455">
            <v>0.95</v>
          </cell>
          <cell r="F3455">
            <v>3.79</v>
          </cell>
          <cell r="G3455">
            <v>0</v>
          </cell>
          <cell r="H3455">
            <v>0</v>
          </cell>
          <cell r="I3455">
            <v>0</v>
          </cell>
        </row>
        <row r="3456">
          <cell r="A3456">
            <v>89803</v>
          </cell>
          <cell r="B3456" t="str">
            <v>CURVA CURTA 90 GRAUS, PVC, SERIE NORMAL, ESGOTO PREDIAL, DN 50 MM, JUNTA ELÁSTICA, FORNECIDO E INSTALADO EM PRUMADA DE ESGOTO SANITÁRIO OU VENTILAÇÃO. AF_12/2014</v>
          </cell>
          <cell r="C3456" t="str">
            <v>UN</v>
          </cell>
          <cell r="D3456">
            <v>9.68</v>
          </cell>
          <cell r="E3456">
            <v>0.94</v>
          </cell>
          <cell r="F3456">
            <v>8.74</v>
          </cell>
          <cell r="G3456">
            <v>0</v>
          </cell>
          <cell r="H3456">
            <v>0</v>
          </cell>
          <cell r="I3456">
            <v>0</v>
          </cell>
        </row>
        <row r="3457">
          <cell r="A3457">
            <v>89804</v>
          </cell>
          <cell r="B3457" t="str">
            <v>CURVA LONGA 90 GRAUS, PVC, SERIE NORMAL, ESGOTO PREDIAL, DN 50 MM, JUNTA ELÁSTICA, FORNECIDO E INSTALADO EM PRUMADA DE ESGOTO SANITÁRIO OU VENTILAÇÃO. AF_12/2014</v>
          </cell>
          <cell r="C3457" t="str">
            <v>UN</v>
          </cell>
          <cell r="D3457">
            <v>9.58</v>
          </cell>
          <cell r="E3457">
            <v>0.94</v>
          </cell>
          <cell r="F3457">
            <v>8.64</v>
          </cell>
          <cell r="G3457">
            <v>0</v>
          </cell>
          <cell r="H3457">
            <v>0</v>
          </cell>
          <cell r="I3457">
            <v>0</v>
          </cell>
        </row>
        <row r="3458">
          <cell r="A3458">
            <v>89805</v>
          </cell>
          <cell r="B3458" t="str">
            <v>JOELHO 90 GRAUS, PVC, SERIE NORMAL, ESGOTO PREDIAL, DN 75 MM, JUNTA ELÁSTICA, FORNECIDO E INSTALADO EM PRUMADA DE ESGOTO SANITÁRIO OU VENTILAÇÃO. AF_12/2014</v>
          </cell>
          <cell r="C3458" t="str">
            <v>UN</v>
          </cell>
          <cell r="D3458">
            <v>8.6</v>
          </cell>
          <cell r="E3458">
            <v>1.93</v>
          </cell>
          <cell r="F3458">
            <v>6.67</v>
          </cell>
          <cell r="G3458">
            <v>0</v>
          </cell>
          <cell r="H3458">
            <v>0</v>
          </cell>
          <cell r="I3458">
            <v>0</v>
          </cell>
        </row>
        <row r="3459">
          <cell r="A3459">
            <v>89806</v>
          </cell>
          <cell r="B3459" t="str">
            <v>JOELHO 45 GRAUS, PVC, SERIE NORMAL, ESGOTO PREDIAL, DN 75 MM, JUNTA ELÁSTICA, FORNECIDO E INSTALADO EM PRUMADA DE ESGOTO SANITÁRIO OU VENTILAÇÃO. AF_12/2014</v>
          </cell>
          <cell r="C3459" t="str">
            <v>UN</v>
          </cell>
          <cell r="D3459">
            <v>9.2899999999999991</v>
          </cell>
          <cell r="E3459">
            <v>1.93</v>
          </cell>
          <cell r="F3459">
            <v>7.36</v>
          </cell>
          <cell r="G3459">
            <v>0</v>
          </cell>
          <cell r="H3459">
            <v>0</v>
          </cell>
          <cell r="I3459">
            <v>0</v>
          </cell>
        </row>
        <row r="3460">
          <cell r="A3460">
            <v>89807</v>
          </cell>
          <cell r="B3460" t="str">
            <v>CURVA CURTA 90 GRAUS, PVC, SERIE NORMAL, ESGOTO PREDIAL, DN 75 MM, JUNTA ELÁSTICA, FORNECIDO E INSTALADO EM PRUMADA DE ESGOTO SANITÁRIO OU VENTILAÇÃO. AF_12/2014</v>
          </cell>
          <cell r="C3460" t="str">
            <v>UN</v>
          </cell>
          <cell r="D3460">
            <v>18.690000000000001</v>
          </cell>
          <cell r="E3460">
            <v>1.91</v>
          </cell>
          <cell r="F3460">
            <v>16.78</v>
          </cell>
          <cell r="G3460">
            <v>0</v>
          </cell>
          <cell r="H3460">
            <v>0</v>
          </cell>
          <cell r="I3460">
            <v>0</v>
          </cell>
        </row>
        <row r="3461">
          <cell r="A3461">
            <v>89808</v>
          </cell>
          <cell r="B3461" t="str">
            <v>CURVA LONGA 90 GRAUS, PVC, SERIE NORMAL, ESGOTO PREDIAL, DN 75 MM, JUNTA ELÁSTICA, FORNECIDO E INSTALADO EM PRUMADA DE ESGOTO SANITÁRIO OU VENTILAÇÃO. AF_12/2014</v>
          </cell>
          <cell r="C3461" t="str">
            <v>UN</v>
          </cell>
          <cell r="D3461">
            <v>26.09</v>
          </cell>
          <cell r="E3461">
            <v>1.9</v>
          </cell>
          <cell r="F3461">
            <v>24.19</v>
          </cell>
          <cell r="G3461">
            <v>0</v>
          </cell>
          <cell r="H3461">
            <v>0</v>
          </cell>
          <cell r="I3461">
            <v>0</v>
          </cell>
        </row>
        <row r="3462">
          <cell r="A3462">
            <v>89809</v>
          </cell>
          <cell r="B3462" t="str">
            <v>JOELHO 90 GRAUS, PVC, SERIE NORMAL, ESGOTO PREDIAL, DN 100 MM, JUNTA ELÁSTICA, FORNECIDO E INSTALADO EM PRUMADA DE ESGOTO SANITÁRIO OU VENTILAÇÃO. AF_12/2014</v>
          </cell>
          <cell r="C3462" t="str">
            <v>UN</v>
          </cell>
          <cell r="D3462">
            <v>11.82</v>
          </cell>
          <cell r="E3462">
            <v>2.9</v>
          </cell>
          <cell r="F3462">
            <v>8.92</v>
          </cell>
          <cell r="G3462">
            <v>0</v>
          </cell>
          <cell r="H3462">
            <v>0</v>
          </cell>
          <cell r="I3462">
            <v>0</v>
          </cell>
        </row>
        <row r="3463">
          <cell r="A3463">
            <v>89810</v>
          </cell>
          <cell r="B3463" t="str">
            <v>JOELHO 45 GRAUS, PVC, SERIE NORMAL, ESGOTO PREDIAL, DN 100 MM, JUNTA ELÁSTICA, FORNECIDO E INSTALADO EM PRUMADA DE ESGOTO SANITÁRIO OU VENTILAÇÃO. AF_12/2014</v>
          </cell>
          <cell r="C3463" t="str">
            <v>UN</v>
          </cell>
          <cell r="D3463">
            <v>11.87</v>
          </cell>
          <cell r="E3463">
            <v>2.9</v>
          </cell>
          <cell r="F3463">
            <v>8.9700000000000006</v>
          </cell>
          <cell r="G3463">
            <v>0</v>
          </cell>
          <cell r="H3463">
            <v>0</v>
          </cell>
          <cell r="I3463">
            <v>0</v>
          </cell>
        </row>
        <row r="3464">
          <cell r="A3464">
            <v>89811</v>
          </cell>
          <cell r="B3464" t="str">
            <v>CURVA CURTA 90 GRAUS, PVC, SERIE NORMAL, ESGOTO PREDIAL, DN 100 MM, JUNTA ELÁSTICA, FORNECIDO E INSTALADO EM PRUMADA DE ESGOTO SANITÁRIO OU VENTILAÇÃO. AF_12/2014</v>
          </cell>
          <cell r="C3464" t="str">
            <v>UN</v>
          </cell>
          <cell r="D3464">
            <v>21.51</v>
          </cell>
          <cell r="E3464">
            <v>2.87</v>
          </cell>
          <cell r="F3464">
            <v>18.64</v>
          </cell>
          <cell r="G3464">
            <v>0</v>
          </cell>
          <cell r="H3464">
            <v>0</v>
          </cell>
          <cell r="I3464">
            <v>0</v>
          </cell>
        </row>
        <row r="3465">
          <cell r="A3465">
            <v>89812</v>
          </cell>
          <cell r="B3465" t="str">
            <v>CURVA LONGA 90 GRAUS, PVC, SERIE NORMAL, ESGOTO PREDIAL, DN 100 MM, JUNTA ELÁSTICA, FORNECIDO E INSTALADO EM PRUMADA DE ESGOTO SANITÁRIO OU VENTILAÇÃO. AF_12/2014</v>
          </cell>
          <cell r="C3465" t="str">
            <v>UN</v>
          </cell>
          <cell r="D3465">
            <v>40.909999999999997</v>
          </cell>
          <cell r="E3465">
            <v>2.86</v>
          </cell>
          <cell r="F3465">
            <v>38.049999999999997</v>
          </cell>
          <cell r="G3465">
            <v>0</v>
          </cell>
          <cell r="H3465">
            <v>0</v>
          </cell>
          <cell r="I3465">
            <v>0</v>
          </cell>
        </row>
        <row r="3466">
          <cell r="A3466">
            <v>89813</v>
          </cell>
          <cell r="B3466" t="str">
            <v>LUVA SIMPLES, PVC, SERIE NORMAL, ESGOTO PREDIAL, DN 50 MM, JUNTA ELÁSTICA, FORNECIDO E INSTALADO EM PRUMADA DE ESGOTO SANITÁRIO OU VENTILAÇÃO. AF_12/2014</v>
          </cell>
          <cell r="C3466" t="str">
            <v>UN</v>
          </cell>
          <cell r="D3466">
            <v>4.33</v>
          </cell>
          <cell r="E3466">
            <v>0.71</v>
          </cell>
          <cell r="F3466">
            <v>3.62</v>
          </cell>
          <cell r="G3466">
            <v>0</v>
          </cell>
          <cell r="H3466">
            <v>0</v>
          </cell>
          <cell r="I3466">
            <v>0</v>
          </cell>
        </row>
        <row r="3467">
          <cell r="A3467">
            <v>89814</v>
          </cell>
          <cell r="B3467" t="str">
            <v>LUVA DE CORRER, PVC, SERIE NORMAL, ESGOTO PREDIAL, DN 50 MM, JUNTA ELÁSTICA, FORNECIDO E INSTALADO EM PRUMADA DE ESGOTO SANITÁRIO OU VENTILAÇÃO. AF_12/2014</v>
          </cell>
          <cell r="C3467" t="str">
            <v>UN</v>
          </cell>
          <cell r="D3467">
            <v>8.48</v>
          </cell>
          <cell r="E3467">
            <v>0.7</v>
          </cell>
          <cell r="F3467">
            <v>7.78</v>
          </cell>
          <cell r="G3467">
            <v>0</v>
          </cell>
          <cell r="H3467">
            <v>0</v>
          </cell>
          <cell r="I3467">
            <v>0</v>
          </cell>
        </row>
        <row r="3468">
          <cell r="A3468">
            <v>89815</v>
          </cell>
          <cell r="B3468" t="str">
            <v>LUVA DE CORRER, CPVC, SOLDÁVEL, DN 35MM, INSTALADO EM PRUMADA DE ÁGUA  FORNECIMENTO E INSTALAÇÃO. AF_12/2014</v>
          </cell>
          <cell r="C3468" t="str">
            <v>UN</v>
          </cell>
          <cell r="D3468">
            <v>16.71</v>
          </cell>
          <cell r="E3468">
            <v>1.26</v>
          </cell>
          <cell r="F3468">
            <v>15.45</v>
          </cell>
          <cell r="G3468">
            <v>0</v>
          </cell>
          <cell r="H3468">
            <v>0</v>
          </cell>
          <cell r="I3468">
            <v>0</v>
          </cell>
        </row>
        <row r="3469">
          <cell r="A3469">
            <v>89816</v>
          </cell>
          <cell r="B3469" t="str">
            <v>UNIÃO, CPVC, SOLDÁVEL, DN35MM, INSTALADO EM PRUMADA DE ÁGUA  FORNECIMENTO E INSTALAÇÃO. AF_12/2014</v>
          </cell>
          <cell r="C3469" t="str">
            <v>UN</v>
          </cell>
          <cell r="D3469">
            <v>23.83</v>
          </cell>
          <cell r="E3469">
            <v>1.25</v>
          </cell>
          <cell r="F3469">
            <v>22.58</v>
          </cell>
          <cell r="G3469">
            <v>0</v>
          </cell>
          <cell r="H3469">
            <v>0</v>
          </cell>
          <cell r="I3469">
            <v>0</v>
          </cell>
        </row>
        <row r="3470">
          <cell r="A3470">
            <v>89817</v>
          </cell>
          <cell r="B3470" t="str">
            <v>LUVA SIMPLES, PVC, SERIE NORMAL, ESGOTO PREDIAL, DN 75 MM, JUNTA ELÁSTICA, FORNECIDO E INSTALADO EM PRUMADA DE ESGOTO SANITÁRIO OU VENTILAÇÃO. AF_12/2014</v>
          </cell>
          <cell r="C3470" t="str">
            <v>UN</v>
          </cell>
          <cell r="D3470">
            <v>7.57</v>
          </cell>
          <cell r="E3470">
            <v>1.44</v>
          </cell>
          <cell r="F3470">
            <v>6.13</v>
          </cell>
          <cell r="G3470">
            <v>0</v>
          </cell>
          <cell r="H3470">
            <v>0</v>
          </cell>
          <cell r="I3470">
            <v>0</v>
          </cell>
        </row>
        <row r="3471">
          <cell r="A3471">
            <v>89818</v>
          </cell>
          <cell r="B3471" t="str">
            <v>CONECTOR, CPVC, SOLDÁVEL, DN 35MM X 1 1/4, INSTALADO EM PRUMADA DE ÁGUA  FORNECIMENTO E INSTALAÇÃO. AF_12/2014</v>
          </cell>
          <cell r="C3471" t="str">
            <v>UN</v>
          </cell>
          <cell r="D3471">
            <v>94.26</v>
          </cell>
          <cell r="E3471">
            <v>1.25</v>
          </cell>
          <cell r="F3471">
            <v>93.01</v>
          </cell>
          <cell r="G3471">
            <v>0</v>
          </cell>
          <cell r="H3471">
            <v>0</v>
          </cell>
          <cell r="I3471">
            <v>0</v>
          </cell>
        </row>
        <row r="3472">
          <cell r="A3472">
            <v>89819</v>
          </cell>
          <cell r="B3472" t="str">
            <v>LUVA DE CORRER, PVC, SERIE NORMAL, ESGOTO PREDIAL, DN 75 MM, JUNTA ELÁSTICA, FORNECIDO E INSTALADO EM PRUMADA DE ESGOTO SANITÁRIO OU VENTILAÇÃO. AF_12/2014</v>
          </cell>
          <cell r="C3472" t="str">
            <v>UN</v>
          </cell>
          <cell r="D3472">
            <v>10.49</v>
          </cell>
          <cell r="E3472">
            <v>1.43</v>
          </cell>
          <cell r="F3472">
            <v>9.06</v>
          </cell>
          <cell r="G3472">
            <v>0</v>
          </cell>
          <cell r="H3472">
            <v>0</v>
          </cell>
          <cell r="I3472">
            <v>0</v>
          </cell>
        </row>
        <row r="3473">
          <cell r="A3473">
            <v>89820</v>
          </cell>
          <cell r="B3473" t="str">
            <v>BUCHA DE REDUÇÃO, CPVC, SOLDÁVEL, DN35MM X 28MM, INSTALADO EM PRUMADA DE ÁGUA  FORNECIMENTO E INSTALAÇÃO. AF_12/2014</v>
          </cell>
          <cell r="C3473" t="str">
            <v>UN</v>
          </cell>
          <cell r="D3473">
            <v>18.13</v>
          </cell>
          <cell r="E3473">
            <v>1.26</v>
          </cell>
          <cell r="F3473">
            <v>16.87</v>
          </cell>
          <cell r="G3473">
            <v>0</v>
          </cell>
          <cell r="H3473">
            <v>0</v>
          </cell>
          <cell r="I3473">
            <v>0</v>
          </cell>
        </row>
        <row r="3474">
          <cell r="A3474">
            <v>89821</v>
          </cell>
          <cell r="B3474" t="str">
            <v>LUVA SIMPLES, PVC, SERIE NORMAL, ESGOTO PREDIAL, DN 100 MM, JUNTA ELÁSTICA, FORNECIDO E INSTALADO EM PRUMADA DE ESGOTO SANITÁRIO OU VENTILAÇÃO. AF_12/2014</v>
          </cell>
          <cell r="C3474" t="str">
            <v>UN</v>
          </cell>
          <cell r="D3474">
            <v>9.49</v>
          </cell>
          <cell r="E3474">
            <v>1.93</v>
          </cell>
          <cell r="F3474">
            <v>7.56</v>
          </cell>
          <cell r="G3474">
            <v>0</v>
          </cell>
          <cell r="H3474">
            <v>0</v>
          </cell>
          <cell r="I3474">
            <v>0</v>
          </cell>
        </row>
        <row r="3475">
          <cell r="A3475">
            <v>89822</v>
          </cell>
          <cell r="B3475" t="str">
            <v>LUVA, CPVC, SOLDÁVEL, DN 42MM, INSTALADO EM PRUMADA DE ÁGUA  FORNECIMENTO E INSTALAÇÃO. AF_12/2014</v>
          </cell>
          <cell r="C3475" t="str">
            <v>UN</v>
          </cell>
          <cell r="D3475">
            <v>13.18</v>
          </cell>
          <cell r="E3475">
            <v>1.47</v>
          </cell>
          <cell r="F3475">
            <v>11.71</v>
          </cell>
          <cell r="G3475">
            <v>0</v>
          </cell>
          <cell r="H3475">
            <v>0</v>
          </cell>
          <cell r="I3475">
            <v>0</v>
          </cell>
        </row>
        <row r="3476">
          <cell r="A3476">
            <v>89823</v>
          </cell>
          <cell r="B3476" t="str">
            <v>LUVA DE CORRER, PVC, SERIE NORMAL, ESGOTO PREDIAL, DN 100 MM, JUNTA ELÁSTICA, FORNECIDO E INSTALADO EM PRUMADA DE ESGOTO SANITÁRIO OU VENTILAÇÃO. AF_12/2014</v>
          </cell>
          <cell r="C3476" t="str">
            <v>UN</v>
          </cell>
          <cell r="D3476">
            <v>15.34</v>
          </cell>
          <cell r="E3476">
            <v>1.91</v>
          </cell>
          <cell r="F3476">
            <v>13.43</v>
          </cell>
          <cell r="G3476">
            <v>0</v>
          </cell>
          <cell r="H3476">
            <v>0</v>
          </cell>
          <cell r="I3476">
            <v>0</v>
          </cell>
        </row>
        <row r="3477">
          <cell r="A3477">
            <v>89824</v>
          </cell>
          <cell r="B3477" t="str">
            <v>LUVA DE CORRER, CPVC, SOLDÁVEL, DN 42MM, INSTALADO EM PRUMADA DE ÁGUA  FORNECIMENTO E INSTALAÇÃO. AF_12/2014</v>
          </cell>
          <cell r="C3477" t="str">
            <v>UN</v>
          </cell>
          <cell r="D3477">
            <v>22.64</v>
          </cell>
          <cell r="E3477">
            <v>1.47</v>
          </cell>
          <cell r="F3477">
            <v>21.17</v>
          </cell>
          <cell r="G3477">
            <v>0</v>
          </cell>
          <cell r="H3477">
            <v>0</v>
          </cell>
          <cell r="I3477">
            <v>0</v>
          </cell>
        </row>
        <row r="3478">
          <cell r="A3478">
            <v>89825</v>
          </cell>
          <cell r="B3478" t="str">
            <v>TE, PVC, SERIE NORMAL, ESGOTO PREDIAL, DN 50 X 50 MM, JUNTA ELÁSTICA, FORNECIDO E INSTALADO EM PRUMADA DE ESGOTO SANITÁRIO OU VENTILAÇÃO. AF_12/2014</v>
          </cell>
          <cell r="C3478" t="str">
            <v>UN</v>
          </cell>
          <cell r="D3478">
            <v>9.19</v>
          </cell>
          <cell r="E3478">
            <v>1.43</v>
          </cell>
          <cell r="F3478">
            <v>7.76</v>
          </cell>
          <cell r="G3478">
            <v>0</v>
          </cell>
          <cell r="H3478">
            <v>0</v>
          </cell>
          <cell r="I3478">
            <v>0</v>
          </cell>
        </row>
        <row r="3479">
          <cell r="A3479">
            <v>89826</v>
          </cell>
          <cell r="B3479" t="str">
            <v>LUVA DE TRANSIÇÃO, CPVC, SOLDÁVEL, DN42MM X 1.1/2, INSTALADO EM PRUMADA DE ÁGUA  FORNECIMENTO E INSTALAÇÃO. AF_12/2014</v>
          </cell>
          <cell r="C3479" t="str">
            <v>UN</v>
          </cell>
          <cell r="D3479">
            <v>96.3</v>
          </cell>
          <cell r="E3479">
            <v>1.46</v>
          </cell>
          <cell r="F3479">
            <v>94.84</v>
          </cell>
          <cell r="G3479">
            <v>0</v>
          </cell>
          <cell r="H3479">
            <v>0</v>
          </cell>
          <cell r="I3479">
            <v>0</v>
          </cell>
        </row>
        <row r="3480">
          <cell r="A3480">
            <v>89827</v>
          </cell>
          <cell r="B3480" t="str">
            <v>JUNÇÃO SIMPLES, PVC, SERIE NORMAL, ESGOTO PREDIAL, DN 50 X 50 MM, JUNTA ELÁSTICA, FORNECIDO E INSTALADO EM PRUMADA DE ESGOTO SANITÁRIO OU VENTILAÇÃO. AF_12/2014</v>
          </cell>
          <cell r="C3480" t="str">
            <v>UN</v>
          </cell>
          <cell r="D3480">
            <v>9.92</v>
          </cell>
          <cell r="E3480">
            <v>1.43</v>
          </cell>
          <cell r="F3480">
            <v>8.49</v>
          </cell>
          <cell r="G3480">
            <v>0</v>
          </cell>
          <cell r="H3480">
            <v>0</v>
          </cell>
          <cell r="I3480">
            <v>0</v>
          </cell>
        </row>
        <row r="3481">
          <cell r="A3481">
            <v>89828</v>
          </cell>
          <cell r="B3481" t="str">
            <v>UNIÃO, CPVC, SOLDÁVEL, DN42MM, INSTALADO EM PRUMADA DE ÁGUA  FORNECIMENTO E INSTALAÇÃO. AF_12/2014</v>
          </cell>
          <cell r="C3481" t="str">
            <v>UN</v>
          </cell>
          <cell r="D3481">
            <v>34.32</v>
          </cell>
          <cell r="E3481">
            <v>1.46</v>
          </cell>
          <cell r="F3481">
            <v>32.86</v>
          </cell>
          <cell r="G3481">
            <v>0</v>
          </cell>
          <cell r="H3481">
            <v>0</v>
          </cell>
          <cell r="I3481">
            <v>0</v>
          </cell>
        </row>
        <row r="3482">
          <cell r="A3482">
            <v>89829</v>
          </cell>
          <cell r="B3482" t="str">
            <v>TE, PVC, SERIE NORMAL, ESGOTO PREDIAL, DN 75 X 75 MM, JUNTA ELÁSTICA, FORNECIDO E INSTALADO EM PRUMADA DE ESGOTO SANITÁRIO OU VENTILAÇÃO. AF_12/2014</v>
          </cell>
          <cell r="C3482" t="str">
            <v>UN</v>
          </cell>
          <cell r="D3482">
            <v>16.36</v>
          </cell>
          <cell r="E3482">
            <v>2.65</v>
          </cell>
          <cell r="F3482">
            <v>13.71</v>
          </cell>
          <cell r="G3482">
            <v>0</v>
          </cell>
          <cell r="H3482">
            <v>0</v>
          </cell>
          <cell r="I3482">
            <v>0</v>
          </cell>
        </row>
        <row r="3483">
          <cell r="A3483">
            <v>89830</v>
          </cell>
          <cell r="B3483" t="str">
            <v>JUNÇÃO SIMPLES, PVC, SERIE NORMAL, ESGOTO PREDIAL, DN 75 X 75 MM, JUNTA ELÁSTICA, FORNECIDO E INSTALADO EM PRUMADA DE ESGOTO SANITÁRIO OU VENTILAÇÃO. AF_12/2014</v>
          </cell>
          <cell r="C3483" t="str">
            <v>UN</v>
          </cell>
          <cell r="D3483">
            <v>17.38</v>
          </cell>
          <cell r="E3483">
            <v>2.65</v>
          </cell>
          <cell r="F3483">
            <v>14.73</v>
          </cell>
          <cell r="G3483">
            <v>0</v>
          </cell>
          <cell r="H3483">
            <v>0</v>
          </cell>
          <cell r="I3483">
            <v>0</v>
          </cell>
        </row>
        <row r="3484">
          <cell r="A3484">
            <v>89831</v>
          </cell>
          <cell r="B3484" t="str">
            <v>CONECTOR, CPVC, SOLDÁVEL, DN 42MM X 1.1/2, INSTALADO EM PRUMADA DE ÁGUA  FORNECIMENTO E INSTALAÇÃO. AF_12/2014</v>
          </cell>
          <cell r="C3484" t="str">
            <v>UN</v>
          </cell>
          <cell r="D3484">
            <v>115.07</v>
          </cell>
          <cell r="E3484">
            <v>1.46</v>
          </cell>
          <cell r="F3484">
            <v>113.61</v>
          </cell>
          <cell r="G3484">
            <v>0</v>
          </cell>
          <cell r="H3484">
            <v>0</v>
          </cell>
          <cell r="I3484">
            <v>0</v>
          </cell>
        </row>
        <row r="3485">
          <cell r="A3485">
            <v>89832</v>
          </cell>
          <cell r="B3485" t="str">
            <v>BUCHA DE REDUÇÃO, CPVC, SOLDÁVEL, DN 42MM X 22MM, INSTALADO EM RAMAL DE DISTRIBUIÇÃO DE ÁGUA - FORNECIMENTO E INSTALAÇÃO. AF_12/2014</v>
          </cell>
          <cell r="C3485" t="str">
            <v>UN</v>
          </cell>
          <cell r="D3485">
            <v>23.72</v>
          </cell>
          <cell r="E3485">
            <v>1.47</v>
          </cell>
          <cell r="F3485">
            <v>22.25</v>
          </cell>
          <cell r="G3485">
            <v>0</v>
          </cell>
          <cell r="H3485">
            <v>0</v>
          </cell>
          <cell r="I3485">
            <v>0</v>
          </cell>
        </row>
        <row r="3486">
          <cell r="A3486">
            <v>89833</v>
          </cell>
          <cell r="B3486" t="str">
            <v>TE, PVC, SERIE NORMAL, ESGOTO PREDIAL, DN 100 X 100 MM, JUNTA ELÁSTICA, FORNECIDO E INSTALADO EM PRUMADA DE ESGOTO SANITÁRIO OU VENTILAÇÃO. AF_12/2014</v>
          </cell>
          <cell r="C3486" t="str">
            <v>UN</v>
          </cell>
          <cell r="D3486">
            <v>20.55</v>
          </cell>
          <cell r="E3486">
            <v>3.85</v>
          </cell>
          <cell r="F3486">
            <v>16.7</v>
          </cell>
          <cell r="G3486">
            <v>0</v>
          </cell>
          <cell r="H3486">
            <v>0</v>
          </cell>
          <cell r="I3486">
            <v>0</v>
          </cell>
        </row>
        <row r="3487">
          <cell r="A3487">
            <v>89834</v>
          </cell>
          <cell r="B3487" t="str">
            <v>JUNÇÃO SIMPLES, PVC, SERIE NORMAL, ESGOTO PREDIAL, DN 100 X 100 MM, JUNTA ELÁSTICA, FORNECIDO E INSTALADO EM PRUMADA DE ESGOTO SANITÁRIO OU VENTILAÇÃO. AF_12/2014</v>
          </cell>
          <cell r="C3487" t="str">
            <v>UN</v>
          </cell>
          <cell r="D3487">
            <v>24.39</v>
          </cell>
          <cell r="E3487">
            <v>3.84</v>
          </cell>
          <cell r="F3487">
            <v>20.55</v>
          </cell>
          <cell r="G3487">
            <v>0</v>
          </cell>
          <cell r="H3487">
            <v>0</v>
          </cell>
          <cell r="I3487">
            <v>0</v>
          </cell>
        </row>
        <row r="3488">
          <cell r="A3488">
            <v>89835</v>
          </cell>
          <cell r="B3488" t="str">
            <v>LUVA, CPVC, SOLDÁVEL, DN 54MM, INSTALADO EM PRUMADA DE ÁGUA  FORNECIMENTO E INSTALAÇÃO. AF_12/2014</v>
          </cell>
          <cell r="C3488" t="str">
            <v>UN</v>
          </cell>
          <cell r="D3488">
            <v>23.45</v>
          </cell>
          <cell r="E3488">
            <v>1.83</v>
          </cell>
          <cell r="F3488">
            <v>21.62</v>
          </cell>
          <cell r="G3488">
            <v>0</v>
          </cell>
          <cell r="H3488">
            <v>0</v>
          </cell>
          <cell r="I3488">
            <v>0</v>
          </cell>
        </row>
        <row r="3489">
          <cell r="A3489">
            <v>89836</v>
          </cell>
          <cell r="B3489" t="str">
            <v>LUVA DE TRANSIÇÃO, CPVC, SOLDÁVEL, DN 54MM X 2, INSTALADO EM PRUMADA DE ÁGUA  FORNECIMENTO E INSTALAÇÃO. AF_12/2014</v>
          </cell>
          <cell r="C3489" t="str">
            <v>UN</v>
          </cell>
          <cell r="D3489">
            <v>155.46</v>
          </cell>
          <cell r="E3489">
            <v>1.82</v>
          </cell>
          <cell r="F3489">
            <v>153.63999999999999</v>
          </cell>
          <cell r="G3489">
            <v>0</v>
          </cell>
          <cell r="H3489">
            <v>0</v>
          </cell>
          <cell r="I3489">
            <v>0</v>
          </cell>
        </row>
        <row r="3490">
          <cell r="A3490">
            <v>89837</v>
          </cell>
          <cell r="B3490" t="str">
            <v>UNIÃO, CPVC, SOLDÁVEL, DN 54MM, INSTALADO EM PRUMADA DE ÁGUA  FORNECIMENTO E INSTALAÇÃO. AF_12/2014</v>
          </cell>
          <cell r="C3490" t="str">
            <v>UN</v>
          </cell>
          <cell r="D3490">
            <v>77.62</v>
          </cell>
          <cell r="E3490">
            <v>1.82</v>
          </cell>
          <cell r="F3490">
            <v>75.8</v>
          </cell>
          <cell r="G3490">
            <v>0</v>
          </cell>
          <cell r="H3490">
            <v>0</v>
          </cell>
          <cell r="I3490">
            <v>0</v>
          </cell>
        </row>
        <row r="3491">
          <cell r="A3491">
            <v>89838</v>
          </cell>
          <cell r="B3491" t="str">
            <v>LUVA, CPVC, SOLDÁVEL, DN 73MM, INSTALADO EM PRUMADA DE ÁGUA  FORNECIMENTO E INSTALAÇÃO. AF_12/2014</v>
          </cell>
          <cell r="C3491" t="str">
            <v>UN</v>
          </cell>
          <cell r="D3491">
            <v>84.89</v>
          </cell>
          <cell r="E3491">
            <v>2.42</v>
          </cell>
          <cell r="F3491">
            <v>82.47</v>
          </cell>
          <cell r="G3491">
            <v>0</v>
          </cell>
          <cell r="H3491">
            <v>0</v>
          </cell>
          <cell r="I3491">
            <v>0</v>
          </cell>
        </row>
        <row r="3492">
          <cell r="A3492">
            <v>89839</v>
          </cell>
          <cell r="B3492" t="str">
            <v>UNIÃO, CPVC, SOLDÁVEL, DN 73MM, INSTALADO EM PRUMADA DE ÁGUA  FORNECIMENTO E INSTALAÇÃO. AF_12/2014</v>
          </cell>
          <cell r="C3492" t="str">
            <v>UN</v>
          </cell>
          <cell r="D3492">
            <v>112.38</v>
          </cell>
          <cell r="E3492">
            <v>2.42</v>
          </cell>
          <cell r="F3492">
            <v>109.96</v>
          </cell>
          <cell r="G3492">
            <v>0</v>
          </cell>
          <cell r="H3492">
            <v>0</v>
          </cell>
          <cell r="I3492">
            <v>0</v>
          </cell>
        </row>
        <row r="3493">
          <cell r="A3493">
            <v>89840</v>
          </cell>
          <cell r="B3493" t="str">
            <v>LUVA, CPVC, SOLDÁVEL, DN 89MM, INSTALADO EM PRUMADA DE ÁGUA  FORNECIMENTO E INSTALAÇÃO. AF_12/2014</v>
          </cell>
          <cell r="C3493" t="str">
            <v>UN</v>
          </cell>
          <cell r="D3493">
            <v>97.85</v>
          </cell>
          <cell r="E3493">
            <v>2.92</v>
          </cell>
          <cell r="F3493">
            <v>94.93</v>
          </cell>
          <cell r="G3493">
            <v>0</v>
          </cell>
          <cell r="H3493">
            <v>0</v>
          </cell>
          <cell r="I3493">
            <v>0</v>
          </cell>
        </row>
        <row r="3494">
          <cell r="A3494">
            <v>89841</v>
          </cell>
          <cell r="B3494" t="str">
            <v>UNIÃO, CPVC, SOLDÁVEL, DN 89MM, INSTALADO EM PRUMADA DE ÁGUA  FORNECIMENTO E INSTALAÇÃO. AF_12/2014</v>
          </cell>
          <cell r="C3494" t="str">
            <v>UN</v>
          </cell>
          <cell r="D3494">
            <v>164.77</v>
          </cell>
          <cell r="E3494">
            <v>2.92</v>
          </cell>
          <cell r="F3494">
            <v>161.85</v>
          </cell>
          <cell r="G3494">
            <v>0</v>
          </cell>
          <cell r="H3494">
            <v>0</v>
          </cell>
          <cell r="I3494">
            <v>0</v>
          </cell>
        </row>
        <row r="3495">
          <cell r="A3495">
            <v>89842</v>
          </cell>
          <cell r="B3495" t="str">
            <v>TÊ, CPVC, SOLDÁVEL, DN 35MM, INSTALADO EM PRUMADA DE ÁGUA  FORNECIMENTO E INSTALAÇÃO. AF_12/2014</v>
          </cell>
          <cell r="C3495" t="str">
            <v>UN</v>
          </cell>
          <cell r="D3495">
            <v>26.96</v>
          </cell>
          <cell r="E3495">
            <v>2.5299999999999998</v>
          </cell>
          <cell r="F3495">
            <v>24.43</v>
          </cell>
          <cell r="G3495">
            <v>0</v>
          </cell>
          <cell r="H3495">
            <v>0</v>
          </cell>
          <cell r="I3495">
            <v>0</v>
          </cell>
        </row>
        <row r="3496">
          <cell r="A3496">
            <v>89844</v>
          </cell>
          <cell r="B3496" t="str">
            <v>TE, CPVC, SOLDÁVEL, DN  42MM, INSTALADO EM PRUMADA DE ÁGUA  FORNECIMENTO E INSTALAÇÃO. AF_12/2014</v>
          </cell>
          <cell r="C3496" t="str">
            <v>UN</v>
          </cell>
          <cell r="D3496">
            <v>34.31</v>
          </cell>
          <cell r="E3496">
            <v>2.97</v>
          </cell>
          <cell r="F3496">
            <v>31.34</v>
          </cell>
          <cell r="G3496">
            <v>0</v>
          </cell>
          <cell r="H3496">
            <v>0</v>
          </cell>
          <cell r="I3496">
            <v>0</v>
          </cell>
        </row>
        <row r="3497">
          <cell r="A3497">
            <v>89845</v>
          </cell>
          <cell r="B3497" t="str">
            <v>TÊ, CPVC, SOLDÁVEL, DN 54 MM, INSTALADO EM PRUMADA DE ÁGUA  FORNECIMENTO E INSTALAÇÃO. AF_12/2014</v>
          </cell>
          <cell r="C3497" t="str">
            <v>UN</v>
          </cell>
          <cell r="D3497">
            <v>53.08</v>
          </cell>
          <cell r="E3497">
            <v>3.7</v>
          </cell>
          <cell r="F3497">
            <v>49.38</v>
          </cell>
          <cell r="G3497">
            <v>0</v>
          </cell>
          <cell r="H3497">
            <v>0</v>
          </cell>
          <cell r="I3497">
            <v>0</v>
          </cell>
        </row>
        <row r="3498">
          <cell r="A3498">
            <v>89846</v>
          </cell>
          <cell r="B3498" t="str">
            <v>TÊ, CPVC, SOLDÁVEL, DN 73MM, INSTALADO EM PRUMADA DE ÁGUA  FORNECIMENTO E INSTALAÇÃO. AF_12/2014</v>
          </cell>
          <cell r="C3498" t="str">
            <v>UN</v>
          </cell>
          <cell r="D3498">
            <v>118.78</v>
          </cell>
          <cell r="E3498">
            <v>4.8600000000000003</v>
          </cell>
          <cell r="F3498">
            <v>113.92</v>
          </cell>
          <cell r="G3498">
            <v>0</v>
          </cell>
          <cell r="H3498">
            <v>0</v>
          </cell>
          <cell r="I3498">
            <v>0</v>
          </cell>
        </row>
        <row r="3499">
          <cell r="A3499">
            <v>89847</v>
          </cell>
          <cell r="B3499" t="str">
            <v>TÊ, CPVC, SOLDÁVEL, DN 89MM, INSTALADO EM PRUMADA DE ÁGUA  FORNECIMENTO E INSTALAÇÃO. AF_12/2014</v>
          </cell>
          <cell r="C3499" t="str">
            <v>UN</v>
          </cell>
          <cell r="D3499">
            <v>145.87</v>
          </cell>
          <cell r="E3499">
            <v>5.85</v>
          </cell>
          <cell r="F3499">
            <v>140.02000000000001</v>
          </cell>
          <cell r="G3499">
            <v>0</v>
          </cell>
          <cell r="H3499">
            <v>0</v>
          </cell>
          <cell r="I3499">
            <v>0</v>
          </cell>
        </row>
        <row r="3500">
          <cell r="A3500">
            <v>89850</v>
          </cell>
          <cell r="B3500" t="str">
            <v>JOELHO 90 GRAUS, PVC, SERIE NORMAL, ESGOTO PREDIAL, DN 100 MM, JUNTA ELÁSTICA, FORNECIDO E INSTALADO EM SUBCOLETOR AÉREO DE ESGOTO SANITÁRIO. AF_12/2014</v>
          </cell>
          <cell r="C3500" t="str">
            <v>UN</v>
          </cell>
          <cell r="D3500">
            <v>15.69</v>
          </cell>
          <cell r="E3500">
            <v>5.82</v>
          </cell>
          <cell r="F3500">
            <v>9.8699999999999992</v>
          </cell>
          <cell r="G3500">
            <v>0</v>
          </cell>
          <cell r="H3500">
            <v>0</v>
          </cell>
          <cell r="I3500">
            <v>0</v>
          </cell>
        </row>
        <row r="3501">
          <cell r="A3501">
            <v>89851</v>
          </cell>
          <cell r="B3501" t="str">
            <v>JOELHO 45 GRAUS, PVC, SERIE NORMAL, ESGOTO PREDIAL, DN 100 MM, JUNTA ELÁSTICA, FORNECIDO E INSTALADO EM SUBCOLETOR AÉREO DE ESGOTO SANITÁRIO. AF_12/2014</v>
          </cell>
          <cell r="C3501" t="str">
            <v>UN</v>
          </cell>
          <cell r="D3501">
            <v>15.74</v>
          </cell>
          <cell r="E3501">
            <v>5.82</v>
          </cell>
          <cell r="F3501">
            <v>9.92</v>
          </cell>
          <cell r="G3501">
            <v>0</v>
          </cell>
          <cell r="H3501">
            <v>0</v>
          </cell>
          <cell r="I3501">
            <v>0</v>
          </cell>
        </row>
        <row r="3502">
          <cell r="A3502">
            <v>89852</v>
          </cell>
          <cell r="B3502" t="str">
            <v>CURVA CURTA 90 GRAUS, PVC, SERIE NORMAL, ESGOTO PREDIAL, DN 100 MM, JUNTA ELÁSTICA, FORNECIDO E INSTALADO EM SUBCOLETOR AÉREO DE ESGOTO SANITÁRIO. AF_12/2014</v>
          </cell>
          <cell r="C3502" t="str">
            <v>UN</v>
          </cell>
          <cell r="D3502">
            <v>25.38</v>
          </cell>
          <cell r="E3502">
            <v>5.78</v>
          </cell>
          <cell r="F3502">
            <v>19.600000000000001</v>
          </cell>
          <cell r="G3502">
            <v>0</v>
          </cell>
          <cell r="H3502">
            <v>0</v>
          </cell>
          <cell r="I3502">
            <v>0</v>
          </cell>
        </row>
        <row r="3503">
          <cell r="A3503">
            <v>89853</v>
          </cell>
          <cell r="B3503" t="str">
            <v>CURVA LONGA 90 GRAUS, PVC, SERIE NORMAL, ESGOTO PREDIAL, DN 100 MM, JUNTA ELÁSTICA, FORNECIDO E INSTALADO EM SUBCOLETOR AÉREO DE ESGOTO SANITÁRIO. AF_12/2014</v>
          </cell>
          <cell r="C3503" t="str">
            <v>UN</v>
          </cell>
          <cell r="D3503">
            <v>44.78</v>
          </cell>
          <cell r="E3503">
            <v>5.75</v>
          </cell>
          <cell r="F3503">
            <v>39.03</v>
          </cell>
          <cell r="G3503">
            <v>0</v>
          </cell>
          <cell r="H3503">
            <v>0</v>
          </cell>
          <cell r="I3503">
            <v>0</v>
          </cell>
        </row>
        <row r="3504">
          <cell r="A3504">
            <v>89854</v>
          </cell>
          <cell r="B3504" t="str">
            <v>JOELHO 90 GRAUS, PVC, SERIE NORMAL, ESGOTO PREDIAL, DN 150 MM, JUNTA ELÁSTICA, FORNECIDO E INSTALADO EM SUBCOLETOR AÉREO DE ESGOTO SANITÁRIO. AF_12/2014</v>
          </cell>
          <cell r="C3504" t="str">
            <v>UN</v>
          </cell>
          <cell r="D3504">
            <v>44.92</v>
          </cell>
          <cell r="E3504">
            <v>7.93</v>
          </cell>
          <cell r="F3504">
            <v>36.99</v>
          </cell>
          <cell r="G3504">
            <v>0</v>
          </cell>
          <cell r="H3504">
            <v>0</v>
          </cell>
          <cell r="I3504">
            <v>0</v>
          </cell>
        </row>
        <row r="3505">
          <cell r="A3505">
            <v>89855</v>
          </cell>
          <cell r="B3505" t="str">
            <v>JOELHO 45 GRAUS, PVC, SERIE NORMAL, ESGOTO PREDIAL, DN 150 MM, JUNTA ELÁSTICA, FORNECIDO E INSTALADO EM SUBCOLETOR AÉREO DE ESGOTO SANITÁRIO. AF_12/2014</v>
          </cell>
          <cell r="C3505" t="str">
            <v>UN</v>
          </cell>
          <cell r="D3505">
            <v>47.82</v>
          </cell>
          <cell r="E3505">
            <v>7.92</v>
          </cell>
          <cell r="F3505">
            <v>39.9</v>
          </cell>
          <cell r="G3505">
            <v>0</v>
          </cell>
          <cell r="H3505">
            <v>0</v>
          </cell>
          <cell r="I3505">
            <v>0</v>
          </cell>
        </row>
        <row r="3506">
          <cell r="A3506">
            <v>89856</v>
          </cell>
          <cell r="B3506" t="str">
            <v>LUVA SIMPLES, PVC, SERIE NORMAL, ESGOTO PREDIAL, DN 100 MM, JUNTA ELÁSTICA, FORNECIDO E INSTALADO EM SUBCOLETOR AÉREO DE ESGOTO SANITÁRIO. AF_12/2014</v>
          </cell>
          <cell r="C3506" t="str">
            <v>UN</v>
          </cell>
          <cell r="D3506">
            <v>12.07</v>
          </cell>
          <cell r="E3506">
            <v>3.88</v>
          </cell>
          <cell r="F3506">
            <v>8.19</v>
          </cell>
          <cell r="G3506">
            <v>0</v>
          </cell>
          <cell r="H3506">
            <v>0</v>
          </cell>
          <cell r="I3506">
            <v>0</v>
          </cell>
        </row>
        <row r="3507">
          <cell r="A3507">
            <v>89857</v>
          </cell>
          <cell r="B3507" t="str">
            <v>LUVA DE CORRER, PVC, SERIE NORMAL, ESGOTO PREDIAL, DN 100 MM, JUNTA ELÁSTICA, FORNECIDO E INSTALADO EM SUBCOLETOR AÉREO DE ESGOTO SANITÁRIO. AF_12/2014</v>
          </cell>
          <cell r="C3507" t="str">
            <v>UN</v>
          </cell>
          <cell r="D3507">
            <v>17.920000000000002</v>
          </cell>
          <cell r="E3507">
            <v>3.86</v>
          </cell>
          <cell r="F3507">
            <v>14.06</v>
          </cell>
          <cell r="G3507">
            <v>0</v>
          </cell>
          <cell r="H3507">
            <v>0</v>
          </cell>
          <cell r="I3507">
            <v>0</v>
          </cell>
        </row>
        <row r="3508">
          <cell r="A3508">
            <v>89859</v>
          </cell>
          <cell r="B3508" t="str">
            <v>LUVA DE CORRER, PVC, SERIE NORMAL, ESGOTO PREDIAL, DN 150 MM, JUNTA ELÁSTICA, FORNECIDO E INSTALADO EM SUBCOLETOR AÉREO DE ESGOTO SANITÁRIO. AF_12/2014</v>
          </cell>
          <cell r="C3508" t="str">
            <v>UN</v>
          </cell>
          <cell r="D3508">
            <v>42.72</v>
          </cell>
          <cell r="E3508">
            <v>5.27</v>
          </cell>
          <cell r="F3508">
            <v>37.450000000000003</v>
          </cell>
          <cell r="G3508">
            <v>0</v>
          </cell>
          <cell r="H3508">
            <v>0</v>
          </cell>
          <cell r="I3508">
            <v>0</v>
          </cell>
        </row>
        <row r="3509">
          <cell r="A3509">
            <v>89860</v>
          </cell>
          <cell r="B3509" t="str">
            <v>TE, PVC, SERIE NORMAL, ESGOTO PREDIAL, DN 100 X 100 MM, JUNTA ELÁSTICA, FORNECIDO E INSTALADO EM SUBCOLETOR AÉREO DE ESGOTO SANITÁRIO. AF_12/2014</v>
          </cell>
          <cell r="C3509" t="str">
            <v>UN</v>
          </cell>
          <cell r="D3509">
            <v>25.71</v>
          </cell>
          <cell r="E3509">
            <v>7.72</v>
          </cell>
          <cell r="F3509">
            <v>17.989999999999998</v>
          </cell>
          <cell r="G3509">
            <v>0</v>
          </cell>
          <cell r="H3509">
            <v>0</v>
          </cell>
          <cell r="I3509">
            <v>0</v>
          </cell>
        </row>
        <row r="3510">
          <cell r="A3510">
            <v>89861</v>
          </cell>
          <cell r="B3510" t="str">
            <v>JUNÇÃO SIMPLES, PVC, SERIE NORMAL, ESGOTO PREDIAL, DN 100 X 100 MM, JUNTA ELÁSTICA, FORNECIDO E INSTALADO EM SUBCOLETOR AÉREO DE ESGOTO SANITÁRIO. AF_12/2014</v>
          </cell>
          <cell r="C3510" t="str">
            <v>UN</v>
          </cell>
          <cell r="D3510">
            <v>29.55</v>
          </cell>
          <cell r="E3510">
            <v>7.71</v>
          </cell>
          <cell r="F3510">
            <v>21.84</v>
          </cell>
          <cell r="G3510">
            <v>0</v>
          </cell>
          <cell r="H3510">
            <v>0</v>
          </cell>
          <cell r="I3510">
            <v>0</v>
          </cell>
        </row>
        <row r="3511">
          <cell r="A3511">
            <v>89862</v>
          </cell>
          <cell r="B3511" t="str">
            <v>TE, PVC, SERIE NORMAL, ESGOTO PREDIAL, DN 150 X 150 MM, JUNTA ELÁSTICA, FORNECIDO E INSTALADO EM SUBCOLETOR AÉREO DE ESGOTO SANITÁRIO. AF_12/2014</v>
          </cell>
          <cell r="C3511" t="str">
            <v>UN</v>
          </cell>
          <cell r="D3511">
            <v>73.09</v>
          </cell>
          <cell r="E3511">
            <v>10.56</v>
          </cell>
          <cell r="F3511">
            <v>62.51</v>
          </cell>
          <cell r="G3511">
            <v>0.02</v>
          </cell>
          <cell r="H3511">
            <v>0</v>
          </cell>
          <cell r="I3511">
            <v>0</v>
          </cell>
        </row>
        <row r="3512">
          <cell r="A3512">
            <v>89863</v>
          </cell>
          <cell r="B3512" t="str">
            <v>JUNÇÃO SIMPLES, PVC, SERIE NORMAL, ESGOTO PREDIAL, DN 150 X 150 MM, JUNTA ELÁSTICA, FORNECIDO E INSTALADO EM SUBCOLETOR AÉREO DE ESGOTO SANITÁRIO. AF_12/2014</v>
          </cell>
          <cell r="C3512" t="str">
            <v>UN</v>
          </cell>
          <cell r="D3512">
            <v>117.42</v>
          </cell>
          <cell r="E3512">
            <v>10.54</v>
          </cell>
          <cell r="F3512">
            <v>106.86</v>
          </cell>
          <cell r="G3512">
            <v>0.02</v>
          </cell>
          <cell r="H3512">
            <v>0</v>
          </cell>
          <cell r="I3512">
            <v>0</v>
          </cell>
        </row>
        <row r="3513">
          <cell r="A3513">
            <v>89866</v>
          </cell>
          <cell r="B3513" t="str">
            <v>JOELHO 90 GRAUS, PVC, SOLDÁVEL, DN 25MM, INSTALADO EM DRENO DE AR-CONDICIONADO - FORNECIMENTO E INSTALAÇÃO. AF_12/2014</v>
          </cell>
          <cell r="C3513" t="str">
            <v>UN</v>
          </cell>
          <cell r="D3513">
            <v>3.46</v>
          </cell>
          <cell r="E3513">
            <v>1.75</v>
          </cell>
          <cell r="F3513">
            <v>1.71</v>
          </cell>
          <cell r="G3513">
            <v>0</v>
          </cell>
          <cell r="H3513">
            <v>0</v>
          </cell>
          <cell r="I3513">
            <v>0</v>
          </cell>
        </row>
        <row r="3514">
          <cell r="A3514">
            <v>89867</v>
          </cell>
          <cell r="B3514" t="str">
            <v>JOELHO 45 GRAUS, PVC, SOLDÁVEL, DN 25MM, INSTALADO EM DRENO DE AR-CONDICIONADO - FORNECIMENTO E INSTALAÇÃO. AF_12/2014</v>
          </cell>
          <cell r="C3514" t="str">
            <v>UN</v>
          </cell>
          <cell r="D3514">
            <v>3.85</v>
          </cell>
          <cell r="E3514">
            <v>1.73</v>
          </cell>
          <cell r="F3514">
            <v>2.12</v>
          </cell>
          <cell r="G3514">
            <v>0</v>
          </cell>
          <cell r="H3514">
            <v>0</v>
          </cell>
          <cell r="I3514">
            <v>0</v>
          </cell>
        </row>
        <row r="3515">
          <cell r="A3515">
            <v>89868</v>
          </cell>
          <cell r="B3515" t="str">
            <v>LUVA, PVC, SOLDÁVEL, DN 25MM, INSTALADO EM DRENO DE AR-CONDICIONADO - FORNECIMENTO E INSTALAÇÃO. AF_12/2014</v>
          </cell>
          <cell r="C3515" t="str">
            <v>UN</v>
          </cell>
          <cell r="D3515">
            <v>2.52</v>
          </cell>
          <cell r="E3515">
            <v>0.98</v>
          </cell>
          <cell r="F3515">
            <v>1.54</v>
          </cell>
          <cell r="G3515">
            <v>0</v>
          </cell>
          <cell r="H3515">
            <v>0</v>
          </cell>
          <cell r="I3515">
            <v>0</v>
          </cell>
        </row>
        <row r="3516">
          <cell r="A3516">
            <v>89869</v>
          </cell>
          <cell r="B3516" t="str">
            <v>TE, PVC, SOLDÁVEL, DN 25MM, INSTALADO EM DRENO DE AR-CONDICIONADO - FORNECIMENTO E INSTALAÇÃO. AF_12/2014</v>
          </cell>
          <cell r="C3516" t="str">
            <v>UN</v>
          </cell>
          <cell r="D3516">
            <v>5.46</v>
          </cell>
          <cell r="E3516">
            <v>2.21</v>
          </cell>
          <cell r="F3516">
            <v>3.25</v>
          </cell>
          <cell r="G3516">
            <v>0</v>
          </cell>
          <cell r="H3516">
            <v>0</v>
          </cell>
          <cell r="I3516">
            <v>0</v>
          </cell>
        </row>
        <row r="3517">
          <cell r="A3517">
            <v>89979</v>
          </cell>
          <cell r="B3517" t="str">
            <v>LUVA COM BUCHA DE LATÃO, PVC, SOLDÁVEL, DN 32MM X 1 , INSTALADO EM RAMAL OU SUB-RAMAL DE ÁGUA   FORNECIMENTO E INSTALAÇÃO. AF_12/2014</v>
          </cell>
          <cell r="C3517" t="str">
            <v>UN</v>
          </cell>
          <cell r="D3517">
            <v>15.33</v>
          </cell>
          <cell r="E3517">
            <v>2.87</v>
          </cell>
          <cell r="F3517">
            <v>12.46</v>
          </cell>
          <cell r="G3517">
            <v>0</v>
          </cell>
          <cell r="H3517">
            <v>0</v>
          </cell>
          <cell r="I3517">
            <v>0</v>
          </cell>
        </row>
        <row r="3518">
          <cell r="A3518">
            <v>89980</v>
          </cell>
          <cell r="B3518" t="str">
            <v>LUVA COM BUCHA DE LATÃO, PVC, SOLDÁVEL, DN 25MM X 3/4, INSTALADO EM PRUMADA DE ÁGUA - FORNECIMENTO E INSTALAÇÃO. AF_12/2014</v>
          </cell>
          <cell r="C3518" t="str">
            <v>UN</v>
          </cell>
          <cell r="D3518">
            <v>6.53</v>
          </cell>
          <cell r="E3518">
            <v>0.94</v>
          </cell>
          <cell r="F3518">
            <v>5.59</v>
          </cell>
          <cell r="G3518">
            <v>0</v>
          </cell>
          <cell r="H3518">
            <v>0</v>
          </cell>
          <cell r="I3518">
            <v>0</v>
          </cell>
        </row>
        <row r="3519">
          <cell r="A3519">
            <v>89981</v>
          </cell>
          <cell r="B3519" t="str">
            <v>LUVA SOLDÁVEL E COM BUCHA DE LATÃO, PVC, SOLDÁVEL, DN 32MM X 1 , INSTALADO EM PRUMADA DE ÁGUA   FORNECIMENTO E INSTALAÇÃO. AF_12/2014</v>
          </cell>
          <cell r="C3519" t="str">
            <v>UN</v>
          </cell>
          <cell r="D3519">
            <v>13</v>
          </cell>
          <cell r="E3519">
            <v>1.1599999999999999</v>
          </cell>
          <cell r="F3519">
            <v>11.84</v>
          </cell>
          <cell r="G3519">
            <v>0</v>
          </cell>
          <cell r="H3519">
            <v>0</v>
          </cell>
          <cell r="I3519">
            <v>0</v>
          </cell>
        </row>
        <row r="3520">
          <cell r="A3520">
            <v>90373</v>
          </cell>
          <cell r="B3520" t="str">
            <v>JOELHO 90 GRAUS COM BUCHA DE LATÃO, PVC, SOLDÁVEL, DN 25MM, X 1/2 INSTALADO EM RAMAL OU SUB-RAMAL DE ÁGUA - FORNECIMENTO E INSTALAÇÃO. AF_12/2014</v>
          </cell>
          <cell r="C3520" t="str">
            <v>UN</v>
          </cell>
          <cell r="D3520">
            <v>9.49</v>
          </cell>
          <cell r="E3520">
            <v>3.65</v>
          </cell>
          <cell r="F3520">
            <v>5.84</v>
          </cell>
          <cell r="G3520">
            <v>0</v>
          </cell>
          <cell r="H3520">
            <v>0</v>
          </cell>
          <cell r="I3520">
            <v>0</v>
          </cell>
        </row>
        <row r="3521">
          <cell r="A3521">
            <v>90374</v>
          </cell>
          <cell r="B3521" t="str">
            <v>TÊ COM BUCHA DE LATÃO NA BOLSA CENTRAL, PVC, SOLDÁVEL, DN 25MM X 3/4, INSTALADO EM RAMAL OU SUB-RAMAL DE ÁGUA - FORNECIMENTO E INSTALAÇÃO. AF_03/2015</v>
          </cell>
          <cell r="C3521" t="str">
            <v>UN</v>
          </cell>
          <cell r="D3521">
            <v>14.21</v>
          </cell>
          <cell r="E3521">
            <v>4.82</v>
          </cell>
          <cell r="F3521">
            <v>9.39</v>
          </cell>
          <cell r="G3521">
            <v>0</v>
          </cell>
          <cell r="H3521">
            <v>0</v>
          </cell>
          <cell r="I3521">
            <v>0</v>
          </cell>
        </row>
        <row r="3522">
          <cell r="A3522">
            <v>90375</v>
          </cell>
          <cell r="B3522" t="str">
            <v>BUCHA DE REDUÇÃO, PVC, SOLDÁVEL, DN 40MM X 32MM, INSTALADO EM RAMAL OU SUB-RAMAL DE ÁGUA - FORNECIMENTO E INSTALAÇÃO. AF_03/2015</v>
          </cell>
          <cell r="C3522" t="str">
            <v>UN</v>
          </cell>
          <cell r="D3522">
            <v>6.31</v>
          </cell>
          <cell r="E3522">
            <v>2.93</v>
          </cell>
          <cell r="F3522">
            <v>3.38</v>
          </cell>
          <cell r="G3522">
            <v>0</v>
          </cell>
          <cell r="H3522">
            <v>0</v>
          </cell>
          <cell r="I3522">
            <v>0</v>
          </cell>
        </row>
        <row r="3523">
          <cell r="A3523">
            <v>92287</v>
          </cell>
          <cell r="B3523" t="str">
            <v>COTOVELO DE COBRE, 90 GRAUS, SEM ANEL DE SOLDA, DN 22 MM, INSTALADO EM PRUMADA - FORNECIMENTO E INSTALAÇÃO. AF_12/2015_P</v>
          </cell>
          <cell r="C3523" t="str">
            <v>UN</v>
          </cell>
          <cell r="D3523">
            <v>10.14</v>
          </cell>
          <cell r="E3523">
            <v>2.3199999999999998</v>
          </cell>
          <cell r="F3523">
            <v>7.82</v>
          </cell>
          <cell r="G3523">
            <v>0</v>
          </cell>
          <cell r="H3523">
            <v>0</v>
          </cell>
          <cell r="I3523">
            <v>0</v>
          </cell>
        </row>
        <row r="3524">
          <cell r="A3524">
            <v>92288</v>
          </cell>
          <cell r="B3524" t="str">
            <v>COTOVELO DE COBRE, 90 GRAUS, SEM ANEL DE SOLDA, DN 28 MM, INSTALADO EM PRUMADA - FORNECIMENTO E INSTALAÇÃO. AF_12/2015_P</v>
          </cell>
          <cell r="C3524" t="str">
            <v>UN</v>
          </cell>
          <cell r="D3524">
            <v>15.18</v>
          </cell>
          <cell r="E3524">
            <v>2.74</v>
          </cell>
          <cell r="F3524">
            <v>12.44</v>
          </cell>
          <cell r="G3524">
            <v>0</v>
          </cell>
          <cell r="H3524">
            <v>0</v>
          </cell>
          <cell r="I3524">
            <v>0</v>
          </cell>
        </row>
        <row r="3525">
          <cell r="A3525">
            <v>92289</v>
          </cell>
          <cell r="B3525" t="str">
            <v>COTOVELO DE COBRE, 90 GRAUS, SEM ANEL DE SOLDA, DN 35 MM, INSTALADO EM PRUMADA - FORNECIMENTO E INSTALAÇÃO. AF_12/2015_P</v>
          </cell>
          <cell r="C3525" t="str">
            <v>UN</v>
          </cell>
          <cell r="D3525">
            <v>25.74</v>
          </cell>
          <cell r="E3525">
            <v>3.21</v>
          </cell>
          <cell r="F3525">
            <v>22.53</v>
          </cell>
          <cell r="G3525">
            <v>0</v>
          </cell>
          <cell r="H3525">
            <v>0</v>
          </cell>
          <cell r="I3525">
            <v>0</v>
          </cell>
        </row>
        <row r="3526">
          <cell r="A3526">
            <v>92290</v>
          </cell>
          <cell r="B3526" t="str">
            <v>COTOVELO DE COBRE, 90 GRAUS, SEM ANEL DE SOLDA, DN 42 MM, INSTALADO EM PRUMADA - FORNECIMENTO E INSTALAÇÃO. AF_12/2015_P</v>
          </cell>
          <cell r="C3526" t="str">
            <v>UN</v>
          </cell>
          <cell r="D3526">
            <v>38.380000000000003</v>
          </cell>
          <cell r="E3526">
            <v>3.71</v>
          </cell>
          <cell r="F3526">
            <v>34.659999999999997</v>
          </cell>
          <cell r="G3526">
            <v>0.01</v>
          </cell>
          <cell r="H3526">
            <v>0</v>
          </cell>
          <cell r="I3526">
            <v>0</v>
          </cell>
        </row>
        <row r="3527">
          <cell r="A3527">
            <v>92291</v>
          </cell>
          <cell r="B3527" t="str">
            <v>COTOVELO DE COBRE, 90 GRAUS, SEM ANEL DE SOLDA, DN 54 MM, INSTALADO EM PRUMADA - FORNECIMENTO E INSTALAÇÃO. AF_12/2015_P</v>
          </cell>
          <cell r="C3527" t="str">
            <v>UN</v>
          </cell>
          <cell r="D3527">
            <v>58.14</v>
          </cell>
          <cell r="E3527">
            <v>4.54</v>
          </cell>
          <cell r="F3527">
            <v>53.58</v>
          </cell>
          <cell r="G3527">
            <v>0.02</v>
          </cell>
          <cell r="H3527">
            <v>0</v>
          </cell>
          <cell r="I3527">
            <v>0</v>
          </cell>
        </row>
        <row r="3528">
          <cell r="A3528">
            <v>92292</v>
          </cell>
          <cell r="B3528" t="str">
            <v>COTOVELO DE COBRE, 90 GRAUS, SEM ANEL DE SOLDA, DN 66 MM, INSTALADO EM PRUMADA - FORNECIMENTO E INSTALAÇÃO. AF_12/2015_P</v>
          </cell>
          <cell r="C3528" t="str">
            <v>UN</v>
          </cell>
          <cell r="D3528">
            <v>176.97</v>
          </cell>
          <cell r="E3528">
            <v>5.37</v>
          </cell>
          <cell r="F3528">
            <v>171.58</v>
          </cell>
          <cell r="G3528">
            <v>0.02</v>
          </cell>
          <cell r="H3528">
            <v>0</v>
          </cell>
          <cell r="I3528">
            <v>0</v>
          </cell>
        </row>
        <row r="3529">
          <cell r="A3529">
            <v>92293</v>
          </cell>
          <cell r="B3529" t="str">
            <v>LUVA DE COBRE, SEM ANEL DE SOLDA, DN 22 MM, INSTALADO EM PRUMADA - FORNECIMENTO E INSTALAÇÃO. AF_12/2015_P</v>
          </cell>
          <cell r="C3529" t="str">
            <v>UN</v>
          </cell>
          <cell r="D3529">
            <v>5.94</v>
          </cell>
          <cell r="E3529">
            <v>1.55</v>
          </cell>
          <cell r="F3529">
            <v>4.3899999999999997</v>
          </cell>
          <cell r="G3529">
            <v>0</v>
          </cell>
          <cell r="H3529">
            <v>0</v>
          </cell>
          <cell r="I3529">
            <v>0</v>
          </cell>
        </row>
        <row r="3530">
          <cell r="A3530">
            <v>92294</v>
          </cell>
          <cell r="B3530" t="str">
            <v>LUVA DE COBRE, SEM ANEL DE SOLDA, DN 28 MM, INSTALADO EM PRUMADA - FORNECIMENTO E INSTALAÇÃO. AF_12/2015_P</v>
          </cell>
          <cell r="C3530" t="str">
            <v>UN</v>
          </cell>
          <cell r="D3530">
            <v>9.3699999999999992</v>
          </cell>
          <cell r="E3530">
            <v>1.84</v>
          </cell>
          <cell r="F3530">
            <v>7.53</v>
          </cell>
          <cell r="G3530">
            <v>0</v>
          </cell>
          <cell r="H3530">
            <v>0</v>
          </cell>
          <cell r="I3530">
            <v>0</v>
          </cell>
        </row>
        <row r="3531">
          <cell r="A3531">
            <v>92295</v>
          </cell>
          <cell r="B3531" t="str">
            <v>LUVA DE COBRE, SEM ANEL DE SOLDA, DN 35 MM, INSTALADO EM PRUMADA - FORNECIMENTO E INSTALAÇÃO. AF_12/2015_P</v>
          </cell>
          <cell r="C3531" t="str">
            <v>UN</v>
          </cell>
          <cell r="D3531">
            <v>16.75</v>
          </cell>
          <cell r="E3531">
            <v>2.14</v>
          </cell>
          <cell r="F3531">
            <v>14.61</v>
          </cell>
          <cell r="G3531">
            <v>0</v>
          </cell>
          <cell r="H3531">
            <v>0</v>
          </cell>
          <cell r="I3531">
            <v>0</v>
          </cell>
        </row>
        <row r="3532">
          <cell r="A3532">
            <v>92296</v>
          </cell>
          <cell r="B3532" t="str">
            <v>LUVA DE COBRE, SEM ANEL DE SOLDA, DN 42 MM, INSTALADO EM PRUMADA - FORNECIMENTO E INSTALAÇÃO. AF_12/2015_P</v>
          </cell>
          <cell r="C3532" t="str">
            <v>UN</v>
          </cell>
          <cell r="D3532">
            <v>22.04</v>
          </cell>
          <cell r="E3532">
            <v>2.46</v>
          </cell>
          <cell r="F3532">
            <v>19.579999999999998</v>
          </cell>
          <cell r="G3532">
            <v>0</v>
          </cell>
          <cell r="H3532">
            <v>0</v>
          </cell>
          <cell r="I3532">
            <v>0</v>
          </cell>
        </row>
        <row r="3533">
          <cell r="A3533">
            <v>92297</v>
          </cell>
          <cell r="B3533" t="str">
            <v>LUVA DE COBRE, SEM ANEL DE SOLDA, DN 54 MM, INSTALADO EM PRUMADA - FORNECIMENTO E INSTALAÇÃO. AF_12/2015_P</v>
          </cell>
          <cell r="C3533" t="str">
            <v>UN</v>
          </cell>
          <cell r="D3533">
            <v>33.630000000000003</v>
          </cell>
          <cell r="E3533">
            <v>3.04</v>
          </cell>
          <cell r="F3533">
            <v>30.59</v>
          </cell>
          <cell r="G3533">
            <v>0</v>
          </cell>
          <cell r="H3533">
            <v>0</v>
          </cell>
          <cell r="I3533">
            <v>0</v>
          </cell>
        </row>
        <row r="3534">
          <cell r="A3534">
            <v>92298</v>
          </cell>
          <cell r="B3534" t="str">
            <v>LUVA DE COBRE, SEM ANEL DE SOLDA, DN 66 MM, INSTALADO EM PRUMADA - FORNECIMENTO E INSTALAÇÃO. AF_12/2015_P</v>
          </cell>
          <cell r="C3534" t="str">
            <v>UN</v>
          </cell>
          <cell r="D3534">
            <v>91.95</v>
          </cell>
          <cell r="E3534">
            <v>3.57</v>
          </cell>
          <cell r="F3534">
            <v>88.37</v>
          </cell>
          <cell r="G3534">
            <v>0.01</v>
          </cell>
          <cell r="H3534">
            <v>0</v>
          </cell>
          <cell r="I3534">
            <v>0</v>
          </cell>
        </row>
        <row r="3535">
          <cell r="A3535">
            <v>92299</v>
          </cell>
          <cell r="B3535" t="str">
            <v>TE DE COBRE, SEM ANEL DE SOLDA, DN 22 MM, INSTALADO EM PRUMADA - FORNECIMENTO E INSTALAÇÃO. AF_12/2015_P</v>
          </cell>
          <cell r="C3535" t="str">
            <v>UN</v>
          </cell>
          <cell r="D3535">
            <v>13.39</v>
          </cell>
          <cell r="E3535">
            <v>3.1</v>
          </cell>
          <cell r="F3535">
            <v>10.29</v>
          </cell>
          <cell r="G3535">
            <v>0</v>
          </cell>
          <cell r="H3535">
            <v>0</v>
          </cell>
          <cell r="I3535">
            <v>0</v>
          </cell>
        </row>
        <row r="3536">
          <cell r="A3536">
            <v>92300</v>
          </cell>
          <cell r="B3536" t="str">
            <v>TE DE COBRE, SEM ANEL DE SOLDA, DN 28 MM, INSTALADO EM PRUMADA - FORNECIMENTO E INSTALAÇÃO. AF_12/2015_P</v>
          </cell>
          <cell r="C3536" t="str">
            <v>UN</v>
          </cell>
          <cell r="D3536">
            <v>19.440000000000001</v>
          </cell>
          <cell r="E3536">
            <v>3.66</v>
          </cell>
          <cell r="F3536">
            <v>15.77</v>
          </cell>
          <cell r="G3536">
            <v>0.01</v>
          </cell>
          <cell r="H3536">
            <v>0</v>
          </cell>
          <cell r="I3536">
            <v>0</v>
          </cell>
        </row>
        <row r="3537">
          <cell r="A3537">
            <v>92301</v>
          </cell>
          <cell r="B3537" t="str">
            <v>TE DE COBRE, SEM ANEL DE SOLDA, DN 35 MM, INSTALADO EM PRUMADA - FORNECIMENTO E INSTALAÇÃO. AF_12/2015_P</v>
          </cell>
          <cell r="C3537" t="str">
            <v>UN</v>
          </cell>
          <cell r="D3537">
            <v>36.46</v>
          </cell>
          <cell r="E3537">
            <v>4.29</v>
          </cell>
          <cell r="F3537">
            <v>32.15</v>
          </cell>
          <cell r="G3537">
            <v>0.02</v>
          </cell>
          <cell r="H3537">
            <v>0</v>
          </cell>
          <cell r="I3537">
            <v>0</v>
          </cell>
        </row>
        <row r="3538">
          <cell r="A3538">
            <v>92302</v>
          </cell>
          <cell r="B3538" t="str">
            <v>TE DE COBRE, SEM ANEL DE SOLDA, DN 42 MM, INSTALADO EM PRUMADA - FORNECIMENTO E INSTALAÇÃO. AF_12/2015_P</v>
          </cell>
          <cell r="C3538" t="str">
            <v>UN</v>
          </cell>
          <cell r="D3538">
            <v>47.74</v>
          </cell>
          <cell r="E3538">
            <v>4.92</v>
          </cell>
          <cell r="F3538">
            <v>42.8</v>
          </cell>
          <cell r="G3538">
            <v>0.02</v>
          </cell>
          <cell r="H3538">
            <v>0</v>
          </cell>
          <cell r="I3538">
            <v>0</v>
          </cell>
        </row>
        <row r="3539">
          <cell r="A3539">
            <v>92303</v>
          </cell>
          <cell r="B3539" t="str">
            <v>TE DE COBRE, SEM ANEL DE SOLDA, DN 54 MM, INSTALADO EM PRUMADA - FORNECIMENTO E INSTALAÇÃO. AF_12/2015_P</v>
          </cell>
          <cell r="C3539" t="str">
            <v>UN</v>
          </cell>
          <cell r="D3539">
            <v>85.81</v>
          </cell>
          <cell r="E3539">
            <v>6.05</v>
          </cell>
          <cell r="F3539">
            <v>79.739999999999995</v>
          </cell>
          <cell r="G3539">
            <v>0.02</v>
          </cell>
          <cell r="H3539">
            <v>0</v>
          </cell>
          <cell r="I3539">
            <v>0</v>
          </cell>
        </row>
        <row r="3540">
          <cell r="A3540">
            <v>92304</v>
          </cell>
          <cell r="B3540" t="str">
            <v>TE DE COBRE, SEM ANEL DE SOLDA, DN 66 MM, INSTALADO EM PRUMADA - FORNECIMENTO E INSTALAÇÃO. AF_12/2015_P</v>
          </cell>
          <cell r="C3540" t="str">
            <v>UN</v>
          </cell>
          <cell r="D3540">
            <v>218.64</v>
          </cell>
          <cell r="E3540">
            <v>7.16</v>
          </cell>
          <cell r="F3540">
            <v>211.45</v>
          </cell>
          <cell r="G3540">
            <v>0.03</v>
          </cell>
          <cell r="H3540">
            <v>0</v>
          </cell>
          <cell r="I3540">
            <v>0</v>
          </cell>
        </row>
        <row r="3541">
          <cell r="A3541">
            <v>92311</v>
          </cell>
          <cell r="B3541" t="str">
            <v>COTOVELO DE COBRE, 90 GRAUS, SEM ANEL DE SOLDA, DN 15 MM, INSTALADO EM RAMAL DE DISTRIBUIÇÃO - FORNECIMENTO E INSTALAÇÃO. AF_12/2015_P</v>
          </cell>
          <cell r="C3541" t="str">
            <v>UN</v>
          </cell>
          <cell r="D3541">
            <v>8.16</v>
          </cell>
          <cell r="E3541">
            <v>3.36</v>
          </cell>
          <cell r="F3541">
            <v>4.79</v>
          </cell>
          <cell r="G3541">
            <v>0.01</v>
          </cell>
          <cell r="H3541">
            <v>0</v>
          </cell>
          <cell r="I3541">
            <v>0</v>
          </cell>
        </row>
        <row r="3542">
          <cell r="A3542">
            <v>92312</v>
          </cell>
          <cell r="B3542" t="str">
            <v>COTOVELO DE COBRE, 90 GRAUS, SEM ANEL DE SOLDA, DN 22 MM, INSTALADO EM RAMAL DE DISTRIBUIÇÃO - FORNECIMENTO E INSTALAÇÃO. AF_12/2015_P</v>
          </cell>
          <cell r="C3542" t="str">
            <v>UN</v>
          </cell>
          <cell r="D3542">
            <v>12.47</v>
          </cell>
          <cell r="E3542">
            <v>3.84</v>
          </cell>
          <cell r="F3542">
            <v>8.6199999999999992</v>
          </cell>
          <cell r="G3542">
            <v>0.01</v>
          </cell>
          <cell r="H3542">
            <v>0</v>
          </cell>
          <cell r="I3542">
            <v>0</v>
          </cell>
        </row>
        <row r="3543">
          <cell r="A3543">
            <v>92313</v>
          </cell>
          <cell r="B3543" t="str">
            <v>COTOVELO DE COBRE, 90 GRAUS, SEM ANEL DE SOLDA, DN 28 MM, INSTALADO EM RAMAL DE DISTRIBUIÇÃO - FORNECIMENTO E INSTALAÇÃO. AF_12/2015_P</v>
          </cell>
          <cell r="C3543" t="str">
            <v>UN</v>
          </cell>
          <cell r="D3543">
            <v>17.489999999999998</v>
          </cell>
          <cell r="E3543">
            <v>4.24</v>
          </cell>
          <cell r="F3543">
            <v>13.23</v>
          </cell>
          <cell r="G3543">
            <v>0.02</v>
          </cell>
          <cell r="H3543">
            <v>0</v>
          </cell>
          <cell r="I3543">
            <v>0</v>
          </cell>
        </row>
        <row r="3544">
          <cell r="A3544">
            <v>92314</v>
          </cell>
          <cell r="B3544" t="str">
            <v>LUVA DE COBRE, SEM ANEL DE SOLDA, DN 15 MM, INSTALADO EM RAMAL DE DISTRIBUIÇÃO - FORNECIMENTO E INSTALAÇÃO. AF_12/2015_P</v>
          </cell>
          <cell r="C3544" t="str">
            <v>UN</v>
          </cell>
          <cell r="D3544">
            <v>5.32</v>
          </cell>
          <cell r="E3544">
            <v>2.23</v>
          </cell>
          <cell r="F3544">
            <v>3.09</v>
          </cell>
          <cell r="G3544">
            <v>0</v>
          </cell>
          <cell r="H3544">
            <v>0</v>
          </cell>
          <cell r="I3544">
            <v>0</v>
          </cell>
        </row>
        <row r="3545">
          <cell r="A3545">
            <v>92315</v>
          </cell>
          <cell r="B3545" t="str">
            <v>LUVA DE COBRE, SEM ANEL DE SOLDA, DN 22 MM, INSTALADO EM RAMAL DE DISTRIBUIÇÃO - FORNECIMENTO E INSTALAÇÃO. AF_12/2015_P</v>
          </cell>
          <cell r="C3545" t="str">
            <v>UN</v>
          </cell>
          <cell r="D3545">
            <v>7.51</v>
          </cell>
          <cell r="E3545">
            <v>2.59</v>
          </cell>
          <cell r="F3545">
            <v>4.92</v>
          </cell>
          <cell r="G3545">
            <v>0</v>
          </cell>
          <cell r="H3545">
            <v>0</v>
          </cell>
          <cell r="I3545">
            <v>0</v>
          </cell>
        </row>
        <row r="3546">
          <cell r="A3546">
            <v>92316</v>
          </cell>
          <cell r="B3546" t="str">
            <v>LUVA DE COBRE, SEM ANEL DE SOLDA, DN 28 MM, INSTALADO EM RAMAL DE DISTRIBUIÇÃO - FORNECIMENTO E INSTALAÇÃO. AF_12/2015_P</v>
          </cell>
          <cell r="C3546" t="str">
            <v>UN</v>
          </cell>
          <cell r="D3546">
            <v>10.96</v>
          </cell>
          <cell r="E3546">
            <v>2.87</v>
          </cell>
          <cell r="F3546">
            <v>8.09</v>
          </cell>
          <cell r="G3546">
            <v>0</v>
          </cell>
          <cell r="H3546">
            <v>0</v>
          </cell>
          <cell r="I3546">
            <v>0</v>
          </cell>
        </row>
        <row r="3547">
          <cell r="A3547">
            <v>92317</v>
          </cell>
          <cell r="B3547" t="str">
            <v>TE DE COBRE, SEM ANEL DE SOLDA, DN 15 MM, INSTALADO EM RAMAL DE DISTRIBUIÇÃO - FORNECIMENTO E INSTALAÇÃO. AF_12/2015_P</v>
          </cell>
          <cell r="C3547" t="str">
            <v>UN</v>
          </cell>
          <cell r="D3547">
            <v>11.07</v>
          </cell>
          <cell r="E3547">
            <v>4.4400000000000004</v>
          </cell>
          <cell r="F3547">
            <v>6.61</v>
          </cell>
          <cell r="G3547">
            <v>0.02</v>
          </cell>
          <cell r="H3547">
            <v>0</v>
          </cell>
          <cell r="I3547">
            <v>0</v>
          </cell>
        </row>
        <row r="3548">
          <cell r="A3548">
            <v>92318</v>
          </cell>
          <cell r="B3548" t="str">
            <v>TE DE COBRE, SEM ANEL DE SOLDA, DN 22 MM, INSTALADO EM RAMAL DE DISTRIBUIÇÃO - FORNECIMENTO E INSTALAÇÃO. AF_12/2015_P</v>
          </cell>
          <cell r="C3548" t="str">
            <v>UN</v>
          </cell>
          <cell r="D3548">
            <v>16.510000000000002</v>
          </cell>
          <cell r="E3548">
            <v>5.1100000000000003</v>
          </cell>
          <cell r="F3548">
            <v>11.38</v>
          </cell>
          <cell r="G3548">
            <v>0.02</v>
          </cell>
          <cell r="H3548">
            <v>0</v>
          </cell>
          <cell r="I3548">
            <v>0</v>
          </cell>
        </row>
        <row r="3549">
          <cell r="A3549">
            <v>92319</v>
          </cell>
          <cell r="B3549" t="str">
            <v>TE DE COBRE, SEM ANEL DE SOLDA, DN 28 MM, INSTALADO EM RAMAL DE DISTRIBUIÇÃO - FORNECIMENTO E INSTALAÇÃO. AF_12/2015_P</v>
          </cell>
          <cell r="C3549" t="str">
            <v>UN</v>
          </cell>
          <cell r="D3549">
            <v>22.55</v>
          </cell>
          <cell r="E3549">
            <v>5.67</v>
          </cell>
          <cell r="F3549">
            <v>16.86</v>
          </cell>
          <cell r="G3549">
            <v>0.02</v>
          </cell>
          <cell r="H3549">
            <v>0</v>
          </cell>
          <cell r="I3549">
            <v>0</v>
          </cell>
        </row>
        <row r="3550">
          <cell r="A3550">
            <v>92326</v>
          </cell>
          <cell r="B3550" t="str">
            <v>COTOVELO DE COBRE, 90 GRAUS, SEM ANEL DE SOLDA, DN 15 MM, INSTALADO EM RAMAL E SUB-RAMAL - FORNECIMENTO E INSTALAÇÃO. AF_12/2015_P</v>
          </cell>
          <cell r="C3550" t="str">
            <v>UN</v>
          </cell>
          <cell r="D3550">
            <v>8.34</v>
          </cell>
          <cell r="E3550">
            <v>3.48</v>
          </cell>
          <cell r="F3550">
            <v>4.8499999999999996</v>
          </cell>
          <cell r="G3550">
            <v>0.01</v>
          </cell>
          <cell r="H3550">
            <v>0</v>
          </cell>
          <cell r="I3550">
            <v>0</v>
          </cell>
        </row>
        <row r="3551">
          <cell r="A3551">
            <v>92327</v>
          </cell>
          <cell r="B3551" t="str">
            <v>COTOVELO DE COBRE, 90 GRAUS, SEM ANEL DE SOLDA, DN 22 MM, INSTALADO EM RAMAL E SUB-RAMAL - FORNECIMENTO E INSTALAÇÃO. AF_12/2015_P</v>
          </cell>
          <cell r="C3551" t="str">
            <v>UN</v>
          </cell>
          <cell r="D3551">
            <v>14.63</v>
          </cell>
          <cell r="E3551">
            <v>5.22</v>
          </cell>
          <cell r="F3551">
            <v>9.39</v>
          </cell>
          <cell r="G3551">
            <v>0.02</v>
          </cell>
          <cell r="H3551">
            <v>0</v>
          </cell>
          <cell r="I3551">
            <v>0</v>
          </cell>
        </row>
        <row r="3552">
          <cell r="A3552">
            <v>92328</v>
          </cell>
          <cell r="B3552" t="str">
            <v>COTOVELO DE COBRE, 90 GRAUS, SEM ANEL DE SOLDA, DN 28 MM, INSTALADO EM RAMAL E SUB-RAMAL - FORNECIMENTO E INSTALAÇÃO. AF_12/2015_P</v>
          </cell>
          <cell r="C3552" t="str">
            <v>UN</v>
          </cell>
          <cell r="D3552">
            <v>21.33</v>
          </cell>
          <cell r="E3552">
            <v>6.69</v>
          </cell>
          <cell r="F3552">
            <v>14.61</v>
          </cell>
          <cell r="G3552">
            <v>0.03</v>
          </cell>
          <cell r="H3552">
            <v>0</v>
          </cell>
          <cell r="I3552">
            <v>0</v>
          </cell>
        </row>
        <row r="3553">
          <cell r="A3553">
            <v>92329</v>
          </cell>
          <cell r="B3553" t="str">
            <v>LUVA DE COBRE, SEM ANEL DE SOLDA, DN 15 MM, INSTALADO EM RAMAL E SUB-RAMAL - FORNECIMENTO E INSTALAÇÃO. AF_12/2015_P</v>
          </cell>
          <cell r="C3553" t="str">
            <v>UN</v>
          </cell>
          <cell r="D3553">
            <v>5.45</v>
          </cell>
          <cell r="E3553">
            <v>2.34</v>
          </cell>
          <cell r="F3553">
            <v>3.11</v>
          </cell>
          <cell r="G3553">
            <v>0</v>
          </cell>
          <cell r="H3553">
            <v>0</v>
          </cell>
          <cell r="I3553">
            <v>0</v>
          </cell>
        </row>
        <row r="3554">
          <cell r="A3554">
            <v>92330</v>
          </cell>
          <cell r="B3554" t="str">
            <v>LUVA DE COBRE, SEM ANEL DE SOLDA, DN 22 MM, INSTALADO EM RAMAL E SUB-RAMAL - FORNECIMENTO E INSTALAÇÃO. AF_12/2015_P</v>
          </cell>
          <cell r="C3554" t="str">
            <v>UN</v>
          </cell>
          <cell r="D3554">
            <v>8.93</v>
          </cell>
          <cell r="E3554">
            <v>3.48</v>
          </cell>
          <cell r="F3554">
            <v>5.44</v>
          </cell>
          <cell r="G3554">
            <v>0.01</v>
          </cell>
          <cell r="H3554">
            <v>0</v>
          </cell>
          <cell r="I3554">
            <v>0</v>
          </cell>
        </row>
        <row r="3555">
          <cell r="A3555">
            <v>92331</v>
          </cell>
          <cell r="B3555" t="str">
            <v>LUVA DE COBRE, SEM ANEL DE SOLDA, DN 28 MM, INSTALADO EM RAMAL E SUB-RAMAL - FORNECIMENTO E INSTALAÇÃO. AF_12/2015_P</v>
          </cell>
          <cell r="C3555" t="str">
            <v>UN</v>
          </cell>
          <cell r="D3555">
            <v>13.51</v>
          </cell>
          <cell r="E3555">
            <v>4.47</v>
          </cell>
          <cell r="F3555">
            <v>9.02</v>
          </cell>
          <cell r="G3555">
            <v>0.02</v>
          </cell>
          <cell r="H3555">
            <v>0</v>
          </cell>
          <cell r="I3555">
            <v>0</v>
          </cell>
        </row>
        <row r="3556">
          <cell r="A3556">
            <v>92332</v>
          </cell>
          <cell r="B3556" t="str">
            <v>TE DE COBRE, SEM ANEL DE SOLDA, DN 15 MM, INSTALADO EM RAMAL E SUB-RAMAL - FORNECIMENTO E INSTALAÇÃO. AF_12/2015_P</v>
          </cell>
          <cell r="C3556" t="str">
            <v>UN</v>
          </cell>
          <cell r="D3556">
            <v>11.29</v>
          </cell>
          <cell r="E3556">
            <v>4.58</v>
          </cell>
          <cell r="F3556">
            <v>6.69</v>
          </cell>
          <cell r="G3556">
            <v>0.02</v>
          </cell>
          <cell r="H3556">
            <v>0</v>
          </cell>
          <cell r="I3556">
            <v>0</v>
          </cell>
        </row>
        <row r="3557">
          <cell r="A3557">
            <v>92333</v>
          </cell>
          <cell r="B3557" t="str">
            <v>TE DE COBRE, SEM ANEL DE SOLDA, DN 22 MM, INSTALADO EM RAMAL E SUB-RAMAL - FORNECIMENTO E INSTALAÇÃO. AF_12/2015_P</v>
          </cell>
          <cell r="C3557" t="str">
            <v>UN</v>
          </cell>
          <cell r="D3557">
            <v>19.34</v>
          </cell>
          <cell r="E3557">
            <v>6.91</v>
          </cell>
          <cell r="F3557">
            <v>12.4</v>
          </cell>
          <cell r="G3557">
            <v>0.03</v>
          </cell>
          <cell r="H3557">
            <v>0</v>
          </cell>
          <cell r="I3557">
            <v>0</v>
          </cell>
        </row>
        <row r="3558">
          <cell r="A3558">
            <v>92334</v>
          </cell>
          <cell r="B3558" t="str">
            <v>TE DE COBRE, SEM ANEL DE SOLDA, DN 28 MM, INSTALADO EM RAMAL E SUB-RAMAL - FORNECIMENTO E INSTALAÇÃO. AF_12/2015_P</v>
          </cell>
          <cell r="C3558" t="str">
            <v>UN</v>
          </cell>
          <cell r="D3558">
            <v>27.62</v>
          </cell>
          <cell r="E3558">
            <v>8.8800000000000008</v>
          </cell>
          <cell r="F3558">
            <v>18.68</v>
          </cell>
          <cell r="G3558">
            <v>0.06</v>
          </cell>
          <cell r="H3558">
            <v>0</v>
          </cell>
          <cell r="I3558">
            <v>0</v>
          </cell>
        </row>
        <row r="3559">
          <cell r="A3559">
            <v>92344</v>
          </cell>
          <cell r="B3559" t="str">
            <v>NIPLE, EM FERRO GALVANIZADO, DN 50 (2"), CONEXÃO ROSQUEADA, INSTALADO EM PRUMADAS - FORNECIMENTO E INSTALAÇÃO. AF_12/2015</v>
          </cell>
          <cell r="C3559" t="str">
            <v>UN</v>
          </cell>
          <cell r="D3559">
            <v>41.55</v>
          </cell>
          <cell r="E3559">
            <v>15.53</v>
          </cell>
          <cell r="F3559">
            <v>25.98</v>
          </cell>
          <cell r="G3559">
            <v>0.04</v>
          </cell>
          <cell r="H3559">
            <v>0</v>
          </cell>
          <cell r="I3559">
            <v>0</v>
          </cell>
        </row>
        <row r="3560">
          <cell r="A3560">
            <v>92345</v>
          </cell>
          <cell r="B3560" t="str">
            <v>LUVA, EM FERRO GALVANIZADO, DN 50 (2"), CONEXÃO ROSQUEADA, INSTALADO EM PRUMADAS - FORNECIMENTO E INSTALAÇÃO. AF_12/2015</v>
          </cell>
          <cell r="C3560" t="str">
            <v>UN</v>
          </cell>
          <cell r="D3560">
            <v>41.54</v>
          </cell>
          <cell r="E3560">
            <v>15.53</v>
          </cell>
          <cell r="F3560">
            <v>25.97</v>
          </cell>
          <cell r="G3560">
            <v>0.04</v>
          </cell>
          <cell r="H3560">
            <v>0</v>
          </cell>
          <cell r="I3560">
            <v>0</v>
          </cell>
        </row>
        <row r="3561">
          <cell r="A3561">
            <v>92346</v>
          </cell>
          <cell r="B3561" t="str">
            <v>NIPLE, EM FERRO GALVANIZADO, DN 65 (2 1/2"), CONEXÃO ROSQUEADA, INSTALADO EM PRUMADAS - FORNECIMENTO E INSTALAÇÃO. AF_12/2015</v>
          </cell>
          <cell r="C3561" t="str">
            <v>UN</v>
          </cell>
          <cell r="D3561">
            <v>54.28</v>
          </cell>
          <cell r="E3561">
            <v>16.850000000000001</v>
          </cell>
          <cell r="F3561">
            <v>37.369999999999997</v>
          </cell>
          <cell r="G3561">
            <v>0.06</v>
          </cell>
          <cell r="H3561">
            <v>0</v>
          </cell>
          <cell r="I3561">
            <v>0</v>
          </cell>
        </row>
        <row r="3562">
          <cell r="A3562">
            <v>92347</v>
          </cell>
          <cell r="B3562" t="str">
            <v>LUVA, EM FERRO GALVANIZADO, DN 65 (2 1/2"), CONEXÃO ROSQUEADA, INSTALADO EM PRUMADAS - FORNECIMENTO E INSTALAÇÃO. AF_12/2015</v>
          </cell>
          <cell r="C3562" t="str">
            <v>UN</v>
          </cell>
          <cell r="D3562">
            <v>60.24</v>
          </cell>
          <cell r="E3562">
            <v>16.84</v>
          </cell>
          <cell r="F3562">
            <v>43.34</v>
          </cell>
          <cell r="G3562">
            <v>0.06</v>
          </cell>
          <cell r="H3562">
            <v>0</v>
          </cell>
          <cell r="I3562">
            <v>0</v>
          </cell>
        </row>
        <row r="3563">
          <cell r="A3563">
            <v>92348</v>
          </cell>
          <cell r="B3563" t="str">
            <v>NIPLE, EM FERRO GALVANIZADO, DN 80 (3"), CONEXÃO ROSQUEADA, INSTALADO EM PRUMADAS - FORNECIMENTO E INSTALAÇÃO. AF_12/2015</v>
          </cell>
          <cell r="C3563" t="str">
            <v>UN</v>
          </cell>
          <cell r="D3563">
            <v>75.72</v>
          </cell>
          <cell r="E3563">
            <v>18.18</v>
          </cell>
          <cell r="F3563">
            <v>57.48</v>
          </cell>
          <cell r="G3563">
            <v>0.06</v>
          </cell>
          <cell r="H3563">
            <v>0</v>
          </cell>
          <cell r="I3563">
            <v>0</v>
          </cell>
        </row>
        <row r="3564">
          <cell r="A3564">
            <v>92349</v>
          </cell>
          <cell r="B3564" t="str">
            <v>LUVA, EM FERRO GALVANIZADO, DN 80 (3"), CONEXÃO ROSQUEADA, INSTALADO EM PRUMADAS - FORNECIMENTO E INSTALAÇÃO. AF_12/2015</v>
          </cell>
          <cell r="C3564" t="str">
            <v>UN</v>
          </cell>
          <cell r="D3564">
            <v>81.02</v>
          </cell>
          <cell r="E3564">
            <v>18.170000000000002</v>
          </cell>
          <cell r="F3564">
            <v>62.79</v>
          </cell>
          <cell r="G3564">
            <v>0.06</v>
          </cell>
          <cell r="H3564">
            <v>0</v>
          </cell>
          <cell r="I3564">
            <v>0</v>
          </cell>
        </row>
        <row r="3565">
          <cell r="A3565">
            <v>92350</v>
          </cell>
          <cell r="B3565" t="str">
            <v>JOELHO 45 GRAUS, EM FERRO GALVANIZADO, DN 50 (2"), CONEXÃO ROSQUEADA, INSTALADO EM PRUMADAS - FORNECIMENTO E INSTALAÇÃO. AF_12/2015</v>
          </cell>
          <cell r="C3565" t="str">
            <v>UN</v>
          </cell>
          <cell r="D3565">
            <v>61.81</v>
          </cell>
          <cell r="E3565">
            <v>23.27</v>
          </cell>
          <cell r="F3565">
            <v>38.479999999999997</v>
          </cell>
          <cell r="G3565">
            <v>0.06</v>
          </cell>
          <cell r="H3565">
            <v>0</v>
          </cell>
          <cell r="I3565">
            <v>0</v>
          </cell>
        </row>
        <row r="3566">
          <cell r="A3566">
            <v>92351</v>
          </cell>
          <cell r="B3566" t="str">
            <v>JOELHO 90 GRAUS, EM FERRO GALVANIZADO, DN 50 (2"), CONEXÃO ROSQUEADA, INSTALADO EM PRUMADAS - FORNECIMENTO E INSTALAÇÃO. AF_12/2015</v>
          </cell>
          <cell r="C3566" t="str">
            <v>UN</v>
          </cell>
          <cell r="D3566">
            <v>60.48</v>
          </cell>
          <cell r="E3566">
            <v>23.27</v>
          </cell>
          <cell r="F3566">
            <v>37.15</v>
          </cell>
          <cell r="G3566">
            <v>0.06</v>
          </cell>
          <cell r="H3566">
            <v>0</v>
          </cell>
          <cell r="I3566">
            <v>0</v>
          </cell>
        </row>
        <row r="3567">
          <cell r="A3567">
            <v>92352</v>
          </cell>
          <cell r="B3567" t="str">
            <v>JOELHO 45 GRAUS, EM FERRO GALVANIZADO, DN 65 (2 1/2"), CONEXÃO ROSQUEADA, INSTALADO EM PRUMADAS - FORNECIMENTO E INSTALAÇÃO. AF_12/2015</v>
          </cell>
          <cell r="C3567" t="str">
            <v>UN</v>
          </cell>
          <cell r="D3567">
            <v>92.84</v>
          </cell>
          <cell r="E3567">
            <v>25.19</v>
          </cell>
          <cell r="F3567">
            <v>67.55</v>
          </cell>
          <cell r="G3567">
            <v>0.1</v>
          </cell>
          <cell r="H3567">
            <v>0</v>
          </cell>
          <cell r="I3567">
            <v>0</v>
          </cell>
        </row>
        <row r="3568">
          <cell r="A3568">
            <v>92353</v>
          </cell>
          <cell r="B3568" t="str">
            <v>JOELHO 90 GRAUS, EM FERRO GALVANIZADO, DN 65 (2 1/2"), CONEXÃO ROSQUEADA, INSTALADO EM PRUMADAS - FORNECIMENTO E INSTALAÇÃO. AF_12/2015</v>
          </cell>
          <cell r="C3568" t="str">
            <v>UN</v>
          </cell>
          <cell r="D3568">
            <v>87.01</v>
          </cell>
          <cell r="E3568">
            <v>25.2</v>
          </cell>
          <cell r="F3568">
            <v>61.71</v>
          </cell>
          <cell r="G3568">
            <v>0.1</v>
          </cell>
          <cell r="H3568">
            <v>0</v>
          </cell>
          <cell r="I3568">
            <v>0</v>
          </cell>
        </row>
        <row r="3569">
          <cell r="A3569">
            <v>92354</v>
          </cell>
          <cell r="B3569" t="str">
            <v>JOELHO 45 GRAUS, EM FERRO GALVANIZADO, DN 80 (3"), CONEXÃO ROSQUEADA, INSTALADO EM PRUMADAS - FORNECIMENTO E INSTALAÇÃO. AF_12/2015</v>
          </cell>
          <cell r="C3569" t="str">
            <v>UN</v>
          </cell>
          <cell r="D3569">
            <v>122.69</v>
          </cell>
          <cell r="E3569">
            <v>27.24</v>
          </cell>
          <cell r="F3569">
            <v>95.35</v>
          </cell>
          <cell r="G3569">
            <v>0.1</v>
          </cell>
          <cell r="H3569">
            <v>0</v>
          </cell>
          <cell r="I3569">
            <v>0</v>
          </cell>
        </row>
        <row r="3570">
          <cell r="A3570">
            <v>92355</v>
          </cell>
          <cell r="B3570" t="str">
            <v>JOELHO 90 GRAUS, EM FERRO GALVANIZADO, DN 80 (3"), CONEXÃO ROSQUEADA, INSTALADO EM PRUMADAS - FORNECIMENTO E INSTALAÇÃO. AF_12/2015</v>
          </cell>
          <cell r="C3570" t="str">
            <v>UN</v>
          </cell>
          <cell r="D3570">
            <v>111.45</v>
          </cell>
          <cell r="E3570">
            <v>27.25</v>
          </cell>
          <cell r="F3570">
            <v>84.1</v>
          </cell>
          <cell r="G3570">
            <v>0.1</v>
          </cell>
          <cell r="H3570">
            <v>0</v>
          </cell>
          <cell r="I3570">
            <v>0</v>
          </cell>
        </row>
        <row r="3571">
          <cell r="A3571">
            <v>92356</v>
          </cell>
          <cell r="B3571" t="str">
            <v>TÊ, EM FERRO GALVANIZADO, DN 50 (2"), CONEXÃO ROSQUEADA, INSTALADO EM PRUMADAS - FORNECIMENTO E INSTALAÇÃO. AF_12/2015</v>
          </cell>
          <cell r="C3571" t="str">
            <v>UN</v>
          </cell>
          <cell r="D3571">
            <v>80.62</v>
          </cell>
          <cell r="E3571">
            <v>30.96</v>
          </cell>
          <cell r="F3571">
            <v>49.56</v>
          </cell>
          <cell r="G3571">
            <v>0.1</v>
          </cell>
          <cell r="H3571">
            <v>0</v>
          </cell>
          <cell r="I3571">
            <v>0</v>
          </cell>
        </row>
        <row r="3572">
          <cell r="A3572">
            <v>92357</v>
          </cell>
          <cell r="B3572" t="str">
            <v>TÊ, EM FERRO GALVANIZADO, DN 65 (2 1/2"), CONEXÃO ROSQUEADA, INSTALADO EM PRUMADAS - FORNECIMENTO E INSTALAÇÃO. AF_12/2015</v>
          </cell>
          <cell r="C3572" t="str">
            <v>UN</v>
          </cell>
          <cell r="D3572">
            <v>118.96</v>
          </cell>
          <cell r="E3572">
            <v>33.619999999999997</v>
          </cell>
          <cell r="F3572">
            <v>85.22</v>
          </cell>
          <cell r="G3572">
            <v>0.12</v>
          </cell>
          <cell r="H3572">
            <v>0</v>
          </cell>
          <cell r="I3572">
            <v>0</v>
          </cell>
        </row>
        <row r="3573">
          <cell r="A3573">
            <v>92358</v>
          </cell>
          <cell r="B3573" t="str">
            <v>TÊ, EM FERRO GALVANIZADO, DN 80 (3"), CONEXÃO ROSQUEADA, INSTALADO EM PRUMADAS - FORNECIMENTO E INSTALAÇÃO. AF_12/2015</v>
          </cell>
          <cell r="C3573" t="str">
            <v>UN</v>
          </cell>
          <cell r="D3573">
            <v>147.52000000000001</v>
          </cell>
          <cell r="E3573">
            <v>36.32</v>
          </cell>
          <cell r="F3573">
            <v>111.06</v>
          </cell>
          <cell r="G3573">
            <v>0.14000000000000001</v>
          </cell>
          <cell r="H3573">
            <v>0</v>
          </cell>
          <cell r="I3573">
            <v>0</v>
          </cell>
        </row>
        <row r="3574">
          <cell r="A3574">
            <v>92369</v>
          </cell>
          <cell r="B3574" t="str">
            <v>NIPLE, EM FERRO GALVANIZADO, DN 25 (1"), CONEXÃO ROSQUEADA, INSTALADO EM REDE DE ALIMENTAÇÃO PARA HIDRANTE - FORNECIMENTO E INSTALAÇÃO. AF_12/2015</v>
          </cell>
          <cell r="C3574" t="str">
            <v>UN</v>
          </cell>
          <cell r="D3574">
            <v>22.69</v>
          </cell>
          <cell r="E3574">
            <v>11.88</v>
          </cell>
          <cell r="F3574">
            <v>10.79</v>
          </cell>
          <cell r="G3574">
            <v>0.02</v>
          </cell>
          <cell r="H3574">
            <v>0</v>
          </cell>
          <cell r="I3574">
            <v>0</v>
          </cell>
        </row>
        <row r="3575">
          <cell r="A3575">
            <v>92370</v>
          </cell>
          <cell r="B3575" t="str">
            <v>LUVA, EM FERRO GALVANIZADO, DN 25 (1"), CONEXÃO ROSQUEADA, INSTALADO EM REDE DE ALIMENTAÇÃO PARA HIDRANTE - FORNECIMENTO E INSTALAÇÃO. AF_12/2015</v>
          </cell>
          <cell r="C3575" t="str">
            <v>UN</v>
          </cell>
          <cell r="D3575">
            <v>23.76</v>
          </cell>
          <cell r="E3575">
            <v>11.86</v>
          </cell>
          <cell r="F3575">
            <v>11.88</v>
          </cell>
          <cell r="G3575">
            <v>0.02</v>
          </cell>
          <cell r="H3575">
            <v>0</v>
          </cell>
          <cell r="I3575">
            <v>0</v>
          </cell>
        </row>
        <row r="3576">
          <cell r="A3576">
            <v>92371</v>
          </cell>
          <cell r="B3576" t="str">
            <v>NIPLE, EM FERRO GALVANIZADO, DN 32 (1 1/4"), CONEXÃO ROSQUEADA, INSTALADO EM REDE DE ALIMENTAÇÃO PARA HIDRANTE - FORNECIMENTO E INSTALAÇÃO. AF_12/2015</v>
          </cell>
          <cell r="C3576" t="str">
            <v>UN</v>
          </cell>
          <cell r="D3576">
            <v>27.31</v>
          </cell>
          <cell r="E3576">
            <v>12.85</v>
          </cell>
          <cell r="F3576">
            <v>14.42</v>
          </cell>
          <cell r="G3576">
            <v>0.04</v>
          </cell>
          <cell r="H3576">
            <v>0</v>
          </cell>
          <cell r="I3576">
            <v>0</v>
          </cell>
        </row>
        <row r="3577">
          <cell r="A3577">
            <v>92372</v>
          </cell>
          <cell r="B3577" t="str">
            <v>LUVA, EM FERRO GALVANIZADO, DN 32 (1 1/4"), CONEXÃO ROSQUEADA, INSTALADO EM REDE DE ALIMENTAÇÃO PARA HIDRANTE - FORNECIMENTO E INSTALAÇÃO. AF_12/2015</v>
          </cell>
          <cell r="C3577" t="str">
            <v>UN</v>
          </cell>
          <cell r="D3577">
            <v>28.31</v>
          </cell>
          <cell r="E3577">
            <v>12.85</v>
          </cell>
          <cell r="F3577">
            <v>15.42</v>
          </cell>
          <cell r="G3577">
            <v>0.04</v>
          </cell>
          <cell r="H3577">
            <v>0</v>
          </cell>
          <cell r="I3577">
            <v>0</v>
          </cell>
        </row>
        <row r="3578">
          <cell r="A3578">
            <v>92373</v>
          </cell>
          <cell r="B3578" t="str">
            <v>NIPLE, EM FERRO GALVANIZADO, DN 40 (1 1/2"), CONEXÃO ROSQUEADA, INSTALADO EM REDE DE ALIMENTAÇÃO PARA HIDRANTE - FORNECIMENTO E INSTALAÇÃO. AF_12/2015</v>
          </cell>
          <cell r="C3578" t="str">
            <v>UN</v>
          </cell>
          <cell r="D3578">
            <v>32.159999999999997</v>
          </cell>
          <cell r="E3578">
            <v>14.01</v>
          </cell>
          <cell r="F3578">
            <v>18.11</v>
          </cell>
          <cell r="G3578">
            <v>0.04</v>
          </cell>
          <cell r="H3578">
            <v>0</v>
          </cell>
          <cell r="I3578">
            <v>0</v>
          </cell>
        </row>
        <row r="3579">
          <cell r="A3579">
            <v>92374</v>
          </cell>
          <cell r="B3579" t="str">
            <v>LUVA, EM FERRO GALVANIZADO, DN 40 (1 1/2"), CONEXÃO ROSQUEADA, INSTALADO EM REDE DE ALIMENTAÇÃO PARA HIDRANTE - FORNECIMENTO E INSTALAÇÃO. AF_12/2015</v>
          </cell>
          <cell r="C3579" t="str">
            <v>UN</v>
          </cell>
          <cell r="D3579">
            <v>32.35</v>
          </cell>
          <cell r="E3579">
            <v>14.01</v>
          </cell>
          <cell r="F3579">
            <v>18.3</v>
          </cell>
          <cell r="G3579">
            <v>0.04</v>
          </cell>
          <cell r="H3579">
            <v>0</v>
          </cell>
          <cell r="I3579">
            <v>0</v>
          </cell>
        </row>
        <row r="3580">
          <cell r="A3580">
            <v>92375</v>
          </cell>
          <cell r="B3580" t="str">
            <v>NIPLE, EM FERRO GALVANIZADO, DN 50 (2"), CONEXÃO ROSQUEADA, INSTALADO EM REDE DE ALIMENTAÇÃO PARA HIDRANTE - FORNECIMENTO E INSTALAÇÃO. AF_12/2015</v>
          </cell>
          <cell r="C3580" t="str">
            <v>UN</v>
          </cell>
          <cell r="D3580">
            <v>41.52</v>
          </cell>
          <cell r="E3580">
            <v>15.5</v>
          </cell>
          <cell r="F3580">
            <v>25.98</v>
          </cell>
          <cell r="G3580">
            <v>0.04</v>
          </cell>
          <cell r="H3580">
            <v>0</v>
          </cell>
          <cell r="I3580">
            <v>0</v>
          </cell>
        </row>
        <row r="3581">
          <cell r="A3581">
            <v>92376</v>
          </cell>
          <cell r="B3581" t="str">
            <v>LUVA, EM FERRO GALVANIZADO, DN 50 (2"), CONEXÃO ROSQUEADA, INSTALADO EM REDE DE ALIMENTAÇÃO PARA HIDRANTE - FORNECIMENTO E INSTALAÇÃO. AF_12/2015</v>
          </cell>
          <cell r="C3581" t="str">
            <v>UN</v>
          </cell>
          <cell r="D3581">
            <v>41.51</v>
          </cell>
          <cell r="E3581">
            <v>15.5</v>
          </cell>
          <cell r="F3581">
            <v>25.97</v>
          </cell>
          <cell r="G3581">
            <v>0.04</v>
          </cell>
          <cell r="H3581">
            <v>0</v>
          </cell>
          <cell r="I3581">
            <v>0</v>
          </cell>
        </row>
        <row r="3582">
          <cell r="A3582">
            <v>92377</v>
          </cell>
          <cell r="B3582" t="str">
            <v>NIPLE, EM FERRO GALVANIZADO, DN 65 (2 1/2"), CONEXÃO ROSQUEADA, INSTALADO EM REDE DE ALIMENTAÇÃO PARA HIDRANTE - FORNECIMENTO E INSTALAÇÃO. AF_12/2015</v>
          </cell>
          <cell r="C3582" t="str">
            <v>UN</v>
          </cell>
          <cell r="D3582">
            <v>55.38</v>
          </cell>
          <cell r="E3582">
            <v>17.66</v>
          </cell>
          <cell r="F3582">
            <v>37.659999999999997</v>
          </cell>
          <cell r="G3582">
            <v>0.06</v>
          </cell>
          <cell r="H3582">
            <v>0</v>
          </cell>
          <cell r="I3582">
            <v>0</v>
          </cell>
        </row>
        <row r="3583">
          <cell r="A3583">
            <v>92378</v>
          </cell>
          <cell r="B3583" t="str">
            <v>LUVA, EM FERRO GALVANIZADO, DN 65 (2 1/2"), CONEXÃO ROSQUEADA, INSTALADO EM REDE DE ALIMENTAÇÃO PARA HIDRANTE - FORNECIMENTO E INSTALAÇÃO. AF_12/2015</v>
          </cell>
          <cell r="C3583" t="str">
            <v>UN</v>
          </cell>
          <cell r="D3583">
            <v>61.34</v>
          </cell>
          <cell r="E3583">
            <v>17.66</v>
          </cell>
          <cell r="F3583">
            <v>43.62</v>
          </cell>
          <cell r="G3583">
            <v>0.06</v>
          </cell>
          <cell r="H3583">
            <v>0</v>
          </cell>
          <cell r="I3583">
            <v>0</v>
          </cell>
        </row>
        <row r="3584">
          <cell r="A3584">
            <v>92379</v>
          </cell>
          <cell r="B3584" t="str">
            <v>NIPLE, EM FERRO GALVANIZADO, DN 80 (3"), CONEXÃO ROSQUEADA, INSTALADO EM REDE DE ALIMENTAÇÃO PARA HIDRANTE - FORNECIMENTO E INSTALAÇÃO. AF_12/2015</v>
          </cell>
          <cell r="C3584" t="str">
            <v>UN</v>
          </cell>
          <cell r="D3584">
            <v>77.98</v>
          </cell>
          <cell r="E3584">
            <v>19.87</v>
          </cell>
          <cell r="F3584">
            <v>58.05</v>
          </cell>
          <cell r="G3584">
            <v>0.06</v>
          </cell>
          <cell r="H3584">
            <v>0</v>
          </cell>
          <cell r="I3584">
            <v>0</v>
          </cell>
        </row>
        <row r="3585">
          <cell r="A3585">
            <v>92380</v>
          </cell>
          <cell r="B3585" t="str">
            <v>LUVA, EM FERRO GALVANIZADO, DN 80 (3"), CONEXÃO ROSQUEADA, INSTALADO EM REDE DE ALIMENTAÇÃO PARA HIDRANTE - FORNECIMENTO E INSTALAÇÃO. AF_12/2015</v>
          </cell>
          <cell r="C3585" t="str">
            <v>UN</v>
          </cell>
          <cell r="D3585">
            <v>83.28</v>
          </cell>
          <cell r="E3585">
            <v>19.86</v>
          </cell>
          <cell r="F3585">
            <v>63.36</v>
          </cell>
          <cell r="G3585">
            <v>0.06</v>
          </cell>
          <cell r="H3585">
            <v>0</v>
          </cell>
          <cell r="I3585">
            <v>0</v>
          </cell>
        </row>
        <row r="3586">
          <cell r="A3586">
            <v>92381</v>
          </cell>
          <cell r="B3586" t="str">
            <v>JOELHO 45 GRAUS, EM FERRO GALVANIZADO, DN 25 (1"), CONEXÃO ROSQUEADA, INSTALADO EM REDE DE ALIMENTAÇÃO PARA HIDRANTE - FORNECIMENTO E INSTALAÇÃO. AF_12/2015</v>
          </cell>
          <cell r="C3586" t="str">
            <v>UN</v>
          </cell>
          <cell r="D3586">
            <v>34.340000000000003</v>
          </cell>
          <cell r="E3586">
            <v>17.7</v>
          </cell>
          <cell r="F3586">
            <v>16.579999999999998</v>
          </cell>
          <cell r="G3586">
            <v>0.06</v>
          </cell>
          <cell r="H3586">
            <v>0</v>
          </cell>
          <cell r="I3586">
            <v>0</v>
          </cell>
        </row>
        <row r="3587">
          <cell r="A3587">
            <v>92382</v>
          </cell>
          <cell r="B3587" t="str">
            <v>JOELHO 90 GRAUS, EM FERRO GALVANIZADO, DN 25 (1"), CONEXÃO ROSQUEADA, INSTALADO EM REDE DE ALIMENTAÇÃO PARA HIDRANTE - FORNECIMENTO E INSTALAÇÃO. AF_12/2015</v>
          </cell>
          <cell r="C3587" t="str">
            <v>UN</v>
          </cell>
          <cell r="D3587">
            <v>32.92</v>
          </cell>
          <cell r="E3587">
            <v>17.7</v>
          </cell>
          <cell r="F3587">
            <v>15.16</v>
          </cell>
          <cell r="G3587">
            <v>0.06</v>
          </cell>
          <cell r="H3587">
            <v>0</v>
          </cell>
          <cell r="I3587">
            <v>0</v>
          </cell>
        </row>
        <row r="3588">
          <cell r="A3588">
            <v>92383</v>
          </cell>
          <cell r="B3588" t="str">
            <v>JOELHO 45 GRAUS, EM FERRO GALVANIZADO, DN 32 (1 1/4"), CONEXÃO ROSQUEADA, INSTALADO EM REDE DE ALIMENTAÇÃO PARA HIDRANTE - FORNECIMENTO E INSTALAÇÃO. AF_12/2015</v>
          </cell>
          <cell r="C3588" t="str">
            <v>UN</v>
          </cell>
          <cell r="D3588">
            <v>43</v>
          </cell>
          <cell r="E3588">
            <v>19.239999999999998</v>
          </cell>
          <cell r="F3588">
            <v>23.7</v>
          </cell>
          <cell r="G3588">
            <v>0.06</v>
          </cell>
          <cell r="H3588">
            <v>0</v>
          </cell>
          <cell r="I3588">
            <v>0</v>
          </cell>
        </row>
        <row r="3589">
          <cell r="A3589">
            <v>92384</v>
          </cell>
          <cell r="B3589" t="str">
            <v>JOELHO 90 GRAUS, EM FERRO GALVANIZADO, DN 32 (1 1/4"), CONEXÃO ROSQUEADA, INSTALADO EM REDE DE ALIMENTAÇÃO PARA HIDRANTE - FORNECIMENTO E INSTALAÇÃO. AF_12/2015</v>
          </cell>
          <cell r="C3589" t="str">
            <v>UN</v>
          </cell>
          <cell r="D3589">
            <v>40.17</v>
          </cell>
          <cell r="E3589">
            <v>19.25</v>
          </cell>
          <cell r="F3589">
            <v>20.86</v>
          </cell>
          <cell r="G3589">
            <v>0.06</v>
          </cell>
          <cell r="H3589">
            <v>0</v>
          </cell>
          <cell r="I3589">
            <v>0</v>
          </cell>
        </row>
        <row r="3590">
          <cell r="A3590">
            <v>92385</v>
          </cell>
          <cell r="B3590" t="str">
            <v>JOELHO 45 GRAUS, EM FERRO GALVANIZADO, DN 40 (1 1/2"), CONEXÃO ROSQUEADA, INSTALADO EM REDE DE ALIMENTAÇÃO PARA HIDRANTE - FORNECIMENTO E INSTALAÇÃO. AF_12/2015</v>
          </cell>
          <cell r="C3590" t="str">
            <v>UN</v>
          </cell>
          <cell r="D3590">
            <v>49.2</v>
          </cell>
          <cell r="E3590">
            <v>20.99</v>
          </cell>
          <cell r="F3590">
            <v>28.15</v>
          </cell>
          <cell r="G3590">
            <v>0.06</v>
          </cell>
          <cell r="H3590">
            <v>0</v>
          </cell>
          <cell r="I3590">
            <v>0</v>
          </cell>
        </row>
        <row r="3591">
          <cell r="A3591">
            <v>92386</v>
          </cell>
          <cell r="B3591" t="str">
            <v>JOELHO 90 GRAUS, EM FERRO GALVANIZADO, DN 40 (1 1/2"), CONEXÃO ROSQUEADA, INSTALADO EM REDE DE ALIMENTAÇÃO PARA HIDRANTE - FORNECIMENTO E INSTALAÇÃO. AF_12/2015</v>
          </cell>
          <cell r="C3591" t="str">
            <v>UN</v>
          </cell>
          <cell r="D3591">
            <v>47.25</v>
          </cell>
          <cell r="E3591">
            <v>20.99</v>
          </cell>
          <cell r="F3591">
            <v>26.2</v>
          </cell>
          <cell r="G3591">
            <v>0.06</v>
          </cell>
          <cell r="H3591">
            <v>0</v>
          </cell>
          <cell r="I3591">
            <v>0</v>
          </cell>
        </row>
        <row r="3592">
          <cell r="A3592">
            <v>92387</v>
          </cell>
          <cell r="B3592" t="str">
            <v>JOELHO 45 GRAUS, EM FERRO GALVANIZADO, DN 50 (2"), CONEXÃO ROSQUEADA, INSTALADO EM REDE DE ALIMENTAÇÃO PARA HIDRANTE - FORNECIMENTO E INSTALAÇÃO. AF_12/2015</v>
          </cell>
          <cell r="C3592" t="str">
            <v>UN</v>
          </cell>
          <cell r="D3592">
            <v>61.74</v>
          </cell>
          <cell r="E3592">
            <v>23.22</v>
          </cell>
          <cell r="F3592">
            <v>38.46</v>
          </cell>
          <cell r="G3592">
            <v>0.06</v>
          </cell>
          <cell r="H3592">
            <v>0</v>
          </cell>
          <cell r="I3592">
            <v>0</v>
          </cell>
        </row>
        <row r="3593">
          <cell r="A3593">
            <v>92388</v>
          </cell>
          <cell r="B3593" t="str">
            <v>JOELHO 90 GRAUS, EM FERRO GALVANIZADO, DN 50 (2"), CONEXÃO ROSQUEADA, INSTALADO EM REDE DE ALIMENTAÇÃO PARA HIDRANTE - FORNECIMENTO E INSTALAÇÃO. AF_12/2015</v>
          </cell>
          <cell r="C3593" t="str">
            <v>UN</v>
          </cell>
          <cell r="D3593">
            <v>60.41</v>
          </cell>
          <cell r="E3593">
            <v>23.22</v>
          </cell>
          <cell r="F3593">
            <v>37.130000000000003</v>
          </cell>
          <cell r="G3593">
            <v>0.06</v>
          </cell>
          <cell r="H3593">
            <v>0</v>
          </cell>
          <cell r="I3593">
            <v>0</v>
          </cell>
        </row>
        <row r="3594">
          <cell r="A3594">
            <v>92389</v>
          </cell>
          <cell r="B3594" t="str">
            <v>JOELHO 45 GRAUS, EM FERRO GALVANIZADO, DN 65 (2 1/2"), CONEXÃO ROSQUEADA, INSTALADO EM REDE DE ALIMENTAÇÃO PARA HIDRANTE - FORNECIMENTO E INSTALAÇÃO. AF_12/2015</v>
          </cell>
          <cell r="C3594" t="str">
            <v>UN</v>
          </cell>
          <cell r="D3594">
            <v>94.52</v>
          </cell>
          <cell r="E3594">
            <v>26.46</v>
          </cell>
          <cell r="F3594">
            <v>67.959999999999994</v>
          </cell>
          <cell r="G3594">
            <v>0.1</v>
          </cell>
          <cell r="H3594">
            <v>0</v>
          </cell>
          <cell r="I3594">
            <v>0</v>
          </cell>
        </row>
        <row r="3595">
          <cell r="A3595">
            <v>92390</v>
          </cell>
          <cell r="B3595" t="str">
            <v>JOELHO 90 GRAUS, EM FERRO GALVANIZADO, DN 65 (2 1/2"), CONEXÃO ROSQUEADA, INSTALADO EM REDE DE ALIMENTAÇÃO PARA HIDRANTE - FORNECIMENTO E INSTALAÇÃO. AF_12/2015</v>
          </cell>
          <cell r="C3595" t="str">
            <v>UN</v>
          </cell>
          <cell r="D3595">
            <v>88.69</v>
          </cell>
          <cell r="E3595">
            <v>26.46</v>
          </cell>
          <cell r="F3595">
            <v>62.13</v>
          </cell>
          <cell r="G3595">
            <v>0.1</v>
          </cell>
          <cell r="H3595">
            <v>0</v>
          </cell>
          <cell r="I3595">
            <v>0</v>
          </cell>
        </row>
        <row r="3596">
          <cell r="A3596">
            <v>92635</v>
          </cell>
          <cell r="B3596" t="str">
            <v>JOELHO 45 GRAUS, EM FERRO GALVANIZADO, CONEXÃO ROSQUEADA, DN 80 (3"), INSTALADO EM REDE DE ALIMENTAÇÃO PARA HIDRANTE - FORNECIMENTO E INSTALAÇÃO. AF_12/2015</v>
          </cell>
          <cell r="C3596" t="str">
            <v>UN</v>
          </cell>
          <cell r="D3596">
            <v>126.07</v>
          </cell>
          <cell r="E3596">
            <v>29.77</v>
          </cell>
          <cell r="F3596">
            <v>96.2</v>
          </cell>
          <cell r="G3596">
            <v>0.1</v>
          </cell>
          <cell r="H3596">
            <v>0</v>
          </cell>
          <cell r="I3596">
            <v>0</v>
          </cell>
        </row>
        <row r="3597">
          <cell r="A3597">
            <v>92636</v>
          </cell>
          <cell r="B3597" t="str">
            <v>JOELHO 90 GRAUS, EM FERRO GALVANIZADO, CONEXÃO ROSQUEADA, DN 80 (3"), INSTALADO EM REDE DE ALIMENTAÇÃO PARA HIDRANTE - FORNECIMENTO E INSTALAÇÃO. AF_12/2015</v>
          </cell>
          <cell r="C3597" t="str">
            <v>UN</v>
          </cell>
          <cell r="D3597">
            <v>114.83</v>
          </cell>
          <cell r="E3597">
            <v>29.78</v>
          </cell>
          <cell r="F3597">
            <v>84.95</v>
          </cell>
          <cell r="G3597">
            <v>0.1</v>
          </cell>
          <cell r="H3597">
            <v>0</v>
          </cell>
          <cell r="I3597">
            <v>0</v>
          </cell>
        </row>
        <row r="3598">
          <cell r="A3598">
            <v>92637</v>
          </cell>
          <cell r="B3598" t="str">
            <v>TÊ, EM FERRO GALVANIZADO, CONEXÃO ROSQUEADA, DN 25 (1"), INSTALADO EM REDE DE ALIMENTAÇÃO PARA HIDRANTE - FORNECIMENTO E INSTALAÇÃO. AF_12/2015</v>
          </cell>
          <cell r="C3598" t="str">
            <v>UN</v>
          </cell>
          <cell r="D3598">
            <v>44.43</v>
          </cell>
          <cell r="E3598">
            <v>23.66</v>
          </cell>
          <cell r="F3598">
            <v>20.71</v>
          </cell>
          <cell r="G3598">
            <v>0.06</v>
          </cell>
          <cell r="H3598">
            <v>0</v>
          </cell>
          <cell r="I3598">
            <v>0</v>
          </cell>
        </row>
        <row r="3599">
          <cell r="A3599">
            <v>92638</v>
          </cell>
          <cell r="B3599" t="str">
            <v>TÊ, EM FERRO GALVANIZADO, CONEXÃO ROSQUEADA, DN 32 (1 1/4"), INSTALADO EM REDE DE ALIMENTAÇÃO PARA HIDRANTE - FORNECIMENTO E INSTALAÇÃO. AF_12/2015</v>
          </cell>
          <cell r="C3599" t="str">
            <v>UN</v>
          </cell>
          <cell r="D3599">
            <v>53.92</v>
          </cell>
          <cell r="E3599">
            <v>25.58</v>
          </cell>
          <cell r="F3599">
            <v>28.24</v>
          </cell>
          <cell r="G3599">
            <v>0.1</v>
          </cell>
          <cell r="H3599">
            <v>0</v>
          </cell>
          <cell r="I3599">
            <v>0</v>
          </cell>
        </row>
        <row r="3600">
          <cell r="A3600">
            <v>92639</v>
          </cell>
          <cell r="B3600" t="str">
            <v>TÊ, EM FERRO GALVANIZADO, CONEXÃO ROSQUEADA, DN 40 (1 1/2"), INSTALADO EM REDE DE ALIMENTAÇÃO PARA HIDRANTE - FORNECIMENTO E INSTALAÇÃO. AF_12/2015</v>
          </cell>
          <cell r="C3600" t="str">
            <v>UN</v>
          </cell>
          <cell r="D3600">
            <v>62.26</v>
          </cell>
          <cell r="E3600">
            <v>27.94</v>
          </cell>
          <cell r="F3600">
            <v>34.22</v>
          </cell>
          <cell r="G3600">
            <v>0.1</v>
          </cell>
          <cell r="H3600">
            <v>0</v>
          </cell>
          <cell r="I3600">
            <v>0</v>
          </cell>
        </row>
        <row r="3601">
          <cell r="A3601">
            <v>92640</v>
          </cell>
          <cell r="B3601" t="str">
            <v>TÊ, EM FERRO GALVANIZADO, CONEXÃO ROSQUEADA, DN 50 (2"), INSTALADO EM REDE DE ALIMENTAÇÃO PARA HIDRANTE - FORNECIMENTO E INSTALAÇÃO. AF_12/2015</v>
          </cell>
          <cell r="C3601" t="str">
            <v>UN</v>
          </cell>
          <cell r="D3601">
            <v>80.52</v>
          </cell>
          <cell r="E3601">
            <v>30.89</v>
          </cell>
          <cell r="F3601">
            <v>49.53</v>
          </cell>
          <cell r="G3601">
            <v>0.1</v>
          </cell>
          <cell r="H3601">
            <v>0</v>
          </cell>
          <cell r="I3601">
            <v>0</v>
          </cell>
        </row>
        <row r="3602">
          <cell r="A3602">
            <v>92642</v>
          </cell>
          <cell r="B3602" t="str">
            <v>TÊ, EM FERRO GALVANIZADO, CONEXÃO ROSQUEADA, DN 65 (2 1/2"), INSTALADO EM REDE DE ALIMENTAÇÃO PARA HIDRANTE - FORNECIMENTO E INSTALAÇÃO. AF_12/2015</v>
          </cell>
          <cell r="C3602" t="str">
            <v>UN</v>
          </cell>
          <cell r="D3602">
            <v>121.15</v>
          </cell>
          <cell r="E3602">
            <v>35.270000000000003</v>
          </cell>
          <cell r="F3602">
            <v>85.76</v>
          </cell>
          <cell r="G3602">
            <v>0.12</v>
          </cell>
          <cell r="H3602">
            <v>0</v>
          </cell>
          <cell r="I3602">
            <v>0</v>
          </cell>
        </row>
        <row r="3603">
          <cell r="A3603">
            <v>92644</v>
          </cell>
          <cell r="B3603" t="str">
            <v>TÊ, EM FERRO GALVANIZADO, CONEXÃO ROSQUEADA, DN 80 (3"), INSTALADO EM REDE DE ALIMENTAÇÃO PARA HIDRANTE - FORNECIMENTO E INSTALAÇÃO. AF_12/2015</v>
          </cell>
          <cell r="C3603" t="str">
            <v>UN</v>
          </cell>
          <cell r="D3603">
            <v>152.03</v>
          </cell>
          <cell r="E3603">
            <v>39.69</v>
          </cell>
          <cell r="F3603">
            <v>112.2</v>
          </cell>
          <cell r="G3603">
            <v>0.14000000000000001</v>
          </cell>
          <cell r="H3603">
            <v>0</v>
          </cell>
          <cell r="I3603">
            <v>0</v>
          </cell>
        </row>
        <row r="3604">
          <cell r="A3604">
            <v>92657</v>
          </cell>
          <cell r="B3604" t="str">
            <v>NIPLE, EM FERRO GALVANIZADO, CONEXÃO ROSQUEADA, DN 25 (1"), INSTALADO EM REDE DE ALIMENTAÇÃO PARA SPRINKLER - FORNECIMENTO E INSTALAÇÃO. AF_12/2015</v>
          </cell>
          <cell r="C3604" t="str">
            <v>UN</v>
          </cell>
          <cell r="D3604">
            <v>16.59</v>
          </cell>
          <cell r="E3604">
            <v>7.29</v>
          </cell>
          <cell r="F3604">
            <v>9.3000000000000007</v>
          </cell>
          <cell r="G3604">
            <v>0</v>
          </cell>
          <cell r="H3604">
            <v>0</v>
          </cell>
          <cell r="I3604">
            <v>0</v>
          </cell>
        </row>
        <row r="3605">
          <cell r="A3605">
            <v>92658</v>
          </cell>
          <cell r="B3605" t="str">
            <v>LUVA, EM FERRO GALVANIZADO, CONEXÃO ROSQUEADA, DN 25 (1"), INSTALADO EM REDE DE ALIMENTAÇÃO PARA SPRINKLER - FORNECIMENTO E INSTALAÇÃO. AF_12/2015</v>
          </cell>
          <cell r="C3605" t="str">
            <v>UN</v>
          </cell>
          <cell r="D3605">
            <v>17.66</v>
          </cell>
          <cell r="E3605">
            <v>7.28</v>
          </cell>
          <cell r="F3605">
            <v>10.38</v>
          </cell>
          <cell r="G3605">
            <v>0</v>
          </cell>
          <cell r="H3605">
            <v>0</v>
          </cell>
          <cell r="I3605">
            <v>0</v>
          </cell>
        </row>
        <row r="3606">
          <cell r="A3606">
            <v>92659</v>
          </cell>
          <cell r="B3606" t="str">
            <v>NIPLE, EM FERRO GALVANIZADO, CONEXÃO ROSQUEADA, DN 32 (1 1/4"), INSTALADO EM REDE DE ALIMENTAÇÃO PARA SPRINKLER - FORNECIMENTO E INSTALAÇÃO. AF_12/2015</v>
          </cell>
          <cell r="C3606" t="str">
            <v>UN</v>
          </cell>
          <cell r="D3606">
            <v>20.37</v>
          </cell>
          <cell r="E3606">
            <v>7.69</v>
          </cell>
          <cell r="F3606">
            <v>12.68</v>
          </cell>
          <cell r="G3606">
            <v>0</v>
          </cell>
          <cell r="H3606">
            <v>0</v>
          </cell>
          <cell r="I3606">
            <v>0</v>
          </cell>
        </row>
        <row r="3607">
          <cell r="A3607">
            <v>92660</v>
          </cell>
          <cell r="B3607" t="str">
            <v>LUVA, EM FERRO GALVANIZADO, CONEXÃO ROSQUEADA, DN 32 (1 1/4"), INSTALADO EM REDE DE ALIMENTAÇÃO PARA SPRINKLER - FORNECIMENTO E INSTALAÇÃO. AF_12/2015</v>
          </cell>
          <cell r="C3607" t="str">
            <v>UN</v>
          </cell>
          <cell r="D3607">
            <v>21.37</v>
          </cell>
          <cell r="E3607">
            <v>7.69</v>
          </cell>
          <cell r="F3607">
            <v>13.68</v>
          </cell>
          <cell r="G3607">
            <v>0</v>
          </cell>
          <cell r="H3607">
            <v>0</v>
          </cell>
          <cell r="I3607">
            <v>0</v>
          </cell>
        </row>
        <row r="3608">
          <cell r="A3608">
            <v>92661</v>
          </cell>
          <cell r="B3608" t="str">
            <v>NIPLE, EM FERRO GALVANIZADO, CONEXÃO ROSQUEADA, DN 40 (1 1/2"), INSTALADO EM REDE DE ALIMENTAÇÃO PARA SPRINKLER - FORNECIMENTO E INSTALAÇÃO. AF_12/2015</v>
          </cell>
          <cell r="C3608" t="str">
            <v>UN</v>
          </cell>
          <cell r="D3608">
            <v>24.26</v>
          </cell>
          <cell r="E3608">
            <v>8.11</v>
          </cell>
          <cell r="F3608">
            <v>16.13</v>
          </cell>
          <cell r="G3608">
            <v>0.02</v>
          </cell>
          <cell r="H3608">
            <v>0</v>
          </cell>
          <cell r="I3608">
            <v>0</v>
          </cell>
        </row>
        <row r="3609">
          <cell r="A3609">
            <v>92662</v>
          </cell>
          <cell r="B3609" t="str">
            <v>LUVA, EM FERRO GALVANIZADO, CONEXÃO ROSQUEADA, DN 40 (1 1/2"), INSTALADO EM REDE DE ALIMENTAÇÃO PARA SPRINKLER - FORNECIMENTO E INSTALAÇÃO. AF_12/2015</v>
          </cell>
          <cell r="C3609" t="str">
            <v>UN</v>
          </cell>
          <cell r="D3609">
            <v>24.45</v>
          </cell>
          <cell r="E3609">
            <v>8.11</v>
          </cell>
          <cell r="F3609">
            <v>16.32</v>
          </cell>
          <cell r="G3609">
            <v>0.02</v>
          </cell>
          <cell r="H3609">
            <v>0</v>
          </cell>
          <cell r="I3609">
            <v>0</v>
          </cell>
        </row>
        <row r="3610">
          <cell r="A3610">
            <v>92663</v>
          </cell>
          <cell r="B3610" t="str">
            <v>NIPLE, EM FERRO GALVANIZADO, CONEXÃO ROSQUEADA, DN 50 (2"), INSTALADO EM REDE DE ALIMENTAÇÃO PARA SPRINKLER - FORNECIMENTO E INSTALAÇÃO. AF_12/2015</v>
          </cell>
          <cell r="C3610" t="str">
            <v>UN</v>
          </cell>
          <cell r="D3610">
            <v>32.42</v>
          </cell>
          <cell r="E3610">
            <v>8.7100000000000009</v>
          </cell>
          <cell r="F3610">
            <v>23.69</v>
          </cell>
          <cell r="G3610">
            <v>0.02</v>
          </cell>
          <cell r="H3610">
            <v>0</v>
          </cell>
          <cell r="I3610">
            <v>0</v>
          </cell>
        </row>
        <row r="3611">
          <cell r="A3611">
            <v>92664</v>
          </cell>
          <cell r="B3611" t="str">
            <v>LUVA, EM FERRO GALVANIZADO, CONEXÃO ROSQUEADA, DN 50 (2"), INSTALADO EM REDE DE ALIMENTAÇÃO PARA SPRINKLER - FORNECIMENTO E INSTALAÇÃO. AF_12/2015</v>
          </cell>
          <cell r="C3611" t="str">
            <v>UN</v>
          </cell>
          <cell r="D3611">
            <v>32.409999999999997</v>
          </cell>
          <cell r="E3611">
            <v>8.7100000000000009</v>
          </cell>
          <cell r="F3611">
            <v>23.68</v>
          </cell>
          <cell r="G3611">
            <v>0.02</v>
          </cell>
          <cell r="H3611">
            <v>0</v>
          </cell>
          <cell r="I3611">
            <v>0</v>
          </cell>
        </row>
        <row r="3612">
          <cell r="A3612">
            <v>92665</v>
          </cell>
          <cell r="B3612" t="str">
            <v>NIPLE, EM FERRO GALVANIZADO, CONEXÃO ROSQUEADA, DN 65 (2 1/2"), INSTALADO EM REDE DE ALIMENTAÇÃO PARA SPRINKLER - FORNECIMENTO E INSTALAÇÃO. AF_12/2015</v>
          </cell>
          <cell r="C3612" t="str">
            <v>UN</v>
          </cell>
          <cell r="D3612">
            <v>44.48</v>
          </cell>
          <cell r="E3612">
            <v>9.5500000000000007</v>
          </cell>
          <cell r="F3612">
            <v>34.909999999999997</v>
          </cell>
          <cell r="G3612">
            <v>0.02</v>
          </cell>
          <cell r="H3612">
            <v>0</v>
          </cell>
          <cell r="I3612">
            <v>0</v>
          </cell>
        </row>
        <row r="3613">
          <cell r="A3613">
            <v>92666</v>
          </cell>
          <cell r="B3613" t="str">
            <v>LUVA, EM FERRO GALVANIZADO, CONEXÃO ROSQUEADA, DN 65 (2 1/2"), INSTALADO EM REDE DE ALIMENTAÇÃO PARA SPRINKLER - FORNECIMENTO E INSTALAÇÃO. AF_12/2015</v>
          </cell>
          <cell r="C3613" t="str">
            <v>UN</v>
          </cell>
          <cell r="D3613">
            <v>50.44</v>
          </cell>
          <cell r="E3613">
            <v>9.5399999999999991</v>
          </cell>
          <cell r="F3613">
            <v>40.880000000000003</v>
          </cell>
          <cell r="G3613">
            <v>0.02</v>
          </cell>
          <cell r="H3613">
            <v>0</v>
          </cell>
          <cell r="I3613">
            <v>0</v>
          </cell>
        </row>
        <row r="3614">
          <cell r="A3614">
            <v>92667</v>
          </cell>
          <cell r="B3614" t="str">
            <v>NIPLE, EM FERRO GALVANIZADO, CONEXÃO ROSQUEADA, DN 80 (3"), INSTALADO EM REDE DE ALIMENTAÇÃO PARA SPRINKLER - FORNECIMENTO E INSTALAÇÃO. AF_12/2015</v>
          </cell>
          <cell r="C3614" t="str">
            <v>UN</v>
          </cell>
          <cell r="D3614">
            <v>65.3</v>
          </cell>
          <cell r="E3614">
            <v>10.44</v>
          </cell>
          <cell r="F3614">
            <v>54.84</v>
          </cell>
          <cell r="G3614">
            <v>0.02</v>
          </cell>
          <cell r="H3614">
            <v>0</v>
          </cell>
          <cell r="I3614">
            <v>0</v>
          </cell>
        </row>
        <row r="3615">
          <cell r="A3615">
            <v>92668</v>
          </cell>
          <cell r="B3615" t="str">
            <v>LUVA, EM FERRO GALVANIZADO, CONEXÃO ROSQUEADA, DN 80 (3"), INSTALADO EM REDE DE ALIMENTAÇÃO PARA SPRINKLER - FORNECIMENTO E INSTALAÇÃO. AF_12/2015</v>
          </cell>
          <cell r="C3615" t="str">
            <v>UN</v>
          </cell>
          <cell r="D3615">
            <v>70.599999999999994</v>
          </cell>
          <cell r="E3615">
            <v>10.43</v>
          </cell>
          <cell r="F3615">
            <v>60.15</v>
          </cell>
          <cell r="G3615">
            <v>0.02</v>
          </cell>
          <cell r="H3615">
            <v>0</v>
          </cell>
          <cell r="I3615">
            <v>0</v>
          </cell>
        </row>
        <row r="3616">
          <cell r="A3616">
            <v>92669</v>
          </cell>
          <cell r="B3616" t="str">
            <v>JOELHO 45 GRAUS, EM FERRO GALVANIZADO, CONEXÃO ROSQUEADA, DN 25 (1"), INSTALADO EM REDE DE ALIMENTAÇÃO PARA SPRINKLER - FORNECIMENTO E INSTALAÇÃO. AF_12/2015</v>
          </cell>
          <cell r="C3616" t="str">
            <v>UN</v>
          </cell>
          <cell r="D3616">
            <v>25.18</v>
          </cell>
          <cell r="E3616">
            <v>10.9</v>
          </cell>
          <cell r="F3616">
            <v>14.26</v>
          </cell>
          <cell r="G3616">
            <v>0.02</v>
          </cell>
          <cell r="H3616">
            <v>0</v>
          </cell>
          <cell r="I3616">
            <v>0</v>
          </cell>
        </row>
        <row r="3617">
          <cell r="A3617">
            <v>92670</v>
          </cell>
          <cell r="B3617" t="str">
            <v>JOELHO 90 GRAUS, EM FERRO GALVANIZADO, CONEXÃO ROSQUEADA, DN 25 (1"), INSTALADO EM REDE DE ALIMENTAÇÃO PARA SPRINKLER - FORNECIMENTO E INSTALAÇÃO. AF_12/2015</v>
          </cell>
          <cell r="C3617" t="str">
            <v>UN</v>
          </cell>
          <cell r="D3617">
            <v>23.76</v>
          </cell>
          <cell r="E3617">
            <v>10.91</v>
          </cell>
          <cell r="F3617">
            <v>12.83</v>
          </cell>
          <cell r="G3617">
            <v>0.02</v>
          </cell>
          <cell r="H3617">
            <v>0</v>
          </cell>
          <cell r="I3617">
            <v>0</v>
          </cell>
        </row>
        <row r="3618">
          <cell r="A3618">
            <v>92671</v>
          </cell>
          <cell r="B3618" t="str">
            <v>JOELHO 45 GRAUS, EM FERRO GALVANIZADO, CONEXÃO ROSQUEADA, DN 32 (1 1/4"), INSTALADO EM REDE DE ALIMENTAÇÃO PARA SPRINKLER - FORNECIMENTO E INSTALAÇÃO. AF_12/2015</v>
          </cell>
          <cell r="C3618" t="str">
            <v>UN</v>
          </cell>
          <cell r="D3618">
            <v>32.619999999999997</v>
          </cell>
          <cell r="E3618">
            <v>11.5</v>
          </cell>
          <cell r="F3618">
            <v>21.1</v>
          </cell>
          <cell r="G3618">
            <v>0.02</v>
          </cell>
          <cell r="H3618">
            <v>0</v>
          </cell>
          <cell r="I3618">
            <v>0</v>
          </cell>
        </row>
        <row r="3619">
          <cell r="A3619">
            <v>92672</v>
          </cell>
          <cell r="B3619" t="str">
            <v>JOELHO 90 GRAUS, EM FERRO GALVANIZADO, CONEXÃO ROSQUEADA, DN 32 (1 1/4"), INSTALADO EM REDE DE ALIMENTAÇÃO PARA SPRINKLER - FORNECIMENTO E INSTALAÇÃO. AF_12/2015</v>
          </cell>
          <cell r="C3619" t="str">
            <v>UN</v>
          </cell>
          <cell r="D3619">
            <v>29.79</v>
          </cell>
          <cell r="E3619">
            <v>11.51</v>
          </cell>
          <cell r="F3619">
            <v>18.260000000000002</v>
          </cell>
          <cell r="G3619">
            <v>0.02</v>
          </cell>
          <cell r="H3619">
            <v>0</v>
          </cell>
          <cell r="I3619">
            <v>0</v>
          </cell>
        </row>
        <row r="3620">
          <cell r="A3620">
            <v>92673</v>
          </cell>
          <cell r="B3620" t="str">
            <v>JOELHO 45 GRAUS, EM FERRO GALVANIZADO, CONEXÃO ROSQUEADA, DN 40 (1 1/2"), INSTALADO EM REDE DE ALIMENTAÇÃO PARA SPRINKLER - FORNECIMENTO E INSTALAÇÃO. AF_12/2015</v>
          </cell>
          <cell r="C3620" t="str">
            <v>UN</v>
          </cell>
          <cell r="D3620">
            <v>37.380000000000003</v>
          </cell>
          <cell r="E3620">
            <v>12.15</v>
          </cell>
          <cell r="F3620">
            <v>25.19</v>
          </cell>
          <cell r="G3620">
            <v>0.04</v>
          </cell>
          <cell r="H3620">
            <v>0</v>
          </cell>
          <cell r="I3620">
            <v>0</v>
          </cell>
        </row>
        <row r="3621">
          <cell r="A3621">
            <v>92674</v>
          </cell>
          <cell r="B3621" t="str">
            <v>JOELHO 90 GRAUS, EM FERRO GALVANIZADO, CONEXÃO ROSQUEADA, DN 40 (1 1/2"), INSTALADO EM REDE DE ALIMENTAÇÃO PARA SPRINKLER - FORNECIMENTO E INSTALAÇÃO. AF_12/2015</v>
          </cell>
          <cell r="C3621" t="str">
            <v>UN</v>
          </cell>
          <cell r="D3621">
            <v>35.43</v>
          </cell>
          <cell r="E3621">
            <v>12.15</v>
          </cell>
          <cell r="F3621">
            <v>23.24</v>
          </cell>
          <cell r="G3621">
            <v>0.04</v>
          </cell>
          <cell r="H3621">
            <v>0</v>
          </cell>
          <cell r="I3621">
            <v>0</v>
          </cell>
        </row>
        <row r="3622">
          <cell r="A3622">
            <v>92675</v>
          </cell>
          <cell r="B3622" t="str">
            <v>JOELHO 45 GRAUS, EM FERRO GALVANIZADO, CONEXÃO ROSQUEADA, DN 50 (2"), INSTALADO EM REDE DE ALIMENTAÇÃO PARA SPRINKLER - FORNECIMENTO E INSTALAÇÃO. AF_12/2015</v>
          </cell>
          <cell r="C3622" t="str">
            <v>UN</v>
          </cell>
          <cell r="D3622">
            <v>48.14</v>
          </cell>
          <cell r="E3622">
            <v>13.03</v>
          </cell>
          <cell r="F3622">
            <v>35.07</v>
          </cell>
          <cell r="G3622">
            <v>0.04</v>
          </cell>
          <cell r="H3622">
            <v>0</v>
          </cell>
          <cell r="I3622">
            <v>0</v>
          </cell>
        </row>
        <row r="3623">
          <cell r="A3623">
            <v>92676</v>
          </cell>
          <cell r="B3623" t="str">
            <v>JOELHO 90 GRAUS, EM FERRO GALVANIZADO, CONEXÃO ROSQUEADA, DN 50 (2"), INSTALADO EM REDE DE ALIMENTAÇÃO PARA SPRINKLER - FORNECIMENTO E INSTALAÇÃO. AF_12/2015</v>
          </cell>
          <cell r="C3623" t="str">
            <v>UN</v>
          </cell>
          <cell r="D3623">
            <v>46.81</v>
          </cell>
          <cell r="E3623">
            <v>13.04</v>
          </cell>
          <cell r="F3623">
            <v>33.729999999999997</v>
          </cell>
          <cell r="G3623">
            <v>0.04</v>
          </cell>
          <cell r="H3623">
            <v>0</v>
          </cell>
          <cell r="I3623">
            <v>0</v>
          </cell>
        </row>
        <row r="3624">
          <cell r="A3624">
            <v>92677</v>
          </cell>
          <cell r="B3624" t="str">
            <v>JOELHO 45 GRAUS, EM FERRO GALVANIZADO, CONEXÃO ROSQUEADA, DN 65 (2 1/2"), INSTALADO EM REDE DE ALIMENTAÇÃO PARA SPRINKLER - FORNECIMENTO E INSTALAÇÃO. AF_12/2015</v>
          </cell>
          <cell r="C3624" t="str">
            <v>UN</v>
          </cell>
          <cell r="D3624">
            <v>78.209999999999994</v>
          </cell>
          <cell r="E3624">
            <v>14.34</v>
          </cell>
          <cell r="F3624">
            <v>63.83</v>
          </cell>
          <cell r="G3624">
            <v>0.04</v>
          </cell>
          <cell r="H3624">
            <v>0</v>
          </cell>
          <cell r="I3624">
            <v>0</v>
          </cell>
        </row>
        <row r="3625">
          <cell r="A3625">
            <v>92678</v>
          </cell>
          <cell r="B3625" t="str">
            <v>JOELHO 90 GRAUS, EM FERRO GALVANIZADO, CONEXÃO ROSQUEADA, DN 65 (2 1/2"), INSTALADO EM REDE DE ALIMENTAÇÃO PARA SPRINKLER - FORNECIMENTO E INSTALAÇÃO. AF_12/2015</v>
          </cell>
          <cell r="C3625" t="str">
            <v>UN</v>
          </cell>
          <cell r="D3625">
            <v>72.38</v>
          </cell>
          <cell r="E3625">
            <v>14.34</v>
          </cell>
          <cell r="F3625">
            <v>58</v>
          </cell>
          <cell r="G3625">
            <v>0.04</v>
          </cell>
          <cell r="H3625">
            <v>0</v>
          </cell>
          <cell r="I3625">
            <v>0</v>
          </cell>
        </row>
        <row r="3626">
          <cell r="A3626">
            <v>92679</v>
          </cell>
          <cell r="B3626" t="str">
            <v>JOELHO 45 GRAUS, EM FERRO GALVANIZADO, CONEXÃO ROSQUEADA, DN 80 (3"), INSTALADO EM REDE DE ALIMENTAÇÃO PARA SPRINKLER - FORNECIMENTO E INSTALAÇÃO. AF_12/2015</v>
          </cell>
          <cell r="C3626" t="str">
            <v>UN</v>
          </cell>
          <cell r="D3626">
            <v>107.08</v>
          </cell>
          <cell r="E3626">
            <v>15.64</v>
          </cell>
          <cell r="F3626">
            <v>91.4</v>
          </cell>
          <cell r="G3626">
            <v>0.04</v>
          </cell>
          <cell r="H3626">
            <v>0</v>
          </cell>
          <cell r="I3626">
            <v>0</v>
          </cell>
        </row>
        <row r="3627">
          <cell r="A3627">
            <v>92680</v>
          </cell>
          <cell r="B3627" t="str">
            <v>JOELHO 90 GRAUS, EM FERRO GALVANIZADO, CONEXÃO ROSQUEADA, DN 80 (3"), INSTALADO EM REDE DE ALIMENTAÇÃO PARA SPRINKLER - FORNECIMENTO E INSTALAÇÃO. AF_12/2015</v>
          </cell>
          <cell r="C3627" t="str">
            <v>UN</v>
          </cell>
          <cell r="D3627">
            <v>95.84</v>
          </cell>
          <cell r="E3627">
            <v>15.65</v>
          </cell>
          <cell r="F3627">
            <v>80.150000000000006</v>
          </cell>
          <cell r="G3627">
            <v>0.04</v>
          </cell>
          <cell r="H3627">
            <v>0</v>
          </cell>
          <cell r="I3627">
            <v>0</v>
          </cell>
        </row>
        <row r="3628">
          <cell r="A3628">
            <v>92681</v>
          </cell>
          <cell r="B3628" t="str">
            <v>TÊ, EM FERRO GALVANIZADO, CONEXÃO ROSQUEADA, DN 25 (1"), INSTALADO EM REDE DE ALIMENTAÇÃO PARA SPRINKLER - FORNECIMENTO E INSTALAÇÃO. AF_12/2015</v>
          </cell>
          <cell r="C3628" t="str">
            <v>UN</v>
          </cell>
          <cell r="D3628">
            <v>32.21</v>
          </cell>
          <cell r="E3628">
            <v>14.47</v>
          </cell>
          <cell r="F3628">
            <v>17.7</v>
          </cell>
          <cell r="G3628">
            <v>0.04</v>
          </cell>
          <cell r="H3628">
            <v>0</v>
          </cell>
          <cell r="I3628">
            <v>0</v>
          </cell>
        </row>
        <row r="3629">
          <cell r="A3629">
            <v>92682</v>
          </cell>
          <cell r="B3629" t="str">
            <v>TÊ, EM FERRO GALVANIZADO, CONEXÃO ROSQUEADA, DN 32 (1 1/4"), INSTALADO EM REDE DE ALIMENTAÇÃO PARA SPRINKLER - FORNECIMENTO E INSTALAÇÃO. AF_12/2015</v>
          </cell>
          <cell r="C3629" t="str">
            <v>UN</v>
          </cell>
          <cell r="D3629">
            <v>40.03</v>
          </cell>
          <cell r="E3629">
            <v>15.29</v>
          </cell>
          <cell r="F3629">
            <v>24.7</v>
          </cell>
          <cell r="G3629">
            <v>0.04</v>
          </cell>
          <cell r="H3629">
            <v>0</v>
          </cell>
          <cell r="I3629">
            <v>0</v>
          </cell>
        </row>
        <row r="3630">
          <cell r="A3630">
            <v>92683</v>
          </cell>
          <cell r="B3630" t="str">
            <v>TÊ, EM FERRO GALVANIZADO, CONEXÃO ROSQUEADA, DN 40 (1 1/2"), INSTALADO EM REDE DE ALIMENTAÇÃO PARA SPRINKLER - FORNECIMENTO E INSTALAÇÃO. AF_12/2015</v>
          </cell>
          <cell r="C3630" t="str">
            <v>UN</v>
          </cell>
          <cell r="D3630">
            <v>46.49</v>
          </cell>
          <cell r="E3630">
            <v>16.21</v>
          </cell>
          <cell r="F3630">
            <v>30.22</v>
          </cell>
          <cell r="G3630">
            <v>0.06</v>
          </cell>
          <cell r="H3630">
            <v>0</v>
          </cell>
          <cell r="I3630">
            <v>0</v>
          </cell>
        </row>
        <row r="3631">
          <cell r="A3631">
            <v>92684</v>
          </cell>
          <cell r="B3631" t="str">
            <v>TÊ, EM FERRO GALVANIZADO, CONEXÃO ROSQUEADA, DN 50 (2"), INSTALADO EM REDE DE ALIMENTAÇÃO PARA SPRINKLER - FORNECIMENTO E INSTALAÇÃO. AF_12/2015</v>
          </cell>
          <cell r="C3631" t="str">
            <v>UN</v>
          </cell>
          <cell r="D3631">
            <v>62.37</v>
          </cell>
          <cell r="E3631">
            <v>17.38</v>
          </cell>
          <cell r="F3631">
            <v>44.93</v>
          </cell>
          <cell r="G3631">
            <v>0.06</v>
          </cell>
          <cell r="H3631">
            <v>0</v>
          </cell>
          <cell r="I3631">
            <v>0</v>
          </cell>
        </row>
        <row r="3632">
          <cell r="A3632">
            <v>92685</v>
          </cell>
          <cell r="B3632" t="str">
            <v>TÊ, EM FERRO GALVANIZADO, CONEXÃO ROSQUEADA, DN 65 (2 1/2"), INSTALADO EM REDE DE ALIMENTAÇÃO PARA SPRINKLER - FORNECIMENTO E INSTALAÇÃO. AF_12/2015</v>
          </cell>
          <cell r="C3632" t="str">
            <v>UN</v>
          </cell>
          <cell r="D3632">
            <v>99.43</v>
          </cell>
          <cell r="E3632">
            <v>19.12</v>
          </cell>
          <cell r="F3632">
            <v>80.25</v>
          </cell>
          <cell r="G3632">
            <v>0.06</v>
          </cell>
          <cell r="H3632">
            <v>0</v>
          </cell>
          <cell r="I3632">
            <v>0</v>
          </cell>
        </row>
        <row r="3633">
          <cell r="A3633">
            <v>92686</v>
          </cell>
          <cell r="B3633" t="str">
            <v>TÊ, EM FERRO GALVANIZADO, CONEXÃO ROSQUEADA, DN 80 (3"), INSTALADO EM REDE DE ALIMENTAÇÃO PARA SPRINKLER - FORNECIMENTO E INSTALAÇÃO. AF_12/2015</v>
          </cell>
          <cell r="C3633" t="str">
            <v>UN</v>
          </cell>
          <cell r="D3633">
            <v>126.69</v>
          </cell>
          <cell r="E3633">
            <v>20.85</v>
          </cell>
          <cell r="F3633">
            <v>105.78</v>
          </cell>
          <cell r="G3633">
            <v>0.06</v>
          </cell>
          <cell r="H3633">
            <v>0</v>
          </cell>
          <cell r="I3633">
            <v>0</v>
          </cell>
        </row>
        <row r="3634">
          <cell r="A3634">
            <v>92692</v>
          </cell>
          <cell r="B3634" t="str">
            <v>NIPLE, EM FERRO GALVANIZADO, CONEXÃO ROSQUEADA, DN 15 (1/2"), INSTALADO EM RAMAIS E SUB-RAMAIS DE GÁS - FORNECIMENTO E INSTALAÇÃO. AF_12/2015</v>
          </cell>
          <cell r="C3634" t="str">
            <v>UN</v>
          </cell>
          <cell r="D3634">
            <v>8.9700000000000006</v>
          </cell>
          <cell r="E3634">
            <v>4.22</v>
          </cell>
          <cell r="F3634">
            <v>4.75</v>
          </cell>
          <cell r="G3634">
            <v>0</v>
          </cell>
          <cell r="H3634">
            <v>0</v>
          </cell>
          <cell r="I3634">
            <v>0</v>
          </cell>
        </row>
        <row r="3635">
          <cell r="A3635">
            <v>92693</v>
          </cell>
          <cell r="B3635" t="str">
            <v>LUVA, EM FERRO GALVANIZADO, CONEXÃO ROSQUEADA, DN 15 (1/2"), INSTALADO EM RAMAIS E SUB-RAMAIS DE GÁS - FORNECIMENTO E INSTALAÇÃO. AF_12/2015</v>
          </cell>
          <cell r="C3635" t="str">
            <v>UN</v>
          </cell>
          <cell r="D3635">
            <v>9.2100000000000009</v>
          </cell>
          <cell r="E3635">
            <v>4.22</v>
          </cell>
          <cell r="F3635">
            <v>4.99</v>
          </cell>
          <cell r="G3635">
            <v>0</v>
          </cell>
          <cell r="H3635">
            <v>0</v>
          </cell>
          <cell r="I3635">
            <v>0</v>
          </cell>
        </row>
        <row r="3636">
          <cell r="A3636">
            <v>92694</v>
          </cell>
          <cell r="B3636" t="str">
            <v>NIPLE, EM FERRO GALVANIZADO, CONEXÃO ROSQUEADA, DN 20 (3/4"), INSTALADO EM RAMAIS E SUB-RAMAIS DE GÁS - FORNECIMENTO E INSTALAÇÃO. AF_12/2015</v>
          </cell>
          <cell r="C3636" t="str">
            <v>UN</v>
          </cell>
          <cell r="D3636">
            <v>14.28</v>
          </cell>
          <cell r="E3636">
            <v>7.23</v>
          </cell>
          <cell r="F3636">
            <v>7.05</v>
          </cell>
          <cell r="G3636">
            <v>0</v>
          </cell>
          <cell r="H3636">
            <v>0</v>
          </cell>
          <cell r="I3636">
            <v>0</v>
          </cell>
        </row>
        <row r="3637">
          <cell r="A3637">
            <v>92695</v>
          </cell>
          <cell r="B3637" t="str">
            <v>LUVA, EM FERRO GALVANIZADO, CONEXÃO ROSQUEADA, DN 20 (3/4"), INSTALADO EM RAMAIS E SUB-RAMAIS DE GÁS - FORNECIMENTO E INSTALAÇÃO. AF_12/2015</v>
          </cell>
          <cell r="C3637" t="str">
            <v>UN</v>
          </cell>
          <cell r="D3637">
            <v>14.51</v>
          </cell>
          <cell r="E3637">
            <v>7.22</v>
          </cell>
          <cell r="F3637">
            <v>7.29</v>
          </cell>
          <cell r="G3637">
            <v>0</v>
          </cell>
          <cell r="H3637">
            <v>0</v>
          </cell>
          <cell r="I3637">
            <v>0</v>
          </cell>
        </row>
        <row r="3638">
          <cell r="A3638">
            <v>92696</v>
          </cell>
          <cell r="B3638" t="str">
            <v>NIPLE, EM FERRO GALVANIZADO, CONEXÃO ROSQUEADA, DN 25 (1"), INSTALADO EM RAMAIS E SUB-RAMAIS DE GÁS - FORNECIMENTO E INSTALAÇÃO. AF_12/2015</v>
          </cell>
          <cell r="C3638" t="str">
            <v>UN</v>
          </cell>
          <cell r="D3638">
            <v>22.43</v>
          </cell>
          <cell r="E3638">
            <v>11.69</v>
          </cell>
          <cell r="F3638">
            <v>10.72</v>
          </cell>
          <cell r="G3638">
            <v>0.02</v>
          </cell>
          <cell r="H3638">
            <v>0</v>
          </cell>
          <cell r="I3638">
            <v>0</v>
          </cell>
        </row>
        <row r="3639">
          <cell r="A3639">
            <v>92697</v>
          </cell>
          <cell r="B3639" t="str">
            <v>LUVA, EM FERRO GALVANIZADO, CONEXÃO ROSQUEADA, DN 25 (1"), INSTALADO EM RAMAIS E SUB-RAMAIS DE GÁS - FORNECIMENTO E INSTALAÇÃO. AF_12/2015</v>
          </cell>
          <cell r="C3639" t="str">
            <v>UN</v>
          </cell>
          <cell r="D3639">
            <v>23.5</v>
          </cell>
          <cell r="E3639">
            <v>11.67</v>
          </cell>
          <cell r="F3639">
            <v>11.81</v>
          </cell>
          <cell r="G3639">
            <v>0.02</v>
          </cell>
          <cell r="H3639">
            <v>0</v>
          </cell>
          <cell r="I3639">
            <v>0</v>
          </cell>
        </row>
        <row r="3640">
          <cell r="A3640">
            <v>92698</v>
          </cell>
          <cell r="B3640" t="str">
            <v>JOELHO 45 GRAUS, EM FERRO GALVANIZADO, CONEXÃO ROSQUEADA, DN 15 (1/2"), INSTALADO EM RAMAIS E SUB-RAMAIS DE GÁS - FORNECIMENTO E INSTALAÇÃO. AF_12/2015</v>
          </cell>
          <cell r="C3640" t="str">
            <v>UN</v>
          </cell>
          <cell r="D3640">
            <v>13.26</v>
          </cell>
          <cell r="E3640">
            <v>6.3</v>
          </cell>
          <cell r="F3640">
            <v>6.96</v>
          </cell>
          <cell r="G3640">
            <v>0</v>
          </cell>
          <cell r="H3640">
            <v>0</v>
          </cell>
          <cell r="I3640">
            <v>0</v>
          </cell>
        </row>
        <row r="3641">
          <cell r="A3641">
            <v>92699</v>
          </cell>
          <cell r="B3641" t="str">
            <v>JOELHO 90 GRAUS, EM FERRO GALVANIZADO, CONEXÃO ROSQUEADA, DN 15 (1/2"), INSTALADO EM RAMAIS E SUB-RAMAIS DE GÁS - FORNECIMENTO E INSTALAÇÃO. AF_12/2015</v>
          </cell>
          <cell r="C3641" t="str">
            <v>UN</v>
          </cell>
          <cell r="D3641">
            <v>12.49</v>
          </cell>
          <cell r="E3641">
            <v>6.32</v>
          </cell>
          <cell r="F3641">
            <v>6.17</v>
          </cell>
          <cell r="G3641">
            <v>0</v>
          </cell>
          <cell r="H3641">
            <v>0</v>
          </cell>
          <cell r="I3641">
            <v>0</v>
          </cell>
        </row>
        <row r="3642">
          <cell r="A3642">
            <v>92700</v>
          </cell>
          <cell r="B3642" t="str">
            <v>JOELHO 45 GRAUS, EM FERRO GALVANIZADO, CONEXÃO ROSQUEADA, DN 20 (3/4"), INSTALADO EM RAMAIS E SUB-RAMAIS DE GÁS - FORNECIMENTO E INSTALAÇÃO. AF_12/2015</v>
          </cell>
          <cell r="C3642" t="str">
            <v>UN</v>
          </cell>
          <cell r="D3642">
            <v>21.68</v>
          </cell>
          <cell r="E3642">
            <v>10.78</v>
          </cell>
          <cell r="F3642">
            <v>10.88</v>
          </cell>
          <cell r="G3642">
            <v>0.02</v>
          </cell>
          <cell r="H3642">
            <v>0</v>
          </cell>
          <cell r="I3642">
            <v>0</v>
          </cell>
        </row>
        <row r="3643">
          <cell r="A3643">
            <v>92701</v>
          </cell>
          <cell r="B3643" t="str">
            <v>JOELHO 90 GRAUS, EM FERRO GALVANIZADO, CONEXÃO ROSQUEADA, DN 20 (3/4"), INSTALADO EM RAMAIS E SUB-RAMAIS DE GÁS - FORNECIMENTO E INSTALAÇÃO. AF_12/2015</v>
          </cell>
          <cell r="C3643" t="str">
            <v>UN</v>
          </cell>
          <cell r="D3643">
            <v>20.53</v>
          </cell>
          <cell r="E3643">
            <v>10.8</v>
          </cell>
          <cell r="F3643">
            <v>9.7100000000000009</v>
          </cell>
          <cell r="G3643">
            <v>0.02</v>
          </cell>
          <cell r="H3643">
            <v>0</v>
          </cell>
          <cell r="I3643">
            <v>0</v>
          </cell>
        </row>
        <row r="3644">
          <cell r="A3644">
            <v>92702</v>
          </cell>
          <cell r="B3644" t="str">
            <v>JOELHO 45 GRAUS, EM FERRO GALVANIZADO, CONEXÃO ROSQUEADA, DN 25 (1"), INSTALADO EM RAMAIS E SUB-RAMAIS DE GÁS - FORNECIMENTO E INSTALAÇÃO. AF_12/2015</v>
          </cell>
          <cell r="C3644" t="str">
            <v>UN</v>
          </cell>
          <cell r="D3644">
            <v>33.979999999999997</v>
          </cell>
          <cell r="E3644">
            <v>17.45</v>
          </cell>
          <cell r="F3644">
            <v>16.47</v>
          </cell>
          <cell r="G3644">
            <v>0.06</v>
          </cell>
          <cell r="H3644">
            <v>0</v>
          </cell>
          <cell r="I3644">
            <v>0</v>
          </cell>
        </row>
        <row r="3645">
          <cell r="A3645">
            <v>92703</v>
          </cell>
          <cell r="B3645" t="str">
            <v>JOELHO 90 GRAUS, EM FERRO GALVANIZADO, CONEXÃO ROSQUEADA, DN 25 (1"), INSTALADO EM RAMAIS E SUB-RAMAIS DE GÁS - FORNECIMENTO E INSTALAÇÃO. AF_12/2015</v>
          </cell>
          <cell r="C3645" t="str">
            <v>UN</v>
          </cell>
          <cell r="D3645">
            <v>32.56</v>
          </cell>
          <cell r="E3645">
            <v>17.45</v>
          </cell>
          <cell r="F3645">
            <v>15.05</v>
          </cell>
          <cell r="G3645">
            <v>0.06</v>
          </cell>
          <cell r="H3645">
            <v>0</v>
          </cell>
          <cell r="I3645">
            <v>0</v>
          </cell>
        </row>
        <row r="3646">
          <cell r="A3646">
            <v>92704</v>
          </cell>
          <cell r="B3646" t="str">
            <v>TÊ, EM FERRO GALVANIZADO, CONEXÃO ROSQUEADA, DN 15 (1/2"), INSTALADO EM RAMAIS E SUB-RAMAIS DE GÁS - FORNECIMENTO E INSTALAÇÃO. AF_12/2015</v>
          </cell>
          <cell r="C3646" t="str">
            <v>UN</v>
          </cell>
          <cell r="D3646">
            <v>16.8</v>
          </cell>
          <cell r="E3646">
            <v>8.3699999999999992</v>
          </cell>
          <cell r="F3646">
            <v>8.41</v>
          </cell>
          <cell r="G3646">
            <v>0.02</v>
          </cell>
          <cell r="H3646">
            <v>0</v>
          </cell>
          <cell r="I3646">
            <v>0</v>
          </cell>
        </row>
        <row r="3647">
          <cell r="A3647">
            <v>92705</v>
          </cell>
          <cell r="B3647" t="str">
            <v>TÊ, EM FERRO GALVANIZADO, CONEXÃO ROSQUEADA, DN 20 (3/4"), INSTALADO EM RAMAIS E SUB-RAMAIS DE GÁS - FORNECIMENTO E INSTALAÇÃO. AF_12/2015</v>
          </cell>
          <cell r="C3647" t="str">
            <v>UN</v>
          </cell>
          <cell r="D3647">
            <v>27.15</v>
          </cell>
          <cell r="E3647">
            <v>14.32</v>
          </cell>
          <cell r="F3647">
            <v>12.79</v>
          </cell>
          <cell r="G3647">
            <v>0.04</v>
          </cell>
          <cell r="H3647">
            <v>0</v>
          </cell>
          <cell r="I3647">
            <v>0</v>
          </cell>
        </row>
        <row r="3648">
          <cell r="A3648">
            <v>92706</v>
          </cell>
          <cell r="B3648" t="str">
            <v>TÊ, EM FERRO GALVANIZADO, CONEXÃO ROSQUEADA, DN 25 (1"), INSTALADO EM RAMAIS E SUB-RAMAIS DE GÁS - FORNECIMENTO E INSTALAÇÃO. AF_12/2015</v>
          </cell>
          <cell r="C3648" t="str">
            <v>UN</v>
          </cell>
          <cell r="D3648">
            <v>43.94</v>
          </cell>
          <cell r="E3648">
            <v>23.29</v>
          </cell>
          <cell r="F3648">
            <v>20.59</v>
          </cell>
          <cell r="G3648">
            <v>0.06</v>
          </cell>
          <cell r="H3648">
            <v>0</v>
          </cell>
          <cell r="I3648">
            <v>0</v>
          </cell>
        </row>
        <row r="3649">
          <cell r="A3649">
            <v>92889</v>
          </cell>
          <cell r="B3649" t="str">
            <v>UNIÃO, EM FERRO GALVANIZADO, DN 50 (2"), CONEXÃO ROSQUEADA, INSTALADO EM PRUMADAS - FORNECIMENTO E INSTALAÇÃO. AF_12/2015</v>
          </cell>
          <cell r="C3649" t="str">
            <v>UN</v>
          </cell>
          <cell r="D3649">
            <v>80.22</v>
          </cell>
          <cell r="E3649">
            <v>15.48</v>
          </cell>
          <cell r="F3649">
            <v>64.7</v>
          </cell>
          <cell r="G3649">
            <v>0.04</v>
          </cell>
          <cell r="H3649">
            <v>0</v>
          </cell>
          <cell r="I3649">
            <v>0</v>
          </cell>
        </row>
        <row r="3650">
          <cell r="A3650">
            <v>92890</v>
          </cell>
          <cell r="B3650" t="str">
            <v>UNIÃO, EM FERRO GALVANIZADO, DN 65 (2 1/2"), CONEXÃO ROSQUEADA, INSTALADO EM PRUMADAS - FORNECIMENTO E INSTALAÇÃO. AF_12/2015</v>
          </cell>
          <cell r="C3650" t="str">
            <v>UN</v>
          </cell>
          <cell r="D3650">
            <v>120.78</v>
          </cell>
          <cell r="E3650">
            <v>16.809999999999999</v>
          </cell>
          <cell r="F3650">
            <v>103.91</v>
          </cell>
          <cell r="G3650">
            <v>0.06</v>
          </cell>
          <cell r="H3650">
            <v>0</v>
          </cell>
          <cell r="I3650">
            <v>0</v>
          </cell>
        </row>
        <row r="3651">
          <cell r="A3651">
            <v>92891</v>
          </cell>
          <cell r="B3651" t="str">
            <v>UNIÃO, EM FERRO GALVANIZADO, DN 80 (3"), CONEXÃO ROSQUEADA, INSTALADO EM PRUMADAS - FORNECIMENTO E INSTALAÇÃO. AF_12/2015</v>
          </cell>
          <cell r="C3651" t="str">
            <v>UN</v>
          </cell>
          <cell r="D3651">
            <v>176.32</v>
          </cell>
          <cell r="E3651">
            <v>18.149999999999999</v>
          </cell>
          <cell r="F3651">
            <v>158.11000000000001</v>
          </cell>
          <cell r="G3651">
            <v>0.06</v>
          </cell>
          <cell r="H3651">
            <v>0</v>
          </cell>
          <cell r="I3651">
            <v>0</v>
          </cell>
        </row>
        <row r="3652">
          <cell r="A3652">
            <v>92892</v>
          </cell>
          <cell r="B3652" t="str">
            <v>UNIÃO, EM FERRO GALVANIZADO, DN 25 (1"), CONEXÃO ROSQUEADA, INSTALADO EM REDE DE ALIMENTAÇÃO PARA HIDRANTE - FORNECIMENTO E INSTALAÇÃO. AF_12/2015</v>
          </cell>
          <cell r="C3652" t="str">
            <v>UN</v>
          </cell>
          <cell r="D3652">
            <v>35.270000000000003</v>
          </cell>
          <cell r="E3652">
            <v>11.81</v>
          </cell>
          <cell r="F3652">
            <v>23.44</v>
          </cell>
          <cell r="G3652">
            <v>0.02</v>
          </cell>
          <cell r="H3652">
            <v>0</v>
          </cell>
          <cell r="I3652">
            <v>0</v>
          </cell>
        </row>
        <row r="3653">
          <cell r="A3653">
            <v>92893</v>
          </cell>
          <cell r="B3653" t="str">
            <v>UNIÃO, EM FERRO GALVANIZADO, DN 32 (1 1/4"), CONEXÃO ROSQUEADA, INSTALADO EM REDE DE ALIMENTAÇÃO PARA HIDRANTE - FORNECIMENTO E INSTALAÇÃO. AF_12/2015</v>
          </cell>
          <cell r="C3653" t="str">
            <v>UN</v>
          </cell>
          <cell r="D3653">
            <v>49.71</v>
          </cell>
          <cell r="E3653">
            <v>12.8</v>
          </cell>
          <cell r="F3653">
            <v>36.869999999999997</v>
          </cell>
          <cell r="G3653">
            <v>0.04</v>
          </cell>
          <cell r="H3653">
            <v>0</v>
          </cell>
          <cell r="I3653">
            <v>0</v>
          </cell>
        </row>
        <row r="3654">
          <cell r="A3654">
            <v>92894</v>
          </cell>
          <cell r="B3654" t="str">
            <v>UNIÃO, EM FERRO GALVANIZADO, DN 40 (1 1/2"), CONEXÃO ROSQUEADA, INSTALADO EM REDE DE ALIMENTAÇÃO PARA HIDRANTE - FORNECIMENTO E INSTALAÇÃO. AF_12/2015</v>
          </cell>
          <cell r="C3654" t="str">
            <v>UN</v>
          </cell>
          <cell r="D3654">
            <v>59.21</v>
          </cell>
          <cell r="E3654">
            <v>13.96</v>
          </cell>
          <cell r="F3654">
            <v>45.21</v>
          </cell>
          <cell r="G3654">
            <v>0.04</v>
          </cell>
          <cell r="H3654">
            <v>0</v>
          </cell>
          <cell r="I3654">
            <v>0</v>
          </cell>
        </row>
        <row r="3655">
          <cell r="A3655">
            <v>92895</v>
          </cell>
          <cell r="B3655" t="str">
            <v>UNIÃO, EM FERRO GALVANIZADO, DN 50 (2"), CONEXÃO ROSQUEADA, INSTALADO EM REDE DE ALIMENTAÇÃO PARA HIDRANTE - FORNECIMENTO E INSTALAÇÃO. AF_12/2015</v>
          </cell>
          <cell r="C3655" t="str">
            <v>UN</v>
          </cell>
          <cell r="D3655">
            <v>80.19</v>
          </cell>
          <cell r="E3655">
            <v>15.45</v>
          </cell>
          <cell r="F3655">
            <v>64.7</v>
          </cell>
          <cell r="G3655">
            <v>0.04</v>
          </cell>
          <cell r="H3655">
            <v>0</v>
          </cell>
          <cell r="I3655">
            <v>0</v>
          </cell>
        </row>
        <row r="3656">
          <cell r="A3656">
            <v>92896</v>
          </cell>
          <cell r="B3656" t="str">
            <v>UNIÃO, EM FERRO GALVANIZADO, DN 65 (2 1/2"), CONEXÃO ROSQUEADA, INSTALADO EM REDE DE ALIMENTAÇÃO PARA HIDRANTE - FORNECIMENTO E INSTALAÇÃO. AF_12/2015</v>
          </cell>
          <cell r="C3656" t="str">
            <v>UN</v>
          </cell>
          <cell r="D3656">
            <v>121.88</v>
          </cell>
          <cell r="E3656">
            <v>17.62</v>
          </cell>
          <cell r="F3656">
            <v>104.2</v>
          </cell>
          <cell r="G3656">
            <v>0.06</v>
          </cell>
          <cell r="H3656">
            <v>0</v>
          </cell>
          <cell r="I3656">
            <v>0</v>
          </cell>
        </row>
        <row r="3657">
          <cell r="A3657">
            <v>92897</v>
          </cell>
          <cell r="B3657" t="str">
            <v>UNIÃO, EM FERRO GALVANIZADO, DN 80 (3"), CONEXÃO ROSQUEADA, INSTALADO EM REDE DE ALIMENTAÇÃO PARA HIDRANTE - FORNECIMENTO E INSTALAÇÃO. AF_12/2015</v>
          </cell>
          <cell r="C3657" t="str">
            <v>UN</v>
          </cell>
          <cell r="D3657">
            <v>178.58</v>
          </cell>
          <cell r="E3657">
            <v>19.82</v>
          </cell>
          <cell r="F3657">
            <v>158.69999999999999</v>
          </cell>
          <cell r="G3657">
            <v>0.06</v>
          </cell>
          <cell r="H3657">
            <v>0</v>
          </cell>
          <cell r="I3657">
            <v>0</v>
          </cell>
        </row>
        <row r="3658">
          <cell r="A3658">
            <v>92898</v>
          </cell>
          <cell r="B3658" t="str">
            <v>UNIÃO, EM FERRO GALVANIZADO, CONEXÃO ROSQUEADA, DN 25 (1"), INSTALADO EM REDE DE ALIMENTAÇÃO PARA SPRINKLER - FORNECIMENTO E INSTALAÇÃO. AF_12/2015</v>
          </cell>
          <cell r="C3658" t="str">
            <v>UN</v>
          </cell>
          <cell r="D3658">
            <v>29.17</v>
          </cell>
          <cell r="E3658">
            <v>7.24</v>
          </cell>
          <cell r="F3658">
            <v>21.93</v>
          </cell>
          <cell r="G3658">
            <v>0</v>
          </cell>
          <cell r="H3658">
            <v>0</v>
          </cell>
          <cell r="I3658">
            <v>0</v>
          </cell>
        </row>
        <row r="3659">
          <cell r="A3659">
            <v>92899</v>
          </cell>
          <cell r="B3659" t="str">
            <v>UNIÃO, EM FERRO GALVANIZADO, CONEXÃO ROSQUEADA, DN 32 (1 1/4"), INSTALADO EM REDE DE ALIMENTAÇÃO PARA SPRINKLER - FORNECIMENTO E INSTALAÇÃO. AF_12/2015</v>
          </cell>
          <cell r="C3659" t="str">
            <v>UN</v>
          </cell>
          <cell r="D3659">
            <v>42.77</v>
          </cell>
          <cell r="E3659">
            <v>7.64</v>
          </cell>
          <cell r="F3659">
            <v>35.130000000000003</v>
          </cell>
          <cell r="G3659">
            <v>0</v>
          </cell>
          <cell r="H3659">
            <v>0</v>
          </cell>
          <cell r="I3659">
            <v>0</v>
          </cell>
        </row>
        <row r="3660">
          <cell r="A3660">
            <v>92900</v>
          </cell>
          <cell r="B3660" t="str">
            <v>UNIÃO, EM FERRO GALVANIZADO, CONEXÃO ROSQUEADA, DN 40 (1 1/2"), INSTALADO EM REDE DE ALIMENTAÇÃO PARA SPRINKLER - FORNECIMENTO E INSTALAÇÃO. AF_12/2015</v>
          </cell>
          <cell r="C3660" t="str">
            <v>UN</v>
          </cell>
          <cell r="D3660">
            <v>51.31</v>
          </cell>
          <cell r="E3660">
            <v>8.08</v>
          </cell>
          <cell r="F3660">
            <v>43.21</v>
          </cell>
          <cell r="G3660">
            <v>0.02</v>
          </cell>
          <cell r="H3660">
            <v>0</v>
          </cell>
          <cell r="I3660">
            <v>0</v>
          </cell>
        </row>
        <row r="3661">
          <cell r="A3661">
            <v>92901</v>
          </cell>
          <cell r="B3661" t="str">
            <v>UNIÃO, EM FERRO GALVANIZADO, CONEXÃO ROSQUEADA, DN 50 (2"), INSTALADO EM REDE DE ALIMENTAÇÃO PARA SPRINKLER - FORNECIMENTO E INSTALAÇÃO. AF_12/2015</v>
          </cell>
          <cell r="C3661" t="str">
            <v>UN</v>
          </cell>
          <cell r="D3661">
            <v>71.09</v>
          </cell>
          <cell r="E3661">
            <v>8.68</v>
          </cell>
          <cell r="F3661">
            <v>62.39</v>
          </cell>
          <cell r="G3661">
            <v>0.02</v>
          </cell>
          <cell r="H3661">
            <v>0</v>
          </cell>
          <cell r="I3661">
            <v>0</v>
          </cell>
        </row>
        <row r="3662">
          <cell r="A3662">
            <v>92902</v>
          </cell>
          <cell r="B3662" t="str">
            <v>UNIÃO, EM FERRO GALVANIZADO, CONEXÃO ROSQUEADA, DN 65 (2 1/2"), INSTALADO EM REDE DE ALIMENTAÇÃO PARA SPRINKLER - FORNECIMENTO E INSTALAÇÃO. AF_12/2015</v>
          </cell>
          <cell r="C3662" t="str">
            <v>UN</v>
          </cell>
          <cell r="D3662">
            <v>110.98</v>
          </cell>
          <cell r="E3662">
            <v>9.52</v>
          </cell>
          <cell r="F3662">
            <v>101.44</v>
          </cell>
          <cell r="G3662">
            <v>0.02</v>
          </cell>
          <cell r="H3662">
            <v>0</v>
          </cell>
          <cell r="I3662">
            <v>0</v>
          </cell>
        </row>
        <row r="3663">
          <cell r="A3663">
            <v>92903</v>
          </cell>
          <cell r="B3663" t="str">
            <v>UNIÃO, EM FERRO GALVANIZADO, CONEXÃO ROSQUEADA, DN 80 (3"), INSTALADO EM REDE DE ALIMENTAÇÃO PARA SPRINKLER - FORNECIMENTO E INSTALAÇÃO. AF_12/2015</v>
          </cell>
          <cell r="C3663" t="str">
            <v>UN</v>
          </cell>
          <cell r="D3663">
            <v>165.9</v>
          </cell>
          <cell r="E3663">
            <v>10.41</v>
          </cell>
          <cell r="F3663">
            <v>155.47</v>
          </cell>
          <cell r="G3663">
            <v>0.02</v>
          </cell>
          <cell r="H3663">
            <v>0</v>
          </cell>
          <cell r="I3663">
            <v>0</v>
          </cell>
        </row>
        <row r="3664">
          <cell r="A3664">
            <v>92904</v>
          </cell>
          <cell r="B3664" t="str">
            <v>UNIÃO, EM FERRO GALVANIZADO, CONEXÃO ROSQUEADA, DN 15 (1/2"), INSTALADO EM RAMAIS E SUB-RAMAIS DE GÁS - FORNECIMENTO E INSTALAÇÃO. AF_12/2015</v>
          </cell>
          <cell r="C3664" t="str">
            <v>UN</v>
          </cell>
          <cell r="D3664">
            <v>19.77</v>
          </cell>
          <cell r="E3664">
            <v>4.17</v>
          </cell>
          <cell r="F3664">
            <v>15.6</v>
          </cell>
          <cell r="G3664">
            <v>0</v>
          </cell>
          <cell r="H3664">
            <v>0</v>
          </cell>
          <cell r="I3664">
            <v>0</v>
          </cell>
        </row>
        <row r="3665">
          <cell r="A3665">
            <v>92905</v>
          </cell>
          <cell r="B3665" t="str">
            <v>UNIÃO, EM FERRO GALVANIZADO, CONEXÃO ROSQUEADA, DN 20 (3/4"), INSTALADO EM RAMAIS E SUB-RAMAIS DE GÁS - FORNECIMENTO E INSTALAÇÃO. AF_12/2015</v>
          </cell>
          <cell r="C3665" t="str">
            <v>UN</v>
          </cell>
          <cell r="D3665">
            <v>28.38</v>
          </cell>
          <cell r="E3665">
            <v>7.15</v>
          </cell>
          <cell r="F3665">
            <v>21.23</v>
          </cell>
          <cell r="G3665">
            <v>0</v>
          </cell>
          <cell r="H3665">
            <v>0</v>
          </cell>
          <cell r="I3665">
            <v>0</v>
          </cell>
        </row>
        <row r="3666">
          <cell r="A3666">
            <v>92906</v>
          </cell>
          <cell r="B3666" t="str">
            <v>UNIÃO, EM FERRO GALVANIZADO, CONEXÃO ROSQUEADA, DN 25 (1"), INSTALADO EM RAMAIS E SUB-RAMAIS DE GÁS - FORNECIMENTO E INSTALAÇÃO. AF_12/2015</v>
          </cell>
          <cell r="C3666" t="str">
            <v>UN</v>
          </cell>
          <cell r="D3666">
            <v>35.01</v>
          </cell>
          <cell r="E3666">
            <v>11.62</v>
          </cell>
          <cell r="F3666">
            <v>23.37</v>
          </cell>
          <cell r="G3666">
            <v>0.02</v>
          </cell>
          <cell r="H3666">
            <v>0</v>
          </cell>
          <cell r="I3666">
            <v>0</v>
          </cell>
        </row>
        <row r="3667">
          <cell r="A3667">
            <v>92907</v>
          </cell>
          <cell r="B3667" t="str">
            <v>LUVA DE REDUÇÃO, EM FERRO GALVANIZADO, 2" X 1.1/2", CONEXÃO ROSQUEADA, INSTALADO EM PRUMADAS - FORNECIMENTO E INSTALAÇÃO. AF_12/2015</v>
          </cell>
          <cell r="C3667" t="str">
            <v>UN</v>
          </cell>
          <cell r="D3667">
            <v>43.79</v>
          </cell>
          <cell r="E3667">
            <v>15.52</v>
          </cell>
          <cell r="F3667">
            <v>28.23</v>
          </cell>
          <cell r="G3667">
            <v>0.04</v>
          </cell>
          <cell r="H3667">
            <v>0</v>
          </cell>
          <cell r="I3667">
            <v>0</v>
          </cell>
        </row>
        <row r="3668">
          <cell r="A3668">
            <v>92908</v>
          </cell>
          <cell r="B3668" t="str">
            <v>LUVA DE REDUÇÃO, EM FERRO GALVANIZADO, 2" X 1.1/4", CONEXÃO ROSQUEADA, INSTALADO EM PRUMADAS - FORNECIMENTO E INSTALAÇÃO. AF_12/2015</v>
          </cell>
          <cell r="C3668" t="str">
            <v>UN</v>
          </cell>
          <cell r="D3668">
            <v>43.79</v>
          </cell>
          <cell r="E3668">
            <v>15.52</v>
          </cell>
          <cell r="F3668">
            <v>28.23</v>
          </cell>
          <cell r="G3668">
            <v>0.04</v>
          </cell>
          <cell r="H3668">
            <v>0</v>
          </cell>
          <cell r="I3668">
            <v>0</v>
          </cell>
        </row>
        <row r="3669">
          <cell r="A3669">
            <v>92909</v>
          </cell>
          <cell r="B3669" t="str">
            <v>LUVA DE REDUÇÃO, EM FERRO GALVANIZADO, 2" X 1", CONEXÃO ROSQUEADA, INSTALADO EM PRUMADAS - FORNECIMENTO E INSTALAÇÃO. AF_12/2015</v>
          </cell>
          <cell r="C3669" t="str">
            <v>UN</v>
          </cell>
          <cell r="D3669">
            <v>43.79</v>
          </cell>
          <cell r="E3669">
            <v>15.52</v>
          </cell>
          <cell r="F3669">
            <v>28.23</v>
          </cell>
          <cell r="G3669">
            <v>0.04</v>
          </cell>
          <cell r="H3669">
            <v>0</v>
          </cell>
          <cell r="I3669">
            <v>0</v>
          </cell>
        </row>
        <row r="3670">
          <cell r="A3670">
            <v>92910</v>
          </cell>
          <cell r="B3670" t="str">
            <v>LUVA DE REDUÇÃO, EM FERRO GALVANIZADO, 2.1/2" X 1.1/2", CONEXÃO ROSQUEADA, INSTALADO EM PRUMADAS - FORNECIMENTO E INSTALAÇÃO. AF_12/2015</v>
          </cell>
          <cell r="C3670" t="str">
            <v>UN</v>
          </cell>
          <cell r="D3670">
            <v>62.76</v>
          </cell>
          <cell r="E3670">
            <v>16.84</v>
          </cell>
          <cell r="F3670">
            <v>45.86</v>
          </cell>
          <cell r="G3670">
            <v>0.06</v>
          </cell>
          <cell r="H3670">
            <v>0</v>
          </cell>
          <cell r="I3670">
            <v>0</v>
          </cell>
        </row>
        <row r="3671">
          <cell r="A3671">
            <v>92911</v>
          </cell>
          <cell r="B3671" t="str">
            <v>LUVA DE REDUÇÃO, EM FERRO GALVANIZADO, 2.1/2" X 2", CONEXÃO ROSQUEADA, INSTALADO EM PRUMADAS - FORNECIMENTO E INSTALAÇÃO. AF_12/2015</v>
          </cell>
          <cell r="C3671" t="str">
            <v>UN</v>
          </cell>
          <cell r="D3671">
            <v>62.76</v>
          </cell>
          <cell r="E3671">
            <v>16.84</v>
          </cell>
          <cell r="F3671">
            <v>45.86</v>
          </cell>
          <cell r="G3671">
            <v>0.06</v>
          </cell>
          <cell r="H3671">
            <v>0</v>
          </cell>
          <cell r="I3671">
            <v>0</v>
          </cell>
        </row>
        <row r="3672">
          <cell r="A3672">
            <v>92912</v>
          </cell>
          <cell r="B3672" t="str">
            <v>LUVA DE REDUÇÃO, EM FERRO GALVANIZADO, 3" X 1.1/2", CONEXÃO ROSQUEADA, INSTALADO EM PRUMADAS - FORNECIMENTO E INSTALAÇÃO. AF_12/2015</v>
          </cell>
          <cell r="C3672" t="str">
            <v>UN</v>
          </cell>
          <cell r="D3672">
            <v>83.52</v>
          </cell>
          <cell r="E3672">
            <v>16.82</v>
          </cell>
          <cell r="F3672">
            <v>66.64</v>
          </cell>
          <cell r="G3672">
            <v>0.06</v>
          </cell>
          <cell r="H3672">
            <v>0</v>
          </cell>
          <cell r="I3672">
            <v>0</v>
          </cell>
        </row>
        <row r="3673">
          <cell r="A3673">
            <v>92913</v>
          </cell>
          <cell r="B3673" t="str">
            <v>LUVA DE REDUÇÃO, EM FERRO GALVANIZADO, 3" X 2.1/2", CONEXÃO ROSQUEADA, INSTALADO EM PRUMADAS - FORNECIMENTO E INSTALAÇÃO. AF_12/2015</v>
          </cell>
          <cell r="C3673" t="str">
            <v>UN</v>
          </cell>
          <cell r="D3673">
            <v>85.41</v>
          </cell>
          <cell r="E3673">
            <v>18.170000000000002</v>
          </cell>
          <cell r="F3673">
            <v>67.180000000000007</v>
          </cell>
          <cell r="G3673">
            <v>0.06</v>
          </cell>
          <cell r="H3673">
            <v>0</v>
          </cell>
          <cell r="I3673">
            <v>0</v>
          </cell>
        </row>
        <row r="3674">
          <cell r="A3674">
            <v>92914</v>
          </cell>
          <cell r="B3674" t="str">
            <v>LUVA DE REDUÇÃO, EM FERRO GALVANIZADO, 3" X 2", CONEXÃO ROSQUEADA, INSTALADO EM PRUMADAS - FORNECIMENTO E INSTALAÇÃO. AF_12/2015</v>
          </cell>
          <cell r="C3674" t="str">
            <v>UN</v>
          </cell>
          <cell r="D3674">
            <v>85.41</v>
          </cell>
          <cell r="E3674">
            <v>18.170000000000002</v>
          </cell>
          <cell r="F3674">
            <v>67.180000000000007</v>
          </cell>
          <cell r="G3674">
            <v>0.06</v>
          </cell>
          <cell r="H3674">
            <v>0</v>
          </cell>
          <cell r="I3674">
            <v>0</v>
          </cell>
        </row>
        <row r="3675">
          <cell r="A3675">
            <v>92918</v>
          </cell>
          <cell r="B3675" t="str">
            <v>LUVA DE REDUÇÃO, EM FERRO GALVANIZADO, 1" X 1/2", CONEXÃO ROSQUEADA, INSTALADO EM REDE DE ALIMENTAÇÃO PARA HIDRANTE - FORNECIMENTO E INSTALAÇÃO. AF_12/2015</v>
          </cell>
          <cell r="C3675" t="str">
            <v>UN</v>
          </cell>
          <cell r="D3675">
            <v>23.67</v>
          </cell>
          <cell r="E3675">
            <v>11.88</v>
          </cell>
          <cell r="F3675">
            <v>11.77</v>
          </cell>
          <cell r="G3675">
            <v>0.02</v>
          </cell>
          <cell r="H3675">
            <v>0</v>
          </cell>
          <cell r="I3675">
            <v>0</v>
          </cell>
        </row>
        <row r="3676">
          <cell r="A3676">
            <v>92920</v>
          </cell>
          <cell r="B3676" t="str">
            <v>LUVA DE REDUÇÃO, EM FERRO GALVANIZADO, 1" X 3/4", CONEXÃO ROSQUEADA, INSTALADO EM REDE DE ALIMENTAÇÃO PARA HIDRANTE - FORNECIMENTO E INSTALAÇÃO. AF_12/2015</v>
          </cell>
          <cell r="C3676" t="str">
            <v>UN</v>
          </cell>
          <cell r="D3676">
            <v>23.82</v>
          </cell>
          <cell r="E3676">
            <v>11.86</v>
          </cell>
          <cell r="F3676">
            <v>11.94</v>
          </cell>
          <cell r="G3676">
            <v>0.02</v>
          </cell>
          <cell r="H3676">
            <v>0</v>
          </cell>
          <cell r="I3676">
            <v>0</v>
          </cell>
        </row>
        <row r="3677">
          <cell r="A3677">
            <v>92925</v>
          </cell>
          <cell r="B3677" t="str">
            <v>LUVA DE REDUÇÃO, EM FERRO GALVANIZADO, 1 1/4" X 1", CONEXÃO ROSQUEADA, INSTALADO EM REDE DE ALIMENTAÇÃO PARA HIDRANTE - FORNECIMENTO E INSTALAÇÃO. AF_12/2015</v>
          </cell>
          <cell r="C3677" t="str">
            <v>UN</v>
          </cell>
          <cell r="D3677">
            <v>29.1</v>
          </cell>
          <cell r="E3677">
            <v>12.85</v>
          </cell>
          <cell r="F3677">
            <v>16.21</v>
          </cell>
          <cell r="G3677">
            <v>0.04</v>
          </cell>
          <cell r="H3677">
            <v>0</v>
          </cell>
          <cell r="I3677">
            <v>0</v>
          </cell>
        </row>
        <row r="3678">
          <cell r="A3678">
            <v>92926</v>
          </cell>
          <cell r="B3678" t="str">
            <v>LUVA DE REDUÇÃO, EM FERRO GALVANIZADO, 1 1/4" X 1/2", CONEXÃO ROSQUEADA, INSTALADO EM REDE DE ALIMENTAÇÃO PARA HIDRANTE - FORNECIMENTO E INSTALAÇÃO. AF_12/2015</v>
          </cell>
          <cell r="C3678" t="str">
            <v>UN</v>
          </cell>
          <cell r="D3678">
            <v>29.1</v>
          </cell>
          <cell r="E3678">
            <v>12.85</v>
          </cell>
          <cell r="F3678">
            <v>16.21</v>
          </cell>
          <cell r="G3678">
            <v>0.04</v>
          </cell>
          <cell r="H3678">
            <v>0</v>
          </cell>
          <cell r="I3678">
            <v>0</v>
          </cell>
        </row>
        <row r="3679">
          <cell r="A3679">
            <v>92927</v>
          </cell>
          <cell r="B3679" t="str">
            <v>LUVA DE REDUÇÃO, EM FERRO GALVANIZADO, 1 1/4" X 3/4", CONEXÃO ROSQUEADA, INSTALADO EM REDE DE ALIMENTAÇÃO PARA HIDRANTE - FORNECIMENTO E INSTALAÇÃO. AF_12/2015</v>
          </cell>
          <cell r="C3679" t="str">
            <v>UN</v>
          </cell>
          <cell r="D3679">
            <v>29.1</v>
          </cell>
          <cell r="E3679">
            <v>12.85</v>
          </cell>
          <cell r="F3679">
            <v>16.21</v>
          </cell>
          <cell r="G3679">
            <v>0.04</v>
          </cell>
          <cell r="H3679">
            <v>0</v>
          </cell>
          <cell r="I3679">
            <v>0</v>
          </cell>
        </row>
        <row r="3680">
          <cell r="A3680">
            <v>92928</v>
          </cell>
          <cell r="B3680" t="str">
            <v>LUVA DE REDUÇÃO, EM FERRO GALVANIZADO, 1.1/2" X 1.1/4", CONEXÃO ROSQUEADA, INSTALADO EM REDE DE ALIMENTAÇÃO PARA HIDRANTE - FORNECIMENTO E INSTALAÇÃO. AF_12/2015</v>
          </cell>
          <cell r="C3680" t="str">
            <v>UN</v>
          </cell>
          <cell r="D3680">
            <v>33.18</v>
          </cell>
          <cell r="E3680">
            <v>14</v>
          </cell>
          <cell r="F3680">
            <v>19.14</v>
          </cell>
          <cell r="G3680">
            <v>0.04</v>
          </cell>
          <cell r="H3680">
            <v>0</v>
          </cell>
          <cell r="I3680">
            <v>0</v>
          </cell>
        </row>
        <row r="3681">
          <cell r="A3681">
            <v>92929</v>
          </cell>
          <cell r="B3681" t="str">
            <v>LUVA DE REDUÇÃO, EM FERRO GALVANIZADO, 1.1/2" X 1", CONEXÃO ROSQUEADA, INSTALADO EM REDE DE ALIMENTAÇÃO PARA HIDRANTE - FORNECIMENTO E INSTALAÇÃO. AF_12/2015</v>
          </cell>
          <cell r="C3681" t="str">
            <v>UN</v>
          </cell>
          <cell r="D3681">
            <v>33.18</v>
          </cell>
          <cell r="E3681">
            <v>14</v>
          </cell>
          <cell r="F3681">
            <v>19.14</v>
          </cell>
          <cell r="G3681">
            <v>0.04</v>
          </cell>
          <cell r="H3681">
            <v>0</v>
          </cell>
          <cell r="I3681">
            <v>0</v>
          </cell>
        </row>
        <row r="3682">
          <cell r="A3682">
            <v>92930</v>
          </cell>
          <cell r="B3682" t="str">
            <v>LUVA DE REDUÇÃO, EM FERRO GALVANIZADO, 1.1/2" X 3/4", CONEXÃO ROSQUEADA, INSTALADO EM REDE DE ALIMENTAÇÃO PARA HIDRANTE - FORNECIMENTO E INSTALAÇÃO. AF_12/2015</v>
          </cell>
          <cell r="C3682" t="str">
            <v>UN</v>
          </cell>
          <cell r="D3682">
            <v>33.18</v>
          </cell>
          <cell r="E3682">
            <v>14</v>
          </cell>
          <cell r="F3682">
            <v>19.14</v>
          </cell>
          <cell r="G3682">
            <v>0.04</v>
          </cell>
          <cell r="H3682">
            <v>0</v>
          </cell>
          <cell r="I3682">
            <v>0</v>
          </cell>
        </row>
        <row r="3683">
          <cell r="A3683">
            <v>92931</v>
          </cell>
          <cell r="B3683" t="str">
            <v>LUVA DE REDUÇÃO, EM FERRO GALVANIZADO, 2" X 1.1/2", CONEXÃO ROSQUEADA, INSTALADO EM REDE DE ALIMENTAÇÃO PARA HIDRANTE - FORNECIMENTO E INSTALAÇÃO. AF_12/2015</v>
          </cell>
          <cell r="C3683" t="str">
            <v>UN</v>
          </cell>
          <cell r="D3683">
            <v>43.76</v>
          </cell>
          <cell r="E3683">
            <v>15.49</v>
          </cell>
          <cell r="F3683">
            <v>28.23</v>
          </cell>
          <cell r="G3683">
            <v>0.04</v>
          </cell>
          <cell r="H3683">
            <v>0</v>
          </cell>
          <cell r="I3683">
            <v>0</v>
          </cell>
        </row>
        <row r="3684">
          <cell r="A3684">
            <v>92932</v>
          </cell>
          <cell r="B3684" t="str">
            <v>LUVA DE REDUÇÃO, EM FERRO GALVANIZADO, 2" X 1.1/4", CONEXÃO ROSQUEADA, INSTALADO EM REDE DE ALIMENTAÇÃO PARA HIDRANTE - FORNECIMENTO E INSTALAÇÃO. AF_12/2015</v>
          </cell>
          <cell r="C3684" t="str">
            <v>UN</v>
          </cell>
          <cell r="D3684">
            <v>43.76</v>
          </cell>
          <cell r="E3684">
            <v>15.49</v>
          </cell>
          <cell r="F3684">
            <v>28.23</v>
          </cell>
          <cell r="G3684">
            <v>0.04</v>
          </cell>
          <cell r="H3684">
            <v>0</v>
          </cell>
          <cell r="I3684">
            <v>0</v>
          </cell>
        </row>
        <row r="3685">
          <cell r="A3685">
            <v>92933</v>
          </cell>
          <cell r="B3685" t="str">
            <v>LUVA DE REDUÇÃO, EM FERRO GALVANIZADO, 2" X 1", CONEXÃO ROSQUEADA, INSTALADO EM REDE DE ALIMENTAÇÃO PARA HIDRANTE - FORNECIMENTO E INSTALAÇÃO. AF_12/2015</v>
          </cell>
          <cell r="C3685" t="str">
            <v>UN</v>
          </cell>
          <cell r="D3685">
            <v>43.76</v>
          </cell>
          <cell r="E3685">
            <v>15.49</v>
          </cell>
          <cell r="F3685">
            <v>28.23</v>
          </cell>
          <cell r="G3685">
            <v>0.04</v>
          </cell>
          <cell r="H3685">
            <v>0</v>
          </cell>
          <cell r="I3685">
            <v>0</v>
          </cell>
        </row>
        <row r="3686">
          <cell r="A3686">
            <v>92934</v>
          </cell>
          <cell r="B3686" t="str">
            <v>LUVA DE REDUÇÃO, EM FERRO GALVANIZADO, 2.1/2" X 1.1/2", CONEXÃO ROSQUEADA, INSTALADO EM REDE DE ALIMENTAÇÃO PARA HIDRANTE - FORNECIMENTO E INSTALAÇÃO. AF_12/2015</v>
          </cell>
          <cell r="C3686" t="str">
            <v>UN</v>
          </cell>
          <cell r="D3686">
            <v>63.86</v>
          </cell>
          <cell r="E3686">
            <v>17.649999999999999</v>
          </cell>
          <cell r="F3686">
            <v>46.15</v>
          </cell>
          <cell r="G3686">
            <v>0.06</v>
          </cell>
          <cell r="H3686">
            <v>0</v>
          </cell>
          <cell r="I3686">
            <v>0</v>
          </cell>
        </row>
        <row r="3687">
          <cell r="A3687">
            <v>92935</v>
          </cell>
          <cell r="B3687" t="str">
            <v>LUVA DE REDUÇÃO, EM FERRO GALVANIZADO, 2.1/2" X 2", CONEXÃO ROSQUEADA, INSTALADO EM REDE DE ALIMENTAÇÃO PARA HIDRANTE - FORNECIMENTO E INSTALAÇÃO. AF_12/2015</v>
          </cell>
          <cell r="C3687" t="str">
            <v>UN</v>
          </cell>
          <cell r="D3687">
            <v>63.86</v>
          </cell>
          <cell r="E3687">
            <v>17.649999999999999</v>
          </cell>
          <cell r="F3687">
            <v>46.15</v>
          </cell>
          <cell r="G3687">
            <v>0.06</v>
          </cell>
          <cell r="H3687">
            <v>0</v>
          </cell>
          <cell r="I3687">
            <v>0</v>
          </cell>
        </row>
        <row r="3688">
          <cell r="A3688">
            <v>92936</v>
          </cell>
          <cell r="B3688" t="str">
            <v>LUVA DE REDUÇÃO, EM FERRO GALVANIZADO, 3" X 2.1/2", CONEXÃO ROSQUEADA, INSTALADO EM REDE DE ALIMENTAÇÃO PARA HIDRANTE - FORNECIMENTO E INSTALAÇÃO. AF_12/2015</v>
          </cell>
          <cell r="C3688" t="str">
            <v>UN</v>
          </cell>
          <cell r="D3688">
            <v>87.67</v>
          </cell>
          <cell r="E3688">
            <v>19.86</v>
          </cell>
          <cell r="F3688">
            <v>67.75</v>
          </cell>
          <cell r="G3688">
            <v>0.06</v>
          </cell>
          <cell r="H3688">
            <v>0</v>
          </cell>
          <cell r="I3688">
            <v>0</v>
          </cell>
        </row>
        <row r="3689">
          <cell r="A3689">
            <v>92937</v>
          </cell>
          <cell r="B3689" t="str">
            <v>LUVA DE REDUÇÃO, EM FERRO GALVANIZADO, 3" X 2", CONEXÃO ROSQUEADA, INSTALADO EM REDE DE ALIMENTAÇÃO PARA HIDRANTE - FORNECIMENTO E INSTALAÇÃO. AF_12/2015</v>
          </cell>
          <cell r="C3689" t="str">
            <v>UN</v>
          </cell>
          <cell r="D3689">
            <v>87.67</v>
          </cell>
          <cell r="E3689">
            <v>19.86</v>
          </cell>
          <cell r="F3689">
            <v>67.75</v>
          </cell>
          <cell r="G3689">
            <v>0.06</v>
          </cell>
          <cell r="H3689">
            <v>0</v>
          </cell>
          <cell r="I3689">
            <v>0</v>
          </cell>
        </row>
        <row r="3690">
          <cell r="A3690">
            <v>92938</v>
          </cell>
          <cell r="B3690" t="str">
            <v>LUVA DE REDUÇÃO, EM FERRO GALVANIZADO, 1" X 1/2", CONEXÃO ROSQUEADA, INSTALADO EM REDE DE ALIMENTAÇÃO PARA SPRINKLER - FORNECIMENTO E INSTALAÇÃO. AF_12/2015</v>
          </cell>
          <cell r="C3690" t="str">
            <v>UN</v>
          </cell>
          <cell r="D3690">
            <v>17.57</v>
          </cell>
          <cell r="E3690">
            <v>7.28</v>
          </cell>
          <cell r="F3690">
            <v>10.29</v>
          </cell>
          <cell r="G3690">
            <v>0</v>
          </cell>
          <cell r="H3690">
            <v>0</v>
          </cell>
          <cell r="I3690">
            <v>0</v>
          </cell>
        </row>
        <row r="3691">
          <cell r="A3691">
            <v>92939</v>
          </cell>
          <cell r="B3691" t="str">
            <v>LUVA DE REDUÇÃO, EM FERRO GALVANIZADO, 1" X 3/4", CONEXÃO ROSQUEADA, INSTALADO EM REDE DE ALIMENTAÇÃO PARA SPRINKLER - FORNECIMENTO E INSTALAÇÃO. AF_12/2015</v>
          </cell>
          <cell r="C3691" t="str">
            <v>UN</v>
          </cell>
          <cell r="D3691">
            <v>17.72</v>
          </cell>
          <cell r="E3691">
            <v>7.28</v>
          </cell>
          <cell r="F3691">
            <v>10.44</v>
          </cell>
          <cell r="G3691">
            <v>0</v>
          </cell>
          <cell r="H3691">
            <v>0</v>
          </cell>
          <cell r="I3691">
            <v>0</v>
          </cell>
        </row>
        <row r="3692">
          <cell r="A3692">
            <v>92940</v>
          </cell>
          <cell r="B3692" t="str">
            <v>LUVA DE REDUÇÃO, EM FERRO GALVANIZADO, 1.1/4" X 1", CONEXÃO ROSQUEADA, INSTALADO EM REDE DE ALIMENTAÇÃO PARA SPRINKLER - FORNECIMENTO E INSTALAÇÃO. AF_12/2015</v>
          </cell>
          <cell r="C3692" t="str">
            <v>UN</v>
          </cell>
          <cell r="D3692">
            <v>22.16</v>
          </cell>
          <cell r="E3692">
            <v>7.69</v>
          </cell>
          <cell r="F3692">
            <v>14.47</v>
          </cell>
          <cell r="G3692">
            <v>0</v>
          </cell>
          <cell r="H3692">
            <v>0</v>
          </cell>
          <cell r="I3692">
            <v>0</v>
          </cell>
        </row>
        <row r="3693">
          <cell r="A3693">
            <v>92941</v>
          </cell>
          <cell r="B3693" t="str">
            <v>LUVA DE REDUÇÃO, EM FERRO GALVANIZADO, 1.1/4" X 1/2", CONEXÃO ROSQUEADA, INSTALADO EM REDE DE ALIMENTAÇÃO PARA SPRINKLER - FORNECIMENTO E INSTALAÇÃO. AF_12/2015</v>
          </cell>
          <cell r="C3693" t="str">
            <v>UN</v>
          </cell>
          <cell r="D3693">
            <v>22.16</v>
          </cell>
          <cell r="E3693">
            <v>7.69</v>
          </cell>
          <cell r="F3693">
            <v>14.47</v>
          </cell>
          <cell r="G3693">
            <v>0</v>
          </cell>
          <cell r="H3693">
            <v>0</v>
          </cell>
          <cell r="I3693">
            <v>0</v>
          </cell>
        </row>
        <row r="3694">
          <cell r="A3694">
            <v>92942</v>
          </cell>
          <cell r="B3694" t="str">
            <v>LUVA DE REDUÇÃO, EM FERRO GALVANIZADO, 1.1/4" X 3/4", CONEXÃO ROSQUEADA, INSTALADO EM REDE DE ALIMENTAÇÃO PARA SPRINKLER - FORNECIMENTO E INSTALAÇÃO. AF_12/2015</v>
          </cell>
          <cell r="C3694" t="str">
            <v>UN</v>
          </cell>
          <cell r="D3694">
            <v>22.16</v>
          </cell>
          <cell r="E3694">
            <v>7.69</v>
          </cell>
          <cell r="F3694">
            <v>14.47</v>
          </cell>
          <cell r="G3694">
            <v>0</v>
          </cell>
          <cell r="H3694">
            <v>0</v>
          </cell>
          <cell r="I3694">
            <v>0</v>
          </cell>
        </row>
        <row r="3695">
          <cell r="A3695">
            <v>92943</v>
          </cell>
          <cell r="B3695" t="str">
            <v>LUVA DE REDUÇÃO, EM FERRO GALVANIZADO, 1.1/2" X 1.1/4", CONEXÃO ROSQUEADA, INSTALADO EM REDE DE ALIMENTAÇÃO PARA SPRINKLER - FORNECIMENTO E INSTALAÇÃO. AF_12/2015</v>
          </cell>
          <cell r="C3695" t="str">
            <v>UN</v>
          </cell>
          <cell r="D3695">
            <v>25.28</v>
          </cell>
          <cell r="E3695">
            <v>8.11</v>
          </cell>
          <cell r="F3695">
            <v>17.149999999999999</v>
          </cell>
          <cell r="G3695">
            <v>0.02</v>
          </cell>
          <cell r="H3695">
            <v>0</v>
          </cell>
          <cell r="I3695">
            <v>0</v>
          </cell>
        </row>
        <row r="3696">
          <cell r="A3696">
            <v>92944</v>
          </cell>
          <cell r="B3696" t="str">
            <v>LUVA DE REDUÇÃO, EM FERRO GALVANIZADO, 1.1/2" X 1", CONEXÃO ROSQUEADA, INSTALADO EM REDE DE ALIMENTAÇÃO PARA SPRINKLER - FORNECIMENTO E INSTALAÇÃO. AF_12/2015</v>
          </cell>
          <cell r="C3696" t="str">
            <v>UN</v>
          </cell>
          <cell r="D3696">
            <v>25.28</v>
          </cell>
          <cell r="E3696">
            <v>8.11</v>
          </cell>
          <cell r="F3696">
            <v>17.149999999999999</v>
          </cell>
          <cell r="G3696">
            <v>0.02</v>
          </cell>
          <cell r="H3696">
            <v>0</v>
          </cell>
          <cell r="I3696">
            <v>0</v>
          </cell>
        </row>
        <row r="3697">
          <cell r="A3697">
            <v>92945</v>
          </cell>
          <cell r="B3697" t="str">
            <v>LUVA DE REDUÇÃO, EM FERRO GALVANIZADO, 1.1/2" X 3/4", CONEXÃO ROSQUEADA, INSTALADO EM REDE DE ALIMENTAÇÃO PARA SPRINKLER - FORNECIMENTO E INSTALAÇÃO. AF_12/2015</v>
          </cell>
          <cell r="C3697" t="str">
            <v>UN</v>
          </cell>
          <cell r="D3697">
            <v>25.28</v>
          </cell>
          <cell r="E3697">
            <v>8.11</v>
          </cell>
          <cell r="F3697">
            <v>17.149999999999999</v>
          </cell>
          <cell r="G3697">
            <v>0.02</v>
          </cell>
          <cell r="H3697">
            <v>0</v>
          </cell>
          <cell r="I3697">
            <v>0</v>
          </cell>
        </row>
        <row r="3698">
          <cell r="A3698">
            <v>92946</v>
          </cell>
          <cell r="B3698" t="str">
            <v>LUVA DE REDUÇÃO, EM FERRO GALVANIZADO, 2" X 1.1/2", CONEXÃO ROSQUEADA, INSTALADO EM REDE DE ALIMENTAÇÃO PARA SPRINKLER - FORNECIMENTO E INSTALAÇÃO. AF_12/2015</v>
          </cell>
          <cell r="C3698" t="str">
            <v>UN</v>
          </cell>
          <cell r="D3698">
            <v>34.659999999999997</v>
          </cell>
          <cell r="E3698">
            <v>8.7100000000000009</v>
          </cell>
          <cell r="F3698">
            <v>25.93</v>
          </cell>
          <cell r="G3698">
            <v>0.02</v>
          </cell>
          <cell r="H3698">
            <v>0</v>
          </cell>
          <cell r="I3698">
            <v>0</v>
          </cell>
        </row>
        <row r="3699">
          <cell r="A3699">
            <v>92947</v>
          </cell>
          <cell r="B3699" t="str">
            <v>LUVA DE REDUÇÃO, EM FERRO GALVANIZADO, 2" X 1.1/4", CONEXÃO ROSQUEADA, INSTALADO EM REDE DE ALIMENTAÇÃO PARA SPRINKLER - FORNECIMENTO E INSTALAÇÃO. AF_12/2015</v>
          </cell>
          <cell r="C3699" t="str">
            <v>UN</v>
          </cell>
          <cell r="D3699">
            <v>34.659999999999997</v>
          </cell>
          <cell r="E3699">
            <v>8.7100000000000009</v>
          </cell>
          <cell r="F3699">
            <v>25.93</v>
          </cell>
          <cell r="G3699">
            <v>0.02</v>
          </cell>
          <cell r="H3699">
            <v>0</v>
          </cell>
          <cell r="I3699">
            <v>0</v>
          </cell>
        </row>
        <row r="3700">
          <cell r="A3700">
            <v>92948</v>
          </cell>
          <cell r="B3700" t="str">
            <v>LUVA DE REDUÇÃO, EM FERRO GALVANIZADO, 2" X 1", CONEXÃO ROSQUEADA, INSTALADO EM REDE DE ALIMENTAÇÃO PARA SPRINKLER - FORNECIMENTO E INSTALAÇÃO. AF_12/2015</v>
          </cell>
          <cell r="C3700" t="str">
            <v>UN</v>
          </cell>
          <cell r="D3700">
            <v>34.659999999999997</v>
          </cell>
          <cell r="E3700">
            <v>8.7100000000000009</v>
          </cell>
          <cell r="F3700">
            <v>25.93</v>
          </cell>
          <cell r="G3700">
            <v>0.02</v>
          </cell>
          <cell r="H3700">
            <v>0</v>
          </cell>
          <cell r="I3700">
            <v>0</v>
          </cell>
        </row>
        <row r="3701">
          <cell r="A3701">
            <v>92949</v>
          </cell>
          <cell r="B3701" t="str">
            <v>LUVA DE REDUÇÃO, EM FERRO GALVANIZADO, 2 1/2" X 1.1/2", CONEXÃO ROSQUEADA, INSTALADO EM REDE DE ALIMENTAÇÃO PARA SPRINKLER - FORNECIMENTO E INSTALAÇÃO. AF_12/2015</v>
          </cell>
          <cell r="C3701" t="str">
            <v>UN</v>
          </cell>
          <cell r="D3701">
            <v>52.96</v>
          </cell>
          <cell r="E3701">
            <v>9.5399999999999991</v>
          </cell>
          <cell r="F3701">
            <v>43.4</v>
          </cell>
          <cell r="G3701">
            <v>0.02</v>
          </cell>
          <cell r="H3701">
            <v>0</v>
          </cell>
          <cell r="I3701">
            <v>0</v>
          </cell>
        </row>
        <row r="3702">
          <cell r="A3702">
            <v>92950</v>
          </cell>
          <cell r="B3702" t="str">
            <v>LUVA DE REDUÇÃO, EM FERRO GALVANIZADO, 2 1/2" X 2", CONEXÃO ROSQUEADA, INSTALADO EM REDE DE ALIMENTAÇÃO PARA SPRINKLER - FORNECIMENTO E INSTALAÇÃO. AF_12/2015</v>
          </cell>
          <cell r="C3702" t="str">
            <v>UN</v>
          </cell>
          <cell r="D3702">
            <v>52.96</v>
          </cell>
          <cell r="E3702">
            <v>9.5399999999999991</v>
          </cell>
          <cell r="F3702">
            <v>43.4</v>
          </cell>
          <cell r="G3702">
            <v>0.02</v>
          </cell>
          <cell r="H3702">
            <v>0</v>
          </cell>
          <cell r="I3702">
            <v>0</v>
          </cell>
        </row>
        <row r="3703">
          <cell r="A3703">
            <v>92951</v>
          </cell>
          <cell r="B3703" t="str">
            <v>LUVA DE REDUÇÃO, EM FERRO GALVANIZADO, 3" X 2.1/2", CONEXÃO ROSQUEADA, INSTALADO EM REDE DE ALIMENTAÇÃO PARA SPRINKLER - FORNECIMENTO E INSTALAÇÃO. AF_12/2015</v>
          </cell>
          <cell r="C3703" t="str">
            <v>UN</v>
          </cell>
          <cell r="D3703">
            <v>74.989999999999995</v>
          </cell>
          <cell r="E3703">
            <v>10.43</v>
          </cell>
          <cell r="F3703">
            <v>64.540000000000006</v>
          </cell>
          <cell r="G3703">
            <v>0.02</v>
          </cell>
          <cell r="H3703">
            <v>0</v>
          </cell>
          <cell r="I3703">
            <v>0</v>
          </cell>
        </row>
        <row r="3704">
          <cell r="A3704">
            <v>92952</v>
          </cell>
          <cell r="B3704" t="str">
            <v>LUVA DE REDUÇÃO, EM FERRO GALVANIZADO, 3" X 2", CONEXÃO ROSQUEADA, INSTALADO EM REDE DE ALIMENTAÇÃO PARA SPRINKLER - FORNECIMENTO E INSTALAÇÃO. AF_12/2015</v>
          </cell>
          <cell r="C3704" t="str">
            <v>UN</v>
          </cell>
          <cell r="D3704">
            <v>74.989999999999995</v>
          </cell>
          <cell r="E3704">
            <v>10.43</v>
          </cell>
          <cell r="F3704">
            <v>64.540000000000006</v>
          </cell>
          <cell r="G3704">
            <v>0.02</v>
          </cell>
          <cell r="H3704">
            <v>0</v>
          </cell>
          <cell r="I3704">
            <v>0</v>
          </cell>
        </row>
        <row r="3705">
          <cell r="A3705">
            <v>92953</v>
          </cell>
          <cell r="B3705" t="str">
            <v>LUVA DE REDUÇÃO, EM FERRO GALVANIZADO, 3/4" X 1/2", CONEXÃO ROSQUEADA, INSTALADO EM RAMAIS E SUB-RAMAIS DE GÁS - FORNECIMENTO E INSTALAÇÃO. AF_12/2015</v>
          </cell>
          <cell r="C3705" t="str">
            <v>UN</v>
          </cell>
          <cell r="D3705">
            <v>15.29</v>
          </cell>
          <cell r="E3705">
            <v>7.21</v>
          </cell>
          <cell r="F3705">
            <v>8.08</v>
          </cell>
          <cell r="G3705">
            <v>0</v>
          </cell>
          <cell r="H3705">
            <v>0</v>
          </cell>
          <cell r="I3705">
            <v>0</v>
          </cell>
        </row>
        <row r="3706">
          <cell r="A3706">
            <v>93050</v>
          </cell>
          <cell r="B3706" t="str">
            <v>LUVA PASSANTE EM COBRE, SEM ANEL DE SOLDA, DN 22 MM, INSTALADO EM PRUMADA   FORNECIMENTO E INSTALAÇÃO. AF_01/2016_P</v>
          </cell>
          <cell r="C3706" t="str">
            <v>UN</v>
          </cell>
          <cell r="D3706">
            <v>6.59</v>
          </cell>
          <cell r="E3706">
            <v>1.55</v>
          </cell>
          <cell r="F3706">
            <v>5.04</v>
          </cell>
          <cell r="G3706">
            <v>0</v>
          </cell>
          <cell r="H3706">
            <v>0</v>
          </cell>
          <cell r="I3706">
            <v>0</v>
          </cell>
        </row>
        <row r="3707">
          <cell r="A3707">
            <v>93051</v>
          </cell>
          <cell r="B3707" t="str">
            <v>BUCHA DE REDUÇÃO EM COBRE, SEM ANEL DE SOLDA, PONTA X BOLSA, 22 X 15 MM, INSTALADO EM PRUMADA   FORNECIMENTO E INSTALAÇÃO. AF_01/2016_P</v>
          </cell>
          <cell r="C3707" t="str">
            <v>UN</v>
          </cell>
          <cell r="D3707">
            <v>6.15</v>
          </cell>
          <cell r="E3707">
            <v>1.55</v>
          </cell>
          <cell r="F3707">
            <v>4.5999999999999996</v>
          </cell>
          <cell r="G3707">
            <v>0</v>
          </cell>
          <cell r="H3707">
            <v>0</v>
          </cell>
          <cell r="I3707">
            <v>0</v>
          </cell>
        </row>
        <row r="3708">
          <cell r="A3708">
            <v>93052</v>
          </cell>
          <cell r="B3708" t="str">
            <v>JUNTA DE EXPANSÃO EM COBRE, PONTA X PONTA, DN 22 MM, INSTALADO EM PRUMADA   FORNECIMENTO E INSTALAÇÃO. AF_01/2016_P</v>
          </cell>
          <cell r="C3708" t="str">
            <v>UN</v>
          </cell>
          <cell r="D3708">
            <v>256.24</v>
          </cell>
          <cell r="E3708">
            <v>1.51</v>
          </cell>
          <cell r="F3708">
            <v>254.73</v>
          </cell>
          <cell r="G3708">
            <v>0</v>
          </cell>
          <cell r="H3708">
            <v>0</v>
          </cell>
          <cell r="I3708">
            <v>0</v>
          </cell>
        </row>
        <row r="3709">
          <cell r="A3709">
            <v>93054</v>
          </cell>
          <cell r="B3709" t="str">
            <v>CONECTOR EM BRONZE/LATÃO, SEM ANEL DE SOLDA, BOLSA X ROSCA F, 22 MM X 3/4, INSTALADO EM PRUMADA   FORNECIMENTO E INSTALAÇÃO. AF_01/2016_P</v>
          </cell>
          <cell r="C3709" t="str">
            <v>UN</v>
          </cell>
          <cell r="D3709">
            <v>11.79</v>
          </cell>
          <cell r="E3709">
            <v>1.53</v>
          </cell>
          <cell r="F3709">
            <v>10.26</v>
          </cell>
          <cell r="G3709">
            <v>0</v>
          </cell>
          <cell r="H3709">
            <v>0</v>
          </cell>
          <cell r="I3709">
            <v>0</v>
          </cell>
        </row>
        <row r="3710">
          <cell r="A3710">
            <v>93055</v>
          </cell>
          <cell r="B3710" t="str">
            <v>CURVA DE TRANSPOSIÇÃO EM BRONZE/LATÃO, SEM ANEL DE SOLDA, BOLSA X BOLSA, DN 22 MM, INSTALADO EM PRUMADA   FORNECIMENTO E INSTALAÇÃO. AF_01/2016_P</v>
          </cell>
          <cell r="C3710" t="str">
            <v>UN</v>
          </cell>
          <cell r="D3710">
            <v>23.12</v>
          </cell>
          <cell r="E3710">
            <v>1.52</v>
          </cell>
          <cell r="F3710">
            <v>21.6</v>
          </cell>
          <cell r="G3710">
            <v>0</v>
          </cell>
          <cell r="H3710">
            <v>0</v>
          </cell>
          <cell r="I3710">
            <v>0</v>
          </cell>
        </row>
        <row r="3711">
          <cell r="A3711">
            <v>93056</v>
          </cell>
          <cell r="B3711" t="str">
            <v>LUVA PASSANTE EM COBRE, SEM ANEL DE SOLDA, DN 28 MM, INSTALADO EM PRUMADA   FORNECIMENTO E INSTALAÇÃO. AF_01/2016_P</v>
          </cell>
          <cell r="C3711" t="str">
            <v>UN</v>
          </cell>
          <cell r="D3711">
            <v>9.3699999999999992</v>
          </cell>
          <cell r="E3711">
            <v>1.84</v>
          </cell>
          <cell r="F3711">
            <v>7.53</v>
          </cell>
          <cell r="G3711">
            <v>0</v>
          </cell>
          <cell r="H3711">
            <v>0</v>
          </cell>
          <cell r="I3711">
            <v>0</v>
          </cell>
        </row>
        <row r="3712">
          <cell r="A3712">
            <v>93057</v>
          </cell>
          <cell r="B3712" t="str">
            <v>BUCHA DE REDUÇÃO EM COBRE, SEM ANEL DE SOLDA, PONTA X BOLSA, 28 X 22 MM, INSTALADO EM PRUMADA   FORNECIMENTO E INSTALAÇÃO. AF_01/2016_P</v>
          </cell>
          <cell r="C3712" t="str">
            <v>UN</v>
          </cell>
          <cell r="D3712">
            <v>8.31</v>
          </cell>
          <cell r="E3712">
            <v>1.84</v>
          </cell>
          <cell r="F3712">
            <v>6.47</v>
          </cell>
          <cell r="G3712">
            <v>0</v>
          </cell>
          <cell r="H3712">
            <v>0</v>
          </cell>
          <cell r="I3712">
            <v>0</v>
          </cell>
        </row>
        <row r="3713">
          <cell r="A3713">
            <v>93058</v>
          </cell>
          <cell r="B3713" t="str">
            <v>JUNTA DE EXPANSÃO EM COBRE, PONTA X PONTA, DN 28 MM, INSTALADO EM PRUMADA   FORNECIMENTO E INSTALAÇÃO. AF_01/2016_P</v>
          </cell>
          <cell r="C3713" t="str">
            <v>UN</v>
          </cell>
          <cell r="D3713">
            <v>281.83</v>
          </cell>
          <cell r="E3713">
            <v>1.8</v>
          </cell>
          <cell r="F3713">
            <v>280.02999999999997</v>
          </cell>
          <cell r="G3713">
            <v>0</v>
          </cell>
          <cell r="H3713">
            <v>0</v>
          </cell>
          <cell r="I3713">
            <v>0</v>
          </cell>
        </row>
        <row r="3714">
          <cell r="A3714">
            <v>93059</v>
          </cell>
          <cell r="B3714" t="str">
            <v>CONECTOR EM BRONZE/LATÃO, SEM ANEL DE SOLDA, BOLSA X ROSCA F, 28 MM X 1/2, INSTALADO EM PRUMADA   FORNECIMENTO E INSTALAÇÃO. AF_01/2016_P</v>
          </cell>
          <cell r="C3714" t="str">
            <v>UN</v>
          </cell>
          <cell r="D3714">
            <v>16.010000000000002</v>
          </cell>
          <cell r="E3714">
            <v>1.82</v>
          </cell>
          <cell r="F3714">
            <v>14.19</v>
          </cell>
          <cell r="G3714">
            <v>0</v>
          </cell>
          <cell r="H3714">
            <v>0</v>
          </cell>
          <cell r="I3714">
            <v>0</v>
          </cell>
        </row>
        <row r="3715">
          <cell r="A3715">
            <v>93060</v>
          </cell>
          <cell r="B3715" t="str">
            <v>CURVA DE TRANSPOSIÇÃO EM BRONZE/LATÃO, SEM ANEL DE SOLDA, BOLSA X BOLSA, 28 MM, INSTALADO EM PRUMADA   FORNECIMENTO E INSTALAÇÃO. AF_01/2016_P</v>
          </cell>
          <cell r="C3715" t="str">
            <v>UN</v>
          </cell>
          <cell r="D3715">
            <v>39.770000000000003</v>
          </cell>
          <cell r="E3715">
            <v>1.81</v>
          </cell>
          <cell r="F3715">
            <v>37.96</v>
          </cell>
          <cell r="G3715">
            <v>0</v>
          </cell>
          <cell r="H3715">
            <v>0</v>
          </cell>
          <cell r="I3715">
            <v>0</v>
          </cell>
        </row>
        <row r="3716">
          <cell r="A3716">
            <v>93061</v>
          </cell>
          <cell r="B3716" t="str">
            <v>LUVA PASSANTE EM COBRE, SEM ANEL DE SOLDA, DN 35 MM, INSTALADO EM PRUMADA   FORNECIMENTO E INSTALAÇÃO. AF_01/2016_P</v>
          </cell>
          <cell r="C3716" t="str">
            <v>UN</v>
          </cell>
          <cell r="D3716">
            <v>16.809999999999999</v>
          </cell>
          <cell r="E3716">
            <v>2.14</v>
          </cell>
          <cell r="F3716">
            <v>14.67</v>
          </cell>
          <cell r="G3716">
            <v>0</v>
          </cell>
          <cell r="H3716">
            <v>0</v>
          </cell>
          <cell r="I3716">
            <v>0</v>
          </cell>
        </row>
        <row r="3717">
          <cell r="A3717">
            <v>93062</v>
          </cell>
          <cell r="B3717" t="str">
            <v>BUCHA DE REDUÇÃO EM COBRE, SEM ANEL DE SOLDA, PONTA X BOLSA, 35 X 28 MM, INSTALADO EM PRUMADA   FORNECIMENTO E INSTALAÇÃO. AF_01/2016_P</v>
          </cell>
          <cell r="C3717" t="str">
            <v>UN</v>
          </cell>
          <cell r="D3717">
            <v>14.76</v>
          </cell>
          <cell r="E3717">
            <v>2.15</v>
          </cell>
          <cell r="F3717">
            <v>12.61</v>
          </cell>
          <cell r="G3717">
            <v>0</v>
          </cell>
          <cell r="H3717">
            <v>0</v>
          </cell>
          <cell r="I3717">
            <v>0</v>
          </cell>
        </row>
        <row r="3718">
          <cell r="A3718">
            <v>93063</v>
          </cell>
          <cell r="B3718" t="str">
            <v>JUNTA DE EXPANSÃO EM BRONZE/LATÃO, PONTA X PONTA, DN 35 MM, INSTALADO EM PRUMADA   FORNECIMENTO E INSTALAÇÃO. AF_01/2016_P</v>
          </cell>
          <cell r="C3718" t="str">
            <v>UN</v>
          </cell>
          <cell r="D3718">
            <v>322.83</v>
          </cell>
          <cell r="E3718">
            <v>2.12</v>
          </cell>
          <cell r="F3718">
            <v>320.70999999999998</v>
          </cell>
          <cell r="G3718">
            <v>0</v>
          </cell>
          <cell r="H3718">
            <v>0</v>
          </cell>
          <cell r="I3718">
            <v>0</v>
          </cell>
        </row>
        <row r="3719">
          <cell r="A3719">
            <v>93064</v>
          </cell>
          <cell r="B3719" t="str">
            <v>LUVA PASSANTE EM COBRE, SEM ANEL DE SOLDA, DN 42 MM, INSTALADO EM PRUMADA   FORNECIMENTO E INSTALAÇÃO. AF_01/2016_P</v>
          </cell>
          <cell r="C3719" t="str">
            <v>UN</v>
          </cell>
          <cell r="D3719">
            <v>25.41</v>
          </cell>
          <cell r="E3719">
            <v>2.46</v>
          </cell>
          <cell r="F3719">
            <v>22.95</v>
          </cell>
          <cell r="G3719">
            <v>0</v>
          </cell>
          <cell r="H3719">
            <v>0</v>
          </cell>
          <cell r="I3719">
            <v>0</v>
          </cell>
        </row>
        <row r="3720">
          <cell r="A3720">
            <v>93065</v>
          </cell>
          <cell r="B3720" t="str">
            <v>BUCHA DE REDUÇÃO EM COBRE, SEM ANEL DE SOLDA, PONTA X BOLSA, 42 X 35 MM, INSTALADO EM PRUMADA   FORNECIMENTO E INSTALAÇÃO. AF_01/2016_P</v>
          </cell>
          <cell r="C3720" t="str">
            <v>UN</v>
          </cell>
          <cell r="D3720">
            <v>23.89</v>
          </cell>
          <cell r="E3720">
            <v>2.46</v>
          </cell>
          <cell r="F3720">
            <v>21.43</v>
          </cell>
          <cell r="G3720">
            <v>0</v>
          </cell>
          <cell r="H3720">
            <v>0</v>
          </cell>
          <cell r="I3720">
            <v>0</v>
          </cell>
        </row>
        <row r="3721">
          <cell r="A3721">
            <v>93066</v>
          </cell>
          <cell r="B3721" t="str">
            <v>JUNTA DE EXPANSÃO EM BRONZE/LATÃO, PONTA X PONTA, DN 42 MM, INSTALADO EM PRUMADA   FORNECIMENTO E INSTALAÇÃO. AF_01/2016_P</v>
          </cell>
          <cell r="C3721" t="str">
            <v>UN</v>
          </cell>
          <cell r="D3721">
            <v>405.06</v>
          </cell>
          <cell r="E3721">
            <v>2.44</v>
          </cell>
          <cell r="F3721">
            <v>402.62</v>
          </cell>
          <cell r="G3721">
            <v>0</v>
          </cell>
          <cell r="H3721">
            <v>0</v>
          </cell>
          <cell r="I3721">
            <v>0</v>
          </cell>
        </row>
        <row r="3722">
          <cell r="A3722">
            <v>93067</v>
          </cell>
          <cell r="B3722" t="str">
            <v>LUVA PASSANTE EM COBRE, SEM ANEL DE SOLDA, DN 54 MM, INSTALADO EM PRUMADA   FORNECIMENTO E INSTALAÇÃO. AF_01/2016_P</v>
          </cell>
          <cell r="C3722" t="str">
            <v>UN</v>
          </cell>
          <cell r="D3722">
            <v>37.299999999999997</v>
          </cell>
          <cell r="E3722">
            <v>3.04</v>
          </cell>
          <cell r="F3722">
            <v>34.26</v>
          </cell>
          <cell r="G3722">
            <v>0</v>
          </cell>
          <cell r="H3722">
            <v>0</v>
          </cell>
          <cell r="I3722">
            <v>0</v>
          </cell>
        </row>
        <row r="3723">
          <cell r="A3723">
            <v>93068</v>
          </cell>
          <cell r="B3723" t="str">
            <v>BUCHA DE REDUÇÃO EM COBRE, SEM ANEL DE SOLDA, PONTA X BOLSA, 54 X 42 MM, INSTALADO EM PRUMADA   FORNECIMENTO E INSTALAÇÃO. AF_01/2016_P</v>
          </cell>
          <cell r="C3723" t="str">
            <v>UN</v>
          </cell>
          <cell r="D3723">
            <v>32.85</v>
          </cell>
          <cell r="E3723">
            <v>3.04</v>
          </cell>
          <cell r="F3723">
            <v>29.81</v>
          </cell>
          <cell r="G3723">
            <v>0</v>
          </cell>
          <cell r="H3723">
            <v>0</v>
          </cell>
          <cell r="I3723">
            <v>0</v>
          </cell>
        </row>
        <row r="3724">
          <cell r="A3724">
            <v>93069</v>
          </cell>
          <cell r="B3724" t="str">
            <v>JUNTA DE EXPANSÃO EM BRONZE/LATÃO, PONTA X PONTA, DN 54 MM, INSTALADO EM PRUMADA   FORNECIMENTO E INSTALAÇÃO. AF_01/2016_P</v>
          </cell>
          <cell r="C3724" t="str">
            <v>UN</v>
          </cell>
          <cell r="D3724">
            <v>561.12</v>
          </cell>
          <cell r="E3724">
            <v>3.02</v>
          </cell>
          <cell r="F3724">
            <v>558.1</v>
          </cell>
          <cell r="G3724">
            <v>0</v>
          </cell>
          <cell r="H3724">
            <v>0</v>
          </cell>
          <cell r="I3724">
            <v>0</v>
          </cell>
        </row>
        <row r="3725">
          <cell r="A3725">
            <v>93070</v>
          </cell>
          <cell r="B3725" t="str">
            <v>LUVA PASSANTE EM COBRE, SEM ANEL DE SOLDA, DN 66 MM, INSTALADO EM PRUMADA   FORNECIMENTO E INSTALAÇÃO. AF_01/2016_P</v>
          </cell>
          <cell r="C3725" t="str">
            <v>UN</v>
          </cell>
          <cell r="D3725">
            <v>91.95</v>
          </cell>
          <cell r="E3725">
            <v>3.57</v>
          </cell>
          <cell r="F3725">
            <v>88.37</v>
          </cell>
          <cell r="G3725">
            <v>0.01</v>
          </cell>
          <cell r="H3725">
            <v>0</v>
          </cell>
          <cell r="I3725">
            <v>0</v>
          </cell>
        </row>
        <row r="3726">
          <cell r="A3726">
            <v>93071</v>
          </cell>
          <cell r="B3726" t="str">
            <v>BUCHA DE REDUÇÃO EM COBRE, SEM ANEL DE SOLDA, PONTA X BOLSA, 66 X 54 MM, INSTALADO EM PRUMADA   FORNECIMENTO E INSTALAÇÃO. AF_01/2016_P</v>
          </cell>
          <cell r="C3726" t="str">
            <v>UN</v>
          </cell>
          <cell r="D3726">
            <v>85.53</v>
          </cell>
          <cell r="E3726">
            <v>3.58</v>
          </cell>
          <cell r="F3726">
            <v>81.94</v>
          </cell>
          <cell r="G3726">
            <v>0.01</v>
          </cell>
          <cell r="H3726">
            <v>0</v>
          </cell>
          <cell r="I3726">
            <v>0</v>
          </cell>
        </row>
        <row r="3727">
          <cell r="A3727">
            <v>93072</v>
          </cell>
          <cell r="B3727" t="str">
            <v>JUNTA DE EXPANSÃO EM BRONZE/LATÃO, PONTA X PONTA, DN 66 MM, INSTALADO EM PRUMADA   FORNECIMENTO E INSTALAÇÃO. AF_01/2016_P</v>
          </cell>
          <cell r="C3727" t="str">
            <v>UN</v>
          </cell>
          <cell r="D3727">
            <v>740.14</v>
          </cell>
          <cell r="E3727">
            <v>3.57</v>
          </cell>
          <cell r="F3727">
            <v>736.56</v>
          </cell>
          <cell r="G3727">
            <v>0.01</v>
          </cell>
          <cell r="H3727">
            <v>0</v>
          </cell>
          <cell r="I3727">
            <v>0</v>
          </cell>
        </row>
        <row r="3728">
          <cell r="A3728">
            <v>93073</v>
          </cell>
          <cell r="B3728" t="str">
            <v>TE DUPLA CURVA EM BRONZE/LATÃO, SEM ANEL DE SOLDA, ROSCA F X BOLSA X ROSCA F, 3/4 X 22 X 3/4, INSTALADO EM PRUMADA   FORNECIMENTO E INSTALAÇÃO. AF_01/2016_P</v>
          </cell>
          <cell r="C3728" t="str">
            <v>UN</v>
          </cell>
          <cell r="D3728">
            <v>42.46</v>
          </cell>
          <cell r="E3728">
            <v>3.05</v>
          </cell>
          <cell r="F3728">
            <v>39.409999999999997</v>
          </cell>
          <cell r="G3728">
            <v>0</v>
          </cell>
          <cell r="H3728">
            <v>0</v>
          </cell>
          <cell r="I3728">
            <v>0</v>
          </cell>
        </row>
        <row r="3729">
          <cell r="A3729">
            <v>93074</v>
          </cell>
          <cell r="B3729" t="str">
            <v>CURVA EM COBRE, 45 GRAUS, SEM ANEL DE SOLDA, BOLSA X BOLSA, DN 15 MM, INSTALADO EM RAMAL DE DISTRIBUIÇÃO   FORNECIMENTO E INSTALAÇÃO. AF_01/2016_P</v>
          </cell>
          <cell r="C3729" t="str">
            <v>UN</v>
          </cell>
          <cell r="D3729">
            <v>8.14</v>
          </cell>
          <cell r="E3729">
            <v>3.36</v>
          </cell>
          <cell r="F3729">
            <v>4.7699999999999996</v>
          </cell>
          <cell r="G3729">
            <v>0.01</v>
          </cell>
          <cell r="H3729">
            <v>0</v>
          </cell>
          <cell r="I3729">
            <v>0</v>
          </cell>
        </row>
        <row r="3730">
          <cell r="A3730">
            <v>93075</v>
          </cell>
          <cell r="B3730" t="str">
            <v>COTOVELO EM BRONZE/LATÃO, 90 GRAUS, SEM ANEL DE SOLDA, BOLSA X ROSCA F, DN 15 MM X 1/2, INSTALADO EM RAMAL DE DISTRIBUIÇÃO   FORNECIMENTO E INSTALAÇÃO. AF_01/2016_P</v>
          </cell>
          <cell r="C3730" t="str">
            <v>UN</v>
          </cell>
          <cell r="D3730">
            <v>12.38</v>
          </cell>
          <cell r="E3730">
            <v>3.32</v>
          </cell>
          <cell r="F3730">
            <v>9.0500000000000007</v>
          </cell>
          <cell r="G3730">
            <v>0.01</v>
          </cell>
          <cell r="H3730">
            <v>0</v>
          </cell>
          <cell r="I3730">
            <v>0</v>
          </cell>
        </row>
        <row r="3731">
          <cell r="A3731">
            <v>93076</v>
          </cell>
          <cell r="B3731" t="str">
            <v>CURVA EM COBRE, 45 GRAUS, SEM ANEL DE SOLDA, BOLSA X BOLSA, DN 22 MM, INSTALADO EM RAMAL DE DISTRIBUIÇÃO   FORNECIMENTO E INSTALAÇÃO. AF_01/2016_P</v>
          </cell>
          <cell r="C3731" t="str">
            <v>UN</v>
          </cell>
          <cell r="D3731">
            <v>12.32</v>
          </cell>
          <cell r="E3731">
            <v>3.84</v>
          </cell>
          <cell r="F3731">
            <v>8.4700000000000006</v>
          </cell>
          <cell r="G3731">
            <v>0.01</v>
          </cell>
          <cell r="H3731">
            <v>0</v>
          </cell>
          <cell r="I3731">
            <v>0</v>
          </cell>
        </row>
        <row r="3732">
          <cell r="A3732">
            <v>93077</v>
          </cell>
          <cell r="B3732" t="str">
            <v>COTOVELO EM BRONZE/LATÃO, 90 GRAUS, SEM ANEL DE SOLDA, BOLSA X ROSCA F, DN 22 MM X 1/2, INSTALADO EM RAMAL DE DISTRIBUIÇÃO   FORNECIMENTO E INSTALAÇÃO. AF_01/2016_P</v>
          </cell>
          <cell r="C3732" t="str">
            <v>UN</v>
          </cell>
          <cell r="D3732">
            <v>17.09</v>
          </cell>
          <cell r="E3732">
            <v>3.82</v>
          </cell>
          <cell r="F3732">
            <v>13.26</v>
          </cell>
          <cell r="G3732">
            <v>0.01</v>
          </cell>
          <cell r="H3732">
            <v>0</v>
          </cell>
          <cell r="I3732">
            <v>0</v>
          </cell>
        </row>
        <row r="3733">
          <cell r="A3733">
            <v>93078</v>
          </cell>
          <cell r="B3733" t="str">
            <v>COTOVELO EM BRONZE/LATÃO, 90 GRAUS, SEM ANEL DE SOLDA, BOLSA X ROSCA F, DN 22 MM X 3/4, INSTALADO EM RAMAL DE DISTRIBUIÇÃO   FORNECIMENTO E INSTALAÇÃO. AF_01/2016_P</v>
          </cell>
          <cell r="C3733" t="str">
            <v>UN</v>
          </cell>
          <cell r="D3733">
            <v>18.34</v>
          </cell>
          <cell r="E3733">
            <v>3.81</v>
          </cell>
          <cell r="F3733">
            <v>14.52</v>
          </cell>
          <cell r="G3733">
            <v>0.01</v>
          </cell>
          <cell r="H3733">
            <v>0</v>
          </cell>
          <cell r="I3733">
            <v>0</v>
          </cell>
        </row>
        <row r="3734">
          <cell r="A3734">
            <v>93079</v>
          </cell>
          <cell r="B3734" t="str">
            <v>CURVA EM COBRE, 45 GRAUS, SEM ANEL DE SOLDA, BOLSA X BOLSA, DN 28 MM, INSTALADO EM RAMAL DE DISTRIBUIÇÃO   FORNECIMENTO E INSTALAÇÃO. AF_01/2016_P</v>
          </cell>
          <cell r="C3734" t="str">
            <v>UN</v>
          </cell>
          <cell r="D3734">
            <v>16.62</v>
          </cell>
          <cell r="E3734">
            <v>4.24</v>
          </cell>
          <cell r="F3734">
            <v>12.36</v>
          </cell>
          <cell r="G3734">
            <v>0.02</v>
          </cell>
          <cell r="H3734">
            <v>0</v>
          </cell>
          <cell r="I3734">
            <v>0</v>
          </cell>
        </row>
        <row r="3735">
          <cell r="A3735">
            <v>93080</v>
          </cell>
          <cell r="B3735" t="str">
            <v>LUVA PASSANTE EM COBRE, SEM ANEL DE SOLDA, DN 15 MM, INSTALADO EM RAMAL DE DISTRIBUIÇÃO   FORNECIMENTO E INSTALAÇÃO. AF_01/2016_P</v>
          </cell>
          <cell r="C3735" t="str">
            <v>UN</v>
          </cell>
          <cell r="D3735">
            <v>5.34</v>
          </cell>
          <cell r="E3735">
            <v>2.23</v>
          </cell>
          <cell r="F3735">
            <v>3.11</v>
          </cell>
          <cell r="G3735">
            <v>0</v>
          </cell>
          <cell r="H3735">
            <v>0</v>
          </cell>
          <cell r="I3735">
            <v>0</v>
          </cell>
        </row>
        <row r="3736">
          <cell r="A3736">
            <v>93081</v>
          </cell>
          <cell r="B3736" t="str">
            <v>CONECTOR EM BRONZE/LATÃO, SEM ANEL DE SOLDA, BOLSA X ROSCA F, DN 15 MM X 1/2, INSTALADO EM RAMAL DE DISTRIBUIÇÃO   FORNECIMENTO E INSTALAÇÃO. AF_01/2016_P</v>
          </cell>
          <cell r="C3736" t="str">
            <v>UN</v>
          </cell>
          <cell r="D3736">
            <v>10.72</v>
          </cell>
          <cell r="E3736">
            <v>2.19</v>
          </cell>
          <cell r="F3736">
            <v>8.5299999999999994</v>
          </cell>
          <cell r="G3736">
            <v>0</v>
          </cell>
          <cell r="H3736">
            <v>0</v>
          </cell>
          <cell r="I3736">
            <v>0</v>
          </cell>
        </row>
        <row r="3737">
          <cell r="A3737">
            <v>93082</v>
          </cell>
          <cell r="B3737" t="str">
            <v>CURVA DE TRANSPOSIÇÃO EM BRONZE/LATÃO, SEM ANEL DE SOLDA, DN 15 MM, INSTALADO EM RAMAL DE DISTRIBUIÇÃO   FORNECIMENTO E INSTALAÇÃO. AF_01/2016_P</v>
          </cell>
          <cell r="C3737" t="str">
            <v>UN</v>
          </cell>
          <cell r="D3737">
            <v>12.86</v>
          </cell>
          <cell r="E3737">
            <v>2.19</v>
          </cell>
          <cell r="F3737">
            <v>10.67</v>
          </cell>
          <cell r="G3737">
            <v>0</v>
          </cell>
          <cell r="H3737">
            <v>0</v>
          </cell>
          <cell r="I3737">
            <v>0</v>
          </cell>
        </row>
        <row r="3738">
          <cell r="A3738">
            <v>93083</v>
          </cell>
          <cell r="B3738" t="str">
            <v>JUNTA DE EXPANSÃO EM COBRE, PONTA X PONTA, DN 15 MM, INSTALADO EM RAMAL DE DISTRIBUIÇÃO   FORNECIMENTO E INSTALAÇÃO. AF_01/2016_P</v>
          </cell>
          <cell r="C3738" t="str">
            <v>UN</v>
          </cell>
          <cell r="D3738">
            <v>222.03</v>
          </cell>
          <cell r="E3738">
            <v>2.16</v>
          </cell>
          <cell r="F3738">
            <v>219.87</v>
          </cell>
          <cell r="G3738">
            <v>0</v>
          </cell>
          <cell r="H3738">
            <v>0</v>
          </cell>
          <cell r="I3738">
            <v>0</v>
          </cell>
        </row>
        <row r="3739">
          <cell r="A3739">
            <v>93084</v>
          </cell>
          <cell r="B3739" t="str">
            <v>LUVA PASSANTE EM COBRE, SEM ANEL DE SOLDA, DN 22 MM, INSTALADO EM RAMAL DE DISTRIBUIÇÃO   FORNECIMENTO E INSTALAÇÃO. AF_01/2016_P</v>
          </cell>
          <cell r="C3739" t="str">
            <v>UN</v>
          </cell>
          <cell r="D3739">
            <v>8.16</v>
          </cell>
          <cell r="E3739">
            <v>2.58</v>
          </cell>
          <cell r="F3739">
            <v>5.58</v>
          </cell>
          <cell r="G3739">
            <v>0</v>
          </cell>
          <cell r="H3739">
            <v>0</v>
          </cell>
          <cell r="I3739">
            <v>0</v>
          </cell>
        </row>
        <row r="3740">
          <cell r="A3740">
            <v>93085</v>
          </cell>
          <cell r="B3740" t="str">
            <v>BUCHA DE REDUÇÃO EM COBRE, SEM ANEL DE SOLDA, PONTA X BOLSA, 22 X 15 MM, INSTALADO EM RAMAL DE DISTRIBUIÇÃO   FORNECIMENTO E INSTALAÇÃO. AF_01/2016_P</v>
          </cell>
          <cell r="C3740" t="str">
            <v>UN</v>
          </cell>
          <cell r="D3740">
            <v>7.72</v>
          </cell>
          <cell r="E3740">
            <v>2.59</v>
          </cell>
          <cell r="F3740">
            <v>5.13</v>
          </cell>
          <cell r="G3740">
            <v>0</v>
          </cell>
          <cell r="H3740">
            <v>0</v>
          </cell>
          <cell r="I3740">
            <v>0</v>
          </cell>
        </row>
        <row r="3741">
          <cell r="A3741">
            <v>93086</v>
          </cell>
          <cell r="B3741" t="str">
            <v>JUNTA DE EXPANSÃO EM COBRE, PONTA X PONTA, DN 22 MM, INSTALADO EM RAMAL DE DISTRIBUIÇÃO   FORNECIMENTO E INSTALAÇÃO. AF_01/2016_P</v>
          </cell>
          <cell r="C3741" t="str">
            <v>UN</v>
          </cell>
          <cell r="D3741">
            <v>257.81</v>
          </cell>
          <cell r="E3741">
            <v>2.52</v>
          </cell>
          <cell r="F3741">
            <v>255.29</v>
          </cell>
          <cell r="G3741">
            <v>0</v>
          </cell>
          <cell r="H3741">
            <v>0</v>
          </cell>
          <cell r="I3741">
            <v>0</v>
          </cell>
        </row>
        <row r="3742">
          <cell r="A3742">
            <v>93087</v>
          </cell>
          <cell r="B3742" t="str">
            <v>CONECTOR EM BRONZE/LATÃO, SEM ANEL DE SOLDA, BOLSA X ROSCA F, DN 22 MM X 1/2, INSTALADO EM RAMAL DE DISTRIBUIÇÃO   FORNECIMENTO E INSTALAÇÃO. AF_01/2016_P</v>
          </cell>
          <cell r="C3742" t="str">
            <v>UN</v>
          </cell>
          <cell r="D3742">
            <v>11.7</v>
          </cell>
          <cell r="E3742">
            <v>2.56</v>
          </cell>
          <cell r="F3742">
            <v>9.14</v>
          </cell>
          <cell r="G3742">
            <v>0</v>
          </cell>
          <cell r="H3742">
            <v>0</v>
          </cell>
          <cell r="I3742">
            <v>0</v>
          </cell>
        </row>
        <row r="3743">
          <cell r="A3743">
            <v>93088</v>
          </cell>
          <cell r="B3743" t="str">
            <v>CONECTOR EM BRONZE/LATÃO, SEM ANEL DE SOLDA, BOLSA X ROSCA F, DN 22 MM X 3/4, INSTALADO EM RAMAL DE DISTRIBUIÇÃO   FORNECIMENTO E INSTALAÇÃO. AF_01/2016_P</v>
          </cell>
          <cell r="C3743" t="str">
            <v>UN</v>
          </cell>
          <cell r="D3743">
            <v>13.36</v>
          </cell>
          <cell r="E3743">
            <v>2.56</v>
          </cell>
          <cell r="F3743">
            <v>10.8</v>
          </cell>
          <cell r="G3743">
            <v>0</v>
          </cell>
          <cell r="H3743">
            <v>0</v>
          </cell>
          <cell r="I3743">
            <v>0</v>
          </cell>
        </row>
        <row r="3744">
          <cell r="A3744">
            <v>93089</v>
          </cell>
          <cell r="B3744" t="str">
            <v>CURVA DE TRANSPOSIÇÃO EM BRONZE/LATÃO, SEM ANEL DE SOLDA, BOLSA X BOLSA, DN 22 MM, INSTALADO EM RAMAL DE DISTRIBUIÇÃO   FORNECIMENTO E INSTALAÇÃO. AF_01/2016_P</v>
          </cell>
          <cell r="C3744" t="str">
            <v>UN</v>
          </cell>
          <cell r="D3744">
            <v>24.69</v>
          </cell>
          <cell r="E3744">
            <v>2.54</v>
          </cell>
          <cell r="F3744">
            <v>22.15</v>
          </cell>
          <cell r="G3744">
            <v>0</v>
          </cell>
          <cell r="H3744">
            <v>0</v>
          </cell>
          <cell r="I3744">
            <v>0</v>
          </cell>
        </row>
        <row r="3745">
          <cell r="A3745">
            <v>93090</v>
          </cell>
          <cell r="B3745" t="str">
            <v>LUVA PASSANTE EM COBRE, SEM ANEL DE SOLDA, DN 28 MM, INSTALADO EM RAMAL DE DISTRIBUIÇÃO   FORNECIMENTO E INSTALAÇÃO. AF_01/2016_P</v>
          </cell>
          <cell r="C3745" t="str">
            <v>UN</v>
          </cell>
          <cell r="D3745">
            <v>10.96</v>
          </cell>
          <cell r="E3745">
            <v>2.87</v>
          </cell>
          <cell r="F3745">
            <v>8.09</v>
          </cell>
          <cell r="G3745">
            <v>0</v>
          </cell>
          <cell r="H3745">
            <v>0</v>
          </cell>
          <cell r="I3745">
            <v>0</v>
          </cell>
        </row>
        <row r="3746">
          <cell r="A3746">
            <v>93091</v>
          </cell>
          <cell r="B3746" t="str">
            <v>BUCHA DE REDUÇÃO EM COBRE, SEM ANEL DE SOLDA, PONTA X BOLSA, 28 X 22 MM, INSTALADO EM RAMAL DE DISTRIBUIÇÃO   FORNECIMENTO E INSTALAÇÃO. AF_01/2016_P</v>
          </cell>
          <cell r="C3746" t="str">
            <v>UN</v>
          </cell>
          <cell r="D3746">
            <v>9.9</v>
          </cell>
          <cell r="E3746">
            <v>2.87</v>
          </cell>
          <cell r="F3746">
            <v>7.03</v>
          </cell>
          <cell r="G3746">
            <v>0</v>
          </cell>
          <cell r="H3746">
            <v>0</v>
          </cell>
          <cell r="I3746">
            <v>0</v>
          </cell>
        </row>
        <row r="3747">
          <cell r="A3747">
            <v>93092</v>
          </cell>
          <cell r="B3747" t="str">
            <v>JUNTA DE EXPANSÃO EM COBRE, PONTA X PONTA, DN 28 MM, INSTALADO EM RAMAL DE DISTRIBUIÇÃO   FORNECIMENTO E INSTALAÇÃO. AF_01/2016_P</v>
          </cell>
          <cell r="C3747" t="str">
            <v>UN</v>
          </cell>
          <cell r="D3747">
            <v>283.42</v>
          </cell>
          <cell r="E3747">
            <v>2.81</v>
          </cell>
          <cell r="F3747">
            <v>280.61</v>
          </cell>
          <cell r="G3747">
            <v>0</v>
          </cell>
          <cell r="H3747">
            <v>0</v>
          </cell>
          <cell r="I3747">
            <v>0</v>
          </cell>
        </row>
        <row r="3748">
          <cell r="A3748">
            <v>93093</v>
          </cell>
          <cell r="B3748" t="str">
            <v>CONECTOR EM BRONZE/LATÃO, SEM ANEL DE SOLDA, BOLSA X ROSCA F, DN 28 MM X 1/2, INSTALADO EM RAMAL DE DISTRIBUIÇÃO   FORNECIMENTO E INSTALAÇÃO. AF_01/2016_P</v>
          </cell>
          <cell r="C3748" t="str">
            <v>UN</v>
          </cell>
          <cell r="D3748">
            <v>17.600000000000001</v>
          </cell>
          <cell r="E3748">
            <v>2.84</v>
          </cell>
          <cell r="F3748">
            <v>14.76</v>
          </cell>
          <cell r="G3748">
            <v>0</v>
          </cell>
          <cell r="H3748">
            <v>0</v>
          </cell>
          <cell r="I3748">
            <v>0</v>
          </cell>
        </row>
        <row r="3749">
          <cell r="A3749">
            <v>93094</v>
          </cell>
          <cell r="B3749" t="str">
            <v>CURVA DE TRANSPOSIÇÃO EM BRONZE/LATÃO, SEM ANEL DE SOLDA, BOLSA X BOLSA, DN 28 MM, INSTALADO EM RAMAL DE DISTRIBUIÇÃO   FORNECIMENTO E INSTALAÇÃO. AF_01/2016_P</v>
          </cell>
          <cell r="C3749" t="str">
            <v>UN</v>
          </cell>
          <cell r="D3749">
            <v>41.36</v>
          </cell>
          <cell r="E3749">
            <v>2.82</v>
          </cell>
          <cell r="F3749">
            <v>38.54</v>
          </cell>
          <cell r="G3749">
            <v>0</v>
          </cell>
          <cell r="H3749">
            <v>0</v>
          </cell>
          <cell r="I3749">
            <v>0</v>
          </cell>
        </row>
        <row r="3750">
          <cell r="A3750">
            <v>93095</v>
          </cell>
          <cell r="B3750" t="str">
            <v>TE DUPLA CURVA EM BRONZE/LATÃO, SEM ANEL DE SOLDA, ROSCA F X BOLSA X ROSCA F, 1/2 X 15 X 1/2, INSTALADO EM RAMAL DE DISTRIBUIÇÃO   FORNECIMENTO E INSTALAÇÃO. AF_01/2016_P</v>
          </cell>
          <cell r="C3750" t="str">
            <v>UN</v>
          </cell>
          <cell r="D3750">
            <v>32.46</v>
          </cell>
          <cell r="E3750">
            <v>4.38</v>
          </cell>
          <cell r="F3750">
            <v>28.06</v>
          </cell>
          <cell r="G3750">
            <v>0.02</v>
          </cell>
          <cell r="H3750">
            <v>0</v>
          </cell>
          <cell r="I3750">
            <v>0</v>
          </cell>
        </row>
        <row r="3751">
          <cell r="A3751">
            <v>93096</v>
          </cell>
          <cell r="B3751" t="str">
            <v>TE DUPLA CURVA EM BRONZE/LATÃO, SEM ANEL DE SOLDA, ROSCA F  X BOLSA X ROSCA F, 3/4 X 22 X 3/4, INSTALADO EM RAMAL DE DISTRIBUIÇÃO   FORNECIMENTO E INSTALAÇÃO. AF_01/2016_P</v>
          </cell>
          <cell r="C3751" t="str">
            <v>UN</v>
          </cell>
          <cell r="D3751">
            <v>45.58</v>
          </cell>
          <cell r="E3751">
            <v>5.05</v>
          </cell>
          <cell r="F3751">
            <v>40.51</v>
          </cell>
          <cell r="G3751">
            <v>0.02</v>
          </cell>
          <cell r="H3751">
            <v>0</v>
          </cell>
          <cell r="I3751">
            <v>0</v>
          </cell>
        </row>
        <row r="3752">
          <cell r="A3752">
            <v>93097</v>
          </cell>
          <cell r="B3752" t="str">
            <v>CURVA EM COBRE, 45 GRAUS, SEM ANEL DE SOLDA, BOLSA X BOLSA, DN 15 MM, INSTALADO EM RAMAL E SUB-RAMAL   FORNECIMENTO E INSTALAÇÃO. AF_01/2016_P</v>
          </cell>
          <cell r="C3752" t="str">
            <v>UN</v>
          </cell>
          <cell r="D3752">
            <v>8.32</v>
          </cell>
          <cell r="E3752">
            <v>3.48</v>
          </cell>
          <cell r="F3752">
            <v>4.83</v>
          </cell>
          <cell r="G3752">
            <v>0.01</v>
          </cell>
          <cell r="H3752">
            <v>0</v>
          </cell>
          <cell r="I3752">
            <v>0</v>
          </cell>
        </row>
        <row r="3753">
          <cell r="A3753">
            <v>93098</v>
          </cell>
          <cell r="B3753" t="str">
            <v>COTOVELO EM BRONZE/LATÃO, 90 GRAUS, SEM ANEL DE SOLDA, BOLSA X ROSCA F, DN 15 MM X 1/2, INSTALADO EM RAMAL E SUB-RAMAL   FORNECIMENTO E INSTALAÇÃO. AF_01/2016_P</v>
          </cell>
          <cell r="C3753" t="str">
            <v>UN</v>
          </cell>
          <cell r="D3753">
            <v>12.56</v>
          </cell>
          <cell r="E3753">
            <v>3.44</v>
          </cell>
          <cell r="F3753">
            <v>9.11</v>
          </cell>
          <cell r="G3753">
            <v>0.01</v>
          </cell>
          <cell r="H3753">
            <v>0</v>
          </cell>
          <cell r="I3753">
            <v>0</v>
          </cell>
        </row>
        <row r="3754">
          <cell r="A3754">
            <v>93099</v>
          </cell>
          <cell r="B3754" t="str">
            <v>CURVA EM COBRE, 45 GRAUS, SEM ANEL DE SOLDA, BOLSA X BOLSA, DN 22 MM, INSTALADO EM RAMAL E SUB-RAMAL   FORNECIMENTO E INSTALAÇÃO. AF_01/2016_P</v>
          </cell>
          <cell r="C3754" t="str">
            <v>UN</v>
          </cell>
          <cell r="D3754">
            <v>14.48</v>
          </cell>
          <cell r="E3754">
            <v>5.22</v>
          </cell>
          <cell r="F3754">
            <v>9.24</v>
          </cell>
          <cell r="G3754">
            <v>0.02</v>
          </cell>
          <cell r="H3754">
            <v>0</v>
          </cell>
          <cell r="I3754">
            <v>0</v>
          </cell>
        </row>
        <row r="3755">
          <cell r="A3755">
            <v>93100</v>
          </cell>
          <cell r="B3755" t="str">
            <v>COTOVELO EM BRONZE/LATÃO, 90 GRAUS, SEM ANEL DE SOLDA, BOLSA X ROSCA F, DN 22 MM X 1/2, INSTALADO EM RAMAL E SUB-RAMAL   FORNECIMENTO E INSTALAÇÃO. AF_01/2016_P</v>
          </cell>
          <cell r="C3755" t="str">
            <v>UN</v>
          </cell>
          <cell r="D3755">
            <v>19.25</v>
          </cell>
          <cell r="E3755">
            <v>5.2</v>
          </cell>
          <cell r="F3755">
            <v>14.03</v>
          </cell>
          <cell r="G3755">
            <v>0.02</v>
          </cell>
          <cell r="H3755">
            <v>0</v>
          </cell>
          <cell r="I3755">
            <v>0</v>
          </cell>
        </row>
        <row r="3756">
          <cell r="A3756">
            <v>93101</v>
          </cell>
          <cell r="B3756" t="str">
            <v>COTOVELO EM BRONZE/LATÃO, 90 GRAUS, SEM ANEL DE SOLDA, BOLSA X ROSCA F, DN 22 MM X 3/4, INSTALADO EM RAMAL E SUB-RAMAL   FORNECIMENTO E INSTALAÇÃO. AF_01/2016_P</v>
          </cell>
          <cell r="C3756" t="str">
            <v>UN</v>
          </cell>
          <cell r="D3756">
            <v>20.5</v>
          </cell>
          <cell r="E3756">
            <v>5.2</v>
          </cell>
          <cell r="F3756">
            <v>15.28</v>
          </cell>
          <cell r="G3756">
            <v>0.02</v>
          </cell>
          <cell r="H3756">
            <v>0</v>
          </cell>
          <cell r="I3756">
            <v>0</v>
          </cell>
        </row>
        <row r="3757">
          <cell r="A3757">
            <v>93102</v>
          </cell>
          <cell r="B3757" t="str">
            <v>CURVA EM COBRE, 45 GRAUS, SEM ANEL DE SOLDA, BOLSA X BOLSA, DN 28 MM, INSTALADO EM RAMAL E SUB-RAMAL   FORNECIMENTO E INSTALAÇÃO. AF_01/2016_P</v>
          </cell>
          <cell r="C3757" t="str">
            <v>UN</v>
          </cell>
          <cell r="D3757">
            <v>18.850000000000001</v>
          </cell>
          <cell r="E3757">
            <v>5.49</v>
          </cell>
          <cell r="F3757">
            <v>13.33</v>
          </cell>
          <cell r="G3757">
            <v>0.03</v>
          </cell>
          <cell r="H3757">
            <v>0</v>
          </cell>
          <cell r="I3757">
            <v>0</v>
          </cell>
        </row>
        <row r="3758">
          <cell r="A3758">
            <v>93103</v>
          </cell>
          <cell r="B3758" t="str">
            <v>LUVA PASSANTE EM COBRE, SEM ANEL DE SOLDA, DN 15 MM, INSTALADO EM RAMAL E SUB-RAMAL   FORNECIMENTO E INSTALAÇÃO. AF_01/2016_P</v>
          </cell>
          <cell r="C3758" t="str">
            <v>UN</v>
          </cell>
          <cell r="D3758">
            <v>5.47</v>
          </cell>
          <cell r="E3758">
            <v>2.34</v>
          </cell>
          <cell r="F3758">
            <v>3.13</v>
          </cell>
          <cell r="G3758">
            <v>0</v>
          </cell>
          <cell r="H3758">
            <v>0</v>
          </cell>
          <cell r="I3758">
            <v>0</v>
          </cell>
        </row>
        <row r="3759">
          <cell r="A3759">
            <v>93104</v>
          </cell>
          <cell r="B3759" t="str">
            <v>CONECTOR EM BRONZE/LATÃO, SEM ANEL DE SOLDA, BOLSA X ROSCA F, 15 MM X 1/2,  INSTALADO EM RAMAL E SUB-RAMAL   FORNECIMENTO E INSTALAÇÃO. AF_01/2016_P</v>
          </cell>
          <cell r="C3759" t="str">
            <v>UN</v>
          </cell>
          <cell r="D3759">
            <v>10.85</v>
          </cell>
          <cell r="E3759">
            <v>2.2999999999999998</v>
          </cell>
          <cell r="F3759">
            <v>8.5500000000000007</v>
          </cell>
          <cell r="G3759">
            <v>0</v>
          </cell>
          <cell r="H3759">
            <v>0</v>
          </cell>
          <cell r="I3759">
            <v>0</v>
          </cell>
        </row>
        <row r="3760">
          <cell r="A3760">
            <v>93105</v>
          </cell>
          <cell r="B3760" t="str">
            <v>CURVA DE TRANSPOSIÇÃO EM BRONZE/LATÃO, SEM ANEL DE SOLDA, BOLSA X BOLSA, DN 15 MM, INSTALADO EM RAMAL E SUB-RAMAL   FORNECIMENTO E INSTALAÇÃO. AF_01/2016_P</v>
          </cell>
          <cell r="C3760" t="str">
            <v>UN</v>
          </cell>
          <cell r="D3760">
            <v>12.99</v>
          </cell>
          <cell r="E3760">
            <v>2.29</v>
          </cell>
          <cell r="F3760">
            <v>10.7</v>
          </cell>
          <cell r="G3760">
            <v>0</v>
          </cell>
          <cell r="H3760">
            <v>0</v>
          </cell>
          <cell r="I3760">
            <v>0</v>
          </cell>
        </row>
        <row r="3761">
          <cell r="A3761">
            <v>93106</v>
          </cell>
          <cell r="B3761" t="str">
            <v>JUNTA DE EXPANSÃO EM COBRE, PONTA X PONTA, DN 15 MM, INSTALADO EM RAMAL E SUB-RAMAL   FORNECIMENTO E INSTALAÇÃO. AF_01/2016_P</v>
          </cell>
          <cell r="C3761" t="str">
            <v>UN</v>
          </cell>
          <cell r="D3761">
            <v>222.16</v>
          </cell>
          <cell r="E3761">
            <v>2.2599999999999998</v>
          </cell>
          <cell r="F3761">
            <v>219.9</v>
          </cell>
          <cell r="G3761">
            <v>0</v>
          </cell>
          <cell r="H3761">
            <v>0</v>
          </cell>
          <cell r="I3761">
            <v>0</v>
          </cell>
        </row>
        <row r="3762">
          <cell r="A3762">
            <v>93107</v>
          </cell>
          <cell r="B3762" t="str">
            <v>LUVA PASSANTE EM COBRE, SEM ANEL DE SOLDA, DN 22 MM, INSTALADO EM RAMAL E SUB-RAMAL   FORNECIMENTO E INSTALAÇÃO. AF_01/2016_P</v>
          </cell>
          <cell r="C3762" t="str">
            <v>UN</v>
          </cell>
          <cell r="D3762">
            <v>9.58</v>
          </cell>
          <cell r="E3762">
            <v>3.48</v>
          </cell>
          <cell r="F3762">
            <v>6.09</v>
          </cell>
          <cell r="G3762">
            <v>0.01</v>
          </cell>
          <cell r="H3762">
            <v>0</v>
          </cell>
          <cell r="I3762">
            <v>0</v>
          </cell>
        </row>
        <row r="3763">
          <cell r="A3763">
            <v>93108</v>
          </cell>
          <cell r="B3763" t="str">
            <v>BUCHA DE REDUÇÃO EM COBRE, SEM ANEL DE SOLDA, PONTA X BOLSA, 22 X 15 MM, INSTALADO EM RAMAL E SUB-RAMAL   FORNECIMENTO E INSTALAÇÃO. AF_01/2016_P</v>
          </cell>
          <cell r="C3763" t="str">
            <v>UN</v>
          </cell>
          <cell r="D3763">
            <v>9.14</v>
          </cell>
          <cell r="E3763">
            <v>3.48</v>
          </cell>
          <cell r="F3763">
            <v>5.65</v>
          </cell>
          <cell r="G3763">
            <v>0.01</v>
          </cell>
          <cell r="H3763">
            <v>0</v>
          </cell>
          <cell r="I3763">
            <v>0</v>
          </cell>
        </row>
        <row r="3764">
          <cell r="A3764">
            <v>93109</v>
          </cell>
          <cell r="B3764" t="str">
            <v>JUNTA DE EXPANSÃO EM COBRE, PONTA X PONTA, 22 MM, INSTALADO EM RAMAL E SUB-RAMAL   FORNECIMENTO E INSTALAÇÃO. AF_01/2016_P</v>
          </cell>
          <cell r="C3764" t="str">
            <v>UN</v>
          </cell>
          <cell r="D3764">
            <v>259.23</v>
          </cell>
          <cell r="E3764">
            <v>3.4</v>
          </cell>
          <cell r="F3764">
            <v>255.82</v>
          </cell>
          <cell r="G3764">
            <v>0.01</v>
          </cell>
          <cell r="H3764">
            <v>0</v>
          </cell>
          <cell r="I3764">
            <v>0</v>
          </cell>
        </row>
        <row r="3765">
          <cell r="A3765">
            <v>93110</v>
          </cell>
          <cell r="B3765" t="str">
            <v>CONECTOR EM BRONZE/LATÃO, SEM ANEL DE SOLDA, BOLSA X ROSCA F, 22 MM X 1/2, INSTALADO EM RAMAL E SUB-RAMAL   FORNECIMENTO E INSTALAÇÃO. AF_01/2016_P</v>
          </cell>
          <cell r="C3765" t="str">
            <v>UN</v>
          </cell>
          <cell r="D3765">
            <v>13.12</v>
          </cell>
          <cell r="E3765">
            <v>3.46</v>
          </cell>
          <cell r="F3765">
            <v>9.65</v>
          </cell>
          <cell r="G3765">
            <v>0.01</v>
          </cell>
          <cell r="H3765">
            <v>0</v>
          </cell>
          <cell r="I3765">
            <v>0</v>
          </cell>
        </row>
        <row r="3766">
          <cell r="A3766">
            <v>93111</v>
          </cell>
          <cell r="B3766" t="str">
            <v>CONECTOR EM BRONZE/LATÃO, SEM ANEL DE SOLDA, BOLSA X ROSCA F, 22 MM X 3/4, INSTALADO EM RAMAL E SUB-RAMAL   FORNECIMENTO E INSTALAÇÃO. AF_01/2016_P</v>
          </cell>
          <cell r="C3766" t="str">
            <v>UN</v>
          </cell>
          <cell r="D3766">
            <v>14.78</v>
          </cell>
          <cell r="E3766">
            <v>3.45</v>
          </cell>
          <cell r="F3766">
            <v>11.32</v>
          </cell>
          <cell r="G3766">
            <v>0.01</v>
          </cell>
          <cell r="H3766">
            <v>0</v>
          </cell>
          <cell r="I3766">
            <v>0</v>
          </cell>
        </row>
        <row r="3767">
          <cell r="A3767">
            <v>93112</v>
          </cell>
          <cell r="B3767" t="str">
            <v>CURVA DE TRANSPOSIÇÃO EM BRONZE/LATÃO, SEM ANEL DE SOLDA, BOLSA X BOLSA, 22 MM, INSTALADO EM RAMAL E SUB-RAMAL   FORNECIMENTO E INSTALAÇÃO. AF_01/2016_P</v>
          </cell>
          <cell r="C3767" t="str">
            <v>UN</v>
          </cell>
          <cell r="D3767">
            <v>26.11</v>
          </cell>
          <cell r="E3767">
            <v>3.43</v>
          </cell>
          <cell r="F3767">
            <v>22.67</v>
          </cell>
          <cell r="G3767">
            <v>0.01</v>
          </cell>
          <cell r="H3767">
            <v>0</v>
          </cell>
          <cell r="I3767">
            <v>0</v>
          </cell>
        </row>
        <row r="3768">
          <cell r="A3768">
            <v>93113</v>
          </cell>
          <cell r="B3768" t="str">
            <v>LUVA PASSANTE EM COBRE, SEM ANEL DE SOLDA, DN 28 MM, INSTALADO EM RAMAL E SUB-RAMAL   FORNECIMENTO E INSTALAÇÃO. AF_01/2016_P</v>
          </cell>
          <cell r="C3768" t="str">
            <v>UN</v>
          </cell>
          <cell r="D3768">
            <v>13.51</v>
          </cell>
          <cell r="E3768">
            <v>4.47</v>
          </cell>
          <cell r="F3768">
            <v>9.02</v>
          </cell>
          <cell r="G3768">
            <v>0.02</v>
          </cell>
          <cell r="H3768">
            <v>0</v>
          </cell>
          <cell r="I3768">
            <v>0</v>
          </cell>
        </row>
        <row r="3769">
          <cell r="A3769">
            <v>93114</v>
          </cell>
          <cell r="B3769" t="str">
            <v>CONECTOR EM BRONZE/LATÃO, SEM ANEL DE SOLDA, BOLSA X ROSCA F, 28 MM X 1/2, INSTALADO EM RAMAL E SUB-RAMAL   FORNECIMENTO E INSTALAÇÃO. AF_01/2016_P</v>
          </cell>
          <cell r="C3769" t="str">
            <v>UN</v>
          </cell>
          <cell r="D3769">
            <v>20.149999999999999</v>
          </cell>
          <cell r="E3769">
            <v>4.45</v>
          </cell>
          <cell r="F3769">
            <v>15.68</v>
          </cell>
          <cell r="G3769">
            <v>0.02</v>
          </cell>
          <cell r="H3769">
            <v>0</v>
          </cell>
          <cell r="I3769">
            <v>0</v>
          </cell>
        </row>
        <row r="3770">
          <cell r="A3770">
            <v>93115</v>
          </cell>
          <cell r="B3770" t="str">
            <v>CURVA DE TRANSPOSIÇÃO EM BRONZE/LATÃO, SEM ANEL DE SOLDA, BOLSA X BOLSA, 28 MM, INSTALADO EM RAMAL E SUB-RAMAL   FORNECIMENTO E INSTALAÇÃO. AF_01/2016_P</v>
          </cell>
          <cell r="C3770" t="str">
            <v>UN</v>
          </cell>
          <cell r="D3770">
            <v>43.91</v>
          </cell>
          <cell r="E3770">
            <v>4.42</v>
          </cell>
          <cell r="F3770">
            <v>39.47</v>
          </cell>
          <cell r="G3770">
            <v>0.02</v>
          </cell>
          <cell r="H3770">
            <v>0</v>
          </cell>
          <cell r="I3770">
            <v>0</v>
          </cell>
        </row>
        <row r="3771">
          <cell r="A3771">
            <v>93116</v>
          </cell>
          <cell r="B3771" t="str">
            <v>JUNTA DE EXPANSÃO EM COBRE, PONTA X PONTA, DN 28 MM, INSTALADO EM RAMAL E SUB-RAMAL   FORNECIMENTO E INSTALAÇÃO. AF_01/2016_P</v>
          </cell>
          <cell r="C3771" t="str">
            <v>UN</v>
          </cell>
          <cell r="D3771">
            <v>285.97000000000003</v>
          </cell>
          <cell r="E3771">
            <v>4.41</v>
          </cell>
          <cell r="F3771">
            <v>281.54000000000002</v>
          </cell>
          <cell r="G3771">
            <v>0.02</v>
          </cell>
          <cell r="H3771">
            <v>0</v>
          </cell>
          <cell r="I3771">
            <v>0</v>
          </cell>
        </row>
        <row r="3772">
          <cell r="A3772">
            <v>93117</v>
          </cell>
          <cell r="B3772" t="str">
            <v>TE DUPLA CURVA EM BRONZE/LATÃO, SEM ANEL DE SOLDA, ROSCA F X BOLSA X ROSCA F, 1/2 X 15 X 1/2, INSTALADO EM RAMAL E SUB-RAMAL   FORNECIMENTO E INSTALAÇÃO. AF_01/2016_P</v>
          </cell>
          <cell r="C3772" t="str">
            <v>UN</v>
          </cell>
          <cell r="D3772">
            <v>32.68</v>
          </cell>
          <cell r="E3772">
            <v>4.5199999999999996</v>
          </cell>
          <cell r="F3772">
            <v>28.14</v>
          </cell>
          <cell r="G3772">
            <v>0.02</v>
          </cell>
          <cell r="H3772">
            <v>0</v>
          </cell>
          <cell r="I3772">
            <v>0</v>
          </cell>
        </row>
        <row r="3773">
          <cell r="A3773">
            <v>93118</v>
          </cell>
          <cell r="B3773" t="str">
            <v>TE DUPLA CURVA EM BRONZE/LATÃO, SEM ANEL DE SOLDA, ROSCA F X BOLSA, ROSCA F, 3/4 X 22 X 3/4, INSTALADO EM RAMAL E SUB-RAMAL   FORNECIMENTO E INSTALAÇÃO. AF_01/2016_P</v>
          </cell>
          <cell r="C3773" t="str">
            <v>UN</v>
          </cell>
          <cell r="D3773">
            <v>48.41</v>
          </cell>
          <cell r="E3773">
            <v>6.86</v>
          </cell>
          <cell r="F3773">
            <v>41.52</v>
          </cell>
          <cell r="G3773">
            <v>0.03</v>
          </cell>
          <cell r="H3773">
            <v>0</v>
          </cell>
          <cell r="I3773">
            <v>0</v>
          </cell>
        </row>
        <row r="3774">
          <cell r="A3774">
            <v>93119</v>
          </cell>
          <cell r="B3774" t="str">
            <v>CURVA EM COBRE, 45 GRAUS, SEM ANEL DE SOLDA, BOLSA X BOLSA, DN 22 MM, INSTALADO EM PRUMADA   FORNECIMENTO E INSTALAÇÃO. AF_01/2016_P</v>
          </cell>
          <cell r="C3774" t="str">
            <v>UN</v>
          </cell>
          <cell r="D3774">
            <v>9.99</v>
          </cell>
          <cell r="E3774">
            <v>2.3199999999999998</v>
          </cell>
          <cell r="F3774">
            <v>7.67</v>
          </cell>
          <cell r="G3774">
            <v>0</v>
          </cell>
          <cell r="H3774">
            <v>0</v>
          </cell>
          <cell r="I3774">
            <v>0</v>
          </cell>
        </row>
        <row r="3775">
          <cell r="A3775">
            <v>93120</v>
          </cell>
          <cell r="B3775" t="str">
            <v>COTOVELO EM BRONZE/LATÃO, 90 GRAUS, SEM ANEL DE SOLDA, BOLSA X ROSCA F, DN 22 MM X 1/2, INSTALADO EM PRUMADA   FORNECIMENTO E INSTALAÇÃO. AF_01/2016_P</v>
          </cell>
          <cell r="C3775" t="str">
            <v>UN</v>
          </cell>
          <cell r="D3775">
            <v>14.76</v>
          </cell>
          <cell r="E3775">
            <v>2.31</v>
          </cell>
          <cell r="F3775">
            <v>12.45</v>
          </cell>
          <cell r="G3775">
            <v>0</v>
          </cell>
          <cell r="H3775">
            <v>0</v>
          </cell>
          <cell r="I3775">
            <v>0</v>
          </cell>
        </row>
        <row r="3776">
          <cell r="A3776">
            <v>93121</v>
          </cell>
          <cell r="B3776" t="str">
            <v>COTOVELO EM BRONZE/LATÃO, 90 GRAUS, SEM ANEL DE SOLDA, BOLSA X ROSCA F, DN 22 MM X 3/4, INSTALADO EM PRUMADA   FORNECIMENTO E INSTALAÇÃO. AF_01/2016_P</v>
          </cell>
          <cell r="C3776" t="str">
            <v>UN</v>
          </cell>
          <cell r="D3776">
            <v>16.010000000000002</v>
          </cell>
          <cell r="E3776">
            <v>2.31</v>
          </cell>
          <cell r="F3776">
            <v>13.7</v>
          </cell>
          <cell r="G3776">
            <v>0</v>
          </cell>
          <cell r="H3776">
            <v>0</v>
          </cell>
          <cell r="I3776">
            <v>0</v>
          </cell>
        </row>
        <row r="3777">
          <cell r="A3777">
            <v>93122</v>
          </cell>
          <cell r="B3777" t="str">
            <v>CURVA EM COBRE, 45 GRAUS, SEM ANEL DE SOLDA, BOLSA X BOLSA, DN 28 MM, INSTALADO EM PRUMADA   FORNECIMENTO E INSTALAÇÃO. AF_01/2016_P</v>
          </cell>
          <cell r="C3777" t="str">
            <v>UN</v>
          </cell>
          <cell r="D3777">
            <v>14.31</v>
          </cell>
          <cell r="E3777">
            <v>2.75</v>
          </cell>
          <cell r="F3777">
            <v>11.56</v>
          </cell>
          <cell r="G3777">
            <v>0</v>
          </cell>
          <cell r="H3777">
            <v>0</v>
          </cell>
          <cell r="I3777">
            <v>0</v>
          </cell>
        </row>
        <row r="3778">
          <cell r="A3778">
            <v>93123</v>
          </cell>
          <cell r="B3778" t="str">
            <v>CURVA EM COBRE, 45 GRAUS, SEM ANEL DE SOLDA, BOLSA X BOLSA, DN 35 MM, INSTALADO EM PRUMADA   FORNECIMENTO E INSTALAÇÃO. AF_01/2016_P</v>
          </cell>
          <cell r="C3778" t="str">
            <v>UN</v>
          </cell>
          <cell r="D3778">
            <v>30.01</v>
          </cell>
          <cell r="E3778">
            <v>3.21</v>
          </cell>
          <cell r="F3778">
            <v>26.8</v>
          </cell>
          <cell r="G3778">
            <v>0</v>
          </cell>
          <cell r="H3778">
            <v>0</v>
          </cell>
          <cell r="I3778">
            <v>0</v>
          </cell>
        </row>
        <row r="3779">
          <cell r="A3779">
            <v>93124</v>
          </cell>
          <cell r="B3779" t="str">
            <v>CURVA EM COBRE, 45 GRAUS, SEM ANEL DE SOLDA, DN 42 MM, INSTALADO EM PRUMADA   FORNECIMENTO E INSTALAÇÃO. AF_01/2016_P</v>
          </cell>
          <cell r="C3779" t="str">
            <v>UN</v>
          </cell>
          <cell r="D3779">
            <v>46.39</v>
          </cell>
          <cell r="E3779">
            <v>3.7</v>
          </cell>
          <cell r="F3779">
            <v>42.68</v>
          </cell>
          <cell r="G3779">
            <v>0.01</v>
          </cell>
          <cell r="H3779">
            <v>0</v>
          </cell>
          <cell r="I3779">
            <v>0</v>
          </cell>
        </row>
        <row r="3780">
          <cell r="A3780">
            <v>93125</v>
          </cell>
          <cell r="B3780" t="str">
            <v>CURVA EM COBRE, 45 GRAUS, SEM ANEL DE SOLDA, BOLSA X BOLSA, DN 54 MM, INSTALADO EM PRUMADA   FORNECIMENTO E INSTALAÇÃO. AF_01/2016_P</v>
          </cell>
          <cell r="C3780" t="str">
            <v>UN</v>
          </cell>
          <cell r="D3780">
            <v>67.010000000000005</v>
          </cell>
          <cell r="E3780">
            <v>4.54</v>
          </cell>
          <cell r="F3780">
            <v>62.45</v>
          </cell>
          <cell r="G3780">
            <v>0.02</v>
          </cell>
          <cell r="H3780">
            <v>0</v>
          </cell>
          <cell r="I3780">
            <v>0</v>
          </cell>
        </row>
        <row r="3781">
          <cell r="A3781">
            <v>93126</v>
          </cell>
          <cell r="B3781" t="str">
            <v>CURVA EM COBRE, 90 GRAUS, SEM ANEL DE SOLDA, BOLSA X BOLSA, DN 66 MM, INSTALADO EM PRUMADA   FORNECIMENTO E INSTALAÇÃO. AF_01/2016_P</v>
          </cell>
          <cell r="C3781" t="str">
            <v>UN</v>
          </cell>
          <cell r="D3781">
            <v>146.13999999999999</v>
          </cell>
          <cell r="E3781">
            <v>5.37</v>
          </cell>
          <cell r="F3781">
            <v>140.75</v>
          </cell>
          <cell r="G3781">
            <v>0.02</v>
          </cell>
          <cell r="H3781">
            <v>0</v>
          </cell>
          <cell r="I3781">
            <v>0</v>
          </cell>
        </row>
        <row r="3782">
          <cell r="A3782">
            <v>93133</v>
          </cell>
          <cell r="B3782" t="str">
            <v>BUCHA DE REDUÇÃO EM COBRE, SEM ANEL DE SOLDA, PONTA X BOLSA, 28 X 22 MM, INSTALADO EM RAMAL E SUB-RAMAL   FORNECIMENTO E INSTALAÇÃO. AF_01/2016_P</v>
          </cell>
          <cell r="C3782" t="str">
            <v>UN</v>
          </cell>
          <cell r="D3782">
            <v>560.38</v>
          </cell>
          <cell r="E3782">
            <v>4.41</v>
          </cell>
          <cell r="F3782">
            <v>555.95000000000005</v>
          </cell>
          <cell r="G3782">
            <v>0.02</v>
          </cell>
          <cell r="H3782">
            <v>0</v>
          </cell>
          <cell r="I3782">
            <v>0</v>
          </cell>
        </row>
        <row r="3783">
          <cell r="A3783">
            <v>94465</v>
          </cell>
          <cell r="B3783" t="str">
            <v>LUVA, EM FERRO GALVANIZADO, CONEXÃO ROSQUEADA, DN 50 (2), INSTALADO EM RESERVAÇÃO DE ÁGUA DE EDIFICAÇÃO QUE POSSUA RESERVATÓRIO DE FIBRA/FIBROCIMENTO  FORNECIMENTO E INSTALAÇÃO. AF_06/2016</v>
          </cell>
          <cell r="C3783" t="str">
            <v>UN</v>
          </cell>
          <cell r="D3783">
            <v>31.93</v>
          </cell>
          <cell r="E3783">
            <v>8.3699999999999992</v>
          </cell>
          <cell r="F3783">
            <v>23.54</v>
          </cell>
          <cell r="G3783">
            <v>0.02</v>
          </cell>
          <cell r="H3783">
            <v>0</v>
          </cell>
          <cell r="I3783">
            <v>0</v>
          </cell>
        </row>
        <row r="3784">
          <cell r="A3784">
            <v>94466</v>
          </cell>
          <cell r="B3784" t="str">
            <v>NIPLE, EM FERRO GALVANIZADO, CONEXÃO ROSQUEADA, DN 50 (2), INSTALADO EM RESERVAÇÃO DE ÁGUA DE EDIFICAÇÃO QUE POSSUA RESERVATÓRIO DE FIBRA/FIBROCIMENTO  FORNECIMENTO E INSTALAÇÃO. AF_06/2016</v>
          </cell>
          <cell r="C3784" t="str">
            <v>UN</v>
          </cell>
          <cell r="D3784">
            <v>31.94</v>
          </cell>
          <cell r="E3784">
            <v>8.3699999999999992</v>
          </cell>
          <cell r="F3784">
            <v>23.55</v>
          </cell>
          <cell r="G3784">
            <v>0.02</v>
          </cell>
          <cell r="H3784">
            <v>0</v>
          </cell>
          <cell r="I3784">
            <v>0</v>
          </cell>
        </row>
        <row r="3785">
          <cell r="A3785">
            <v>94467</v>
          </cell>
          <cell r="B3785" t="str">
            <v>LUVA, EM FERRO GALVANIZADO, CONEXÃO ROSQUEADA, DN 65 (2 1/2), INSTALADO EM RESERVAÇÃO DE ÁGUA DE EDIFICAÇÃO QUE POSSUA RESERVATÓRIO DE FIBRA/FIBROCIMENTO  FORNECIMENTO E INSTALAÇÃO. AF_06/2016</v>
          </cell>
          <cell r="C3785" t="str">
            <v>UN</v>
          </cell>
          <cell r="D3785">
            <v>48.71</v>
          </cell>
          <cell r="E3785">
            <v>8.35</v>
          </cell>
          <cell r="F3785">
            <v>40.340000000000003</v>
          </cell>
          <cell r="G3785">
            <v>0.02</v>
          </cell>
          <cell r="H3785">
            <v>0</v>
          </cell>
          <cell r="I3785">
            <v>0</v>
          </cell>
        </row>
        <row r="3786">
          <cell r="A3786">
            <v>94468</v>
          </cell>
          <cell r="B3786" t="str">
            <v>NIPLE, EM FERRO GALVANIZADO, CONEXÃO ROSQUEADA, DN 65 (2 1/2), INSTALADO EM RESERVAÇÃO DE ÁGUA DE EDIFICAÇÃO QUE POSSUA RESERVATÓRIO DE FIBRA/FIBROCIMENTO  FORNECIMENTO E INSTALAÇÃO. AF_06/2016</v>
          </cell>
          <cell r="C3786" t="str">
            <v>UN</v>
          </cell>
          <cell r="D3786">
            <v>42.75</v>
          </cell>
          <cell r="E3786">
            <v>8.35</v>
          </cell>
          <cell r="F3786">
            <v>34.380000000000003</v>
          </cell>
          <cell r="G3786">
            <v>0.02</v>
          </cell>
          <cell r="H3786">
            <v>0</v>
          </cell>
          <cell r="I3786">
            <v>0</v>
          </cell>
        </row>
        <row r="3787">
          <cell r="A3787">
            <v>94469</v>
          </cell>
          <cell r="B3787" t="str">
            <v>LUVA, EM FERRO GALVANIZADO, CONEXÃO ROSQUEADA, DN 80 (3), INSTALADO EM RESERVAÇÃO DE ÁGUA DE EDIFICAÇÃO QUE POSSUA RESERVATÓRIO DE FIBRA/FIBROCIMENTO  FORNECIMENTO E INSTALAÇÃO. AF_06/2016</v>
          </cell>
          <cell r="C3787" t="str">
            <v>UN</v>
          </cell>
          <cell r="D3787">
            <v>70.52</v>
          </cell>
          <cell r="E3787">
            <v>10.43</v>
          </cell>
          <cell r="F3787">
            <v>60.07</v>
          </cell>
          <cell r="G3787">
            <v>0.02</v>
          </cell>
          <cell r="H3787">
            <v>0</v>
          </cell>
          <cell r="I3787">
            <v>0</v>
          </cell>
        </row>
        <row r="3788">
          <cell r="A3788">
            <v>94470</v>
          </cell>
          <cell r="B3788" t="str">
            <v>NIPLE, EM FERRO GALVANIZADO, CONEXÃO ROSQUEADA, DN 80 (3), INSTALADO EM RESERVAÇÃO DE ÁGUA DE EDIFICAÇÃO QUE POSSUA RESERVATÓRIO DE FIBRA/FIBROCIMENTO  FORNECIMENTO E INSTALAÇÃO. AF_06/2016</v>
          </cell>
          <cell r="C3788" t="str">
            <v>UN</v>
          </cell>
          <cell r="D3788">
            <v>65.22</v>
          </cell>
          <cell r="E3788">
            <v>10.44</v>
          </cell>
          <cell r="F3788">
            <v>54.76</v>
          </cell>
          <cell r="G3788">
            <v>0.02</v>
          </cell>
          <cell r="H3788">
            <v>0</v>
          </cell>
          <cell r="I3788">
            <v>0</v>
          </cell>
        </row>
        <row r="3789">
          <cell r="A3789">
            <v>94471</v>
          </cell>
          <cell r="B3789" t="str">
            <v>COTOVELO 90 GRAUS, EM FERRO GALVANIZADO, CONEXÃO ROSQUEADA, DN 50 (2), INSTALADO EM RESERVAÇÃO DE ÁGUA DE EDIFICAÇÃO QUE POSSUA RESERVATÓRIO DE FIBRA/FIBROCIMENTO  FORNECIMENTO E INSTALAÇÃO. AF_06/2016</v>
          </cell>
          <cell r="C3789" t="str">
            <v>UN</v>
          </cell>
          <cell r="D3789">
            <v>46.1</v>
          </cell>
          <cell r="E3789">
            <v>12.53</v>
          </cell>
          <cell r="F3789">
            <v>33.53</v>
          </cell>
          <cell r="G3789">
            <v>0.04</v>
          </cell>
          <cell r="H3789">
            <v>0</v>
          </cell>
          <cell r="I3789">
            <v>0</v>
          </cell>
        </row>
        <row r="3790">
          <cell r="A3790">
            <v>94472</v>
          </cell>
          <cell r="B3790" t="str">
            <v>COTOVELO 45 GRAUS, EM FERRO GALVANIZADO, CONEXÃO ROSQUEADA, DN 50 (2), INSTALADO EM RESERVAÇÃO DE ÁGUA DE EDIFICAÇÃO QUE POSSUA RESERVATÓRIO DE FIBRA/FIBROCIMENTO  FORNECIMENTO E INSTALAÇÃO. AF_06/2016</v>
          </cell>
          <cell r="C3790" t="str">
            <v>UN</v>
          </cell>
          <cell r="D3790">
            <v>47.43</v>
          </cell>
          <cell r="E3790">
            <v>12.53</v>
          </cell>
          <cell r="F3790">
            <v>34.86</v>
          </cell>
          <cell r="G3790">
            <v>0.04</v>
          </cell>
          <cell r="H3790">
            <v>0</v>
          </cell>
          <cell r="I3790">
            <v>0</v>
          </cell>
        </row>
        <row r="3791">
          <cell r="A3791">
            <v>94473</v>
          </cell>
          <cell r="B3791" t="str">
            <v>COTOVELO 90 GRAUS, EM FERRO GALVANIZADO, CONEXÃO ROSQUEADA, DN 65 (2 1/2), INSTALADO EM RESERVAÇÃO DE ÁGUA DE EDIFICAÇÃO QUE POSSUA RESERVATÓRIO DE FIBRA/FIBROCIMENTO  FORNECIMENTO E INSTALAÇÃO. AF_06/2016</v>
          </cell>
          <cell r="C3791" t="str">
            <v>UN</v>
          </cell>
          <cell r="D3791">
            <v>69.81</v>
          </cell>
          <cell r="E3791">
            <v>12.51</v>
          </cell>
          <cell r="F3791">
            <v>57.26</v>
          </cell>
          <cell r="G3791">
            <v>0.04</v>
          </cell>
          <cell r="H3791">
            <v>0</v>
          </cell>
          <cell r="I3791">
            <v>0</v>
          </cell>
        </row>
        <row r="3792">
          <cell r="A3792">
            <v>94474</v>
          </cell>
          <cell r="B3792" t="str">
            <v>COTOVELO 45 GRAUS, EM FERRO GALVANIZADO, CONEXÃO ROSQUEADA, DN 65 (2 1/2), INSTALADO EM RESERVAÇÃO DE ÁGUA DE EDIFICAÇÃO QUE POSSUA RESERVATÓRIO DE FIBRA/FIBROCIMENTO  FORNECIMENTO E INSTALAÇÃO. AF_06/2016</v>
          </cell>
          <cell r="C3792" t="str">
            <v>UN</v>
          </cell>
          <cell r="D3792">
            <v>75.64</v>
          </cell>
          <cell r="E3792">
            <v>12.51</v>
          </cell>
          <cell r="F3792">
            <v>63.09</v>
          </cell>
          <cell r="G3792">
            <v>0.04</v>
          </cell>
          <cell r="H3792">
            <v>0</v>
          </cell>
          <cell r="I3792">
            <v>0</v>
          </cell>
        </row>
        <row r="3793">
          <cell r="A3793">
            <v>94475</v>
          </cell>
          <cell r="B3793" t="str">
            <v>COTOVELO 90 GRAUS, EM FERRO GALVANIZADO, CONEXÃO ROSQUEADA, DN 80 (3), INSTALADO EM RESERVAÇÃO DE ÁGUA DE EDIFICAÇÃO QUE POSSUA RESERVATÓRIO DE FIBRA/FIBROCIMENTO  FORNECIMENTO E INSTALAÇÃO. AF_06/2016</v>
          </cell>
          <cell r="C3793" t="str">
            <v>UN</v>
          </cell>
          <cell r="D3793">
            <v>95.73</v>
          </cell>
          <cell r="E3793">
            <v>15.63</v>
          </cell>
          <cell r="F3793">
            <v>80.06</v>
          </cell>
          <cell r="G3793">
            <v>0.04</v>
          </cell>
          <cell r="H3793">
            <v>0</v>
          </cell>
          <cell r="I3793">
            <v>0</v>
          </cell>
        </row>
        <row r="3794">
          <cell r="A3794">
            <v>94476</v>
          </cell>
          <cell r="B3794" t="str">
            <v>COTOVELO 45 GRAUS, EM FERRO GALVANIZADO, CONEXÃO ROSQUEADA, DN 80 (3), INSTALADO EM RESERVAÇÃO DE ÁGUA DE EDIFICAÇÃO QUE POSSUA RESERVATÓRIO DE FIBRA/FIBROCIMENTO  FORNECIMENTO E INSTALAÇÃO. AF_06/2016</v>
          </cell>
          <cell r="C3794" t="str">
            <v>UN</v>
          </cell>
          <cell r="D3794">
            <v>106.97</v>
          </cell>
          <cell r="E3794">
            <v>15.62</v>
          </cell>
          <cell r="F3794">
            <v>91.31</v>
          </cell>
          <cell r="G3794">
            <v>0.04</v>
          </cell>
          <cell r="H3794">
            <v>0</v>
          </cell>
          <cell r="I3794">
            <v>0</v>
          </cell>
        </row>
        <row r="3795">
          <cell r="A3795">
            <v>94477</v>
          </cell>
          <cell r="B3795" t="str">
            <v>TÊ, EM FERRO GALVANIZADO, CONEXÃO ROSQUEADA, DN 50 (2), INSTALADO EM RESERVAÇÃO DE ÁGUA DE EDIFICAÇÃO QUE POSSUA RESERVATÓRIO DE FIBRA/FIBROCIMENTO  FORNECIMENTO E INSTALAÇÃO. AF_06/2016</v>
          </cell>
          <cell r="C3795" t="str">
            <v>UN</v>
          </cell>
          <cell r="D3795">
            <v>61.37</v>
          </cell>
          <cell r="E3795">
            <v>16.68</v>
          </cell>
          <cell r="F3795">
            <v>44.63</v>
          </cell>
          <cell r="G3795">
            <v>0.06</v>
          </cell>
          <cell r="H3795">
            <v>0</v>
          </cell>
          <cell r="I3795">
            <v>0</v>
          </cell>
        </row>
        <row r="3796">
          <cell r="A3796">
            <v>94478</v>
          </cell>
          <cell r="B3796" t="str">
            <v>TÊ, EM FERRO GALVANIZADO, CONEXÃO ROSQUEADA, DN 65 (2 1/2), INSTALADO EM RESERVAÇÃO DE ÁGUA DE EDIFICAÇÃO QUE POSSUA RESERVATÓRIO DE FIBRA/FIBROCIMENTO  FORNECIMENTO E INSTALAÇÃO. AF_06/2016</v>
          </cell>
          <cell r="C3796" t="str">
            <v>UN</v>
          </cell>
          <cell r="D3796">
            <v>95.93</v>
          </cell>
          <cell r="E3796">
            <v>16.66</v>
          </cell>
          <cell r="F3796">
            <v>79.209999999999994</v>
          </cell>
          <cell r="G3796">
            <v>0.06</v>
          </cell>
          <cell r="H3796">
            <v>0</v>
          </cell>
          <cell r="I3796">
            <v>0</v>
          </cell>
        </row>
        <row r="3797">
          <cell r="A3797">
            <v>94479</v>
          </cell>
          <cell r="B3797" t="str">
            <v>TÊ, EM FERRO GALVANIZADO, CONEXÃO ROSQUEADA, DN 80 (3), INSTALADO EM RESERVAÇÃO DE ÁGUA DE EDIFICAÇÃO QUE POSSUA RESERVATÓRIO DE FIBRA/FIBROCIMENTO  FORNECIMENTO E INSTALAÇÃO. AF_06/2016</v>
          </cell>
          <cell r="C3797" t="str">
            <v>UN</v>
          </cell>
          <cell r="D3797">
            <v>126.48</v>
          </cell>
          <cell r="E3797">
            <v>20.83</v>
          </cell>
          <cell r="F3797">
            <v>105.59</v>
          </cell>
          <cell r="G3797">
            <v>0.06</v>
          </cell>
          <cell r="H3797">
            <v>0</v>
          </cell>
          <cell r="I3797">
            <v>0</v>
          </cell>
        </row>
        <row r="3798">
          <cell r="A3798">
            <v>94606</v>
          </cell>
          <cell r="B3798" t="str">
            <v>LUVA DE COBRE, SEM ANEL DE SOLDA, DN 54 MM, INSTALADO EM RESERVAÇÃO DE ÁGUA DE EDIFICAÇÃO QUE POSSUA RESERVATÓRIO DE FIBRA/FIBROCIMENTO  FORNECIMENTO E INSTALAÇÃO. AF_06/2016_P</v>
          </cell>
          <cell r="C3798" t="str">
            <v>UN</v>
          </cell>
          <cell r="D3798">
            <v>43.32</v>
          </cell>
          <cell r="E3798">
            <v>9.82</v>
          </cell>
          <cell r="F3798">
            <v>33.47</v>
          </cell>
          <cell r="G3798">
            <v>0.03</v>
          </cell>
          <cell r="H3798">
            <v>0</v>
          </cell>
          <cell r="I3798">
            <v>0</v>
          </cell>
        </row>
        <row r="3799">
          <cell r="A3799">
            <v>94608</v>
          </cell>
          <cell r="B3799" t="str">
            <v>LUVA DE COBRE, SEM ANEL DE SOLDA, DN 66 MM, INSTALADO EM RESERVAÇÃO DE ÁGUA DE EDIFICAÇÃO QUE POSSUA RESERVATÓRIO DE FIBRA/FIBROCIMENTO  FORNECIMENTO E INSTALAÇÃO. AF_06/2016_P</v>
          </cell>
          <cell r="C3799" t="str">
            <v>UN</v>
          </cell>
          <cell r="D3799">
            <v>99.82</v>
          </cell>
          <cell r="E3799">
            <v>9.7799999999999994</v>
          </cell>
          <cell r="F3799">
            <v>90.01</v>
          </cell>
          <cell r="G3799">
            <v>0.03</v>
          </cell>
          <cell r="H3799">
            <v>0</v>
          </cell>
          <cell r="I3799">
            <v>0</v>
          </cell>
        </row>
        <row r="3800">
          <cell r="A3800">
            <v>94610</v>
          </cell>
          <cell r="B3800" t="str">
            <v>LUVA DE COBRE, SEM ANEL DE SOLDA, DN 79 MM, INSTALADO EM RESERVAÇÃO DE ÁGUA DE EDIFICAÇÃO QUE POSSUA RESERVATÓRIO DE FIBRA/FIBROCIMENTO  FORNECIMENTO E INSTALAÇÃO. AF_06/2016_P</v>
          </cell>
          <cell r="C3800" t="str">
            <v>UN</v>
          </cell>
          <cell r="D3800">
            <v>146.41</v>
          </cell>
          <cell r="E3800">
            <v>10.68</v>
          </cell>
          <cell r="F3800">
            <v>135.69</v>
          </cell>
          <cell r="G3800">
            <v>0.04</v>
          </cell>
          <cell r="H3800">
            <v>0</v>
          </cell>
          <cell r="I3800">
            <v>0</v>
          </cell>
        </row>
        <row r="3801">
          <cell r="A3801">
            <v>94612</v>
          </cell>
          <cell r="B3801" t="str">
            <v>LUVA DE COBRE, SEM ANEL DE SOLDA, DN 104 MM, INSTALADO EM RESERVAÇÃO DE ÁGUA DE EDIFICAÇÃO QUE POSSUA RESERVATÓRIO DE FIBRA/FIBROCIMENTO  FORNECIMENTO E INSTALAÇÃO. AF_06/2016_P</v>
          </cell>
          <cell r="C3801" t="str">
            <v>UN</v>
          </cell>
          <cell r="D3801">
            <v>203.45</v>
          </cell>
          <cell r="E3801">
            <v>10.67</v>
          </cell>
          <cell r="F3801">
            <v>192.74</v>
          </cell>
          <cell r="G3801">
            <v>0.04</v>
          </cell>
          <cell r="H3801">
            <v>0</v>
          </cell>
          <cell r="I3801">
            <v>0</v>
          </cell>
        </row>
        <row r="3802">
          <cell r="A3802">
            <v>94614</v>
          </cell>
          <cell r="B3802" t="str">
            <v>COTOVELO EM COBRE, 90 GRAUS, SEM ANEL DE SOLDA, DN 54 MM, INSTALADO EM RESERVAÇÃO DE ÁGUA DE EDIFICAÇÃO QUE POSSUA RESERVATÓRIO DE FIBRA/FIBROCIMENTO  FORNECIMENTO E INSTALAÇÃO. AF_06/2016_P</v>
          </cell>
          <cell r="C3802" t="str">
            <v>UN</v>
          </cell>
          <cell r="D3802">
            <v>72.55</v>
          </cell>
          <cell r="E3802">
            <v>14.74</v>
          </cell>
          <cell r="F3802">
            <v>57.75</v>
          </cell>
          <cell r="G3802">
            <v>0.06</v>
          </cell>
          <cell r="H3802">
            <v>0</v>
          </cell>
          <cell r="I3802">
            <v>0</v>
          </cell>
        </row>
        <row r="3803">
          <cell r="A3803">
            <v>94615</v>
          </cell>
          <cell r="B3803" t="str">
            <v>CURVA EM COBRE, 45 GRAUS, SEM ANEL DE SOLDA, BOLSA X BOLSA, DN 54 MM,  INSTALADO EM RESERVAÇÃO DE ÁGUA DE EDIFICAÇÃO QUE POSSUA RESERVATÓRIO DE FIBRA/FIBROCIMENTO  FORNECIMENTO E INSTALAÇÃO. AF_06/2016_P</v>
          </cell>
          <cell r="C3803" t="str">
            <v>UN</v>
          </cell>
          <cell r="D3803">
            <v>81.42</v>
          </cell>
          <cell r="E3803">
            <v>14.73</v>
          </cell>
          <cell r="F3803">
            <v>66.63</v>
          </cell>
          <cell r="G3803">
            <v>0.06</v>
          </cell>
          <cell r="H3803">
            <v>0</v>
          </cell>
          <cell r="I3803">
            <v>0</v>
          </cell>
        </row>
        <row r="3804">
          <cell r="A3804">
            <v>94616</v>
          </cell>
          <cell r="B3804" t="str">
            <v>COTOVELO EM COBRE, 90 GRAUS, SEM ANEL DE SOLDA, DN 66 MM, INSTALADO EM RESERVAÇÃO DE ÁGUA DE EDIFICAÇÃO QUE POSSUA RESERVATÓRIO DE FIBRA/FIBROCIMENTO - FORNECIMENTO E INSTALAÇÃO. AF_06/2016_P</v>
          </cell>
          <cell r="C3804" t="str">
            <v>UN</v>
          </cell>
          <cell r="D3804">
            <v>189.11</v>
          </cell>
          <cell r="E3804">
            <v>14.7</v>
          </cell>
          <cell r="F3804">
            <v>174.35</v>
          </cell>
          <cell r="G3804">
            <v>0.06</v>
          </cell>
          <cell r="H3804">
            <v>0</v>
          </cell>
          <cell r="I3804">
            <v>0</v>
          </cell>
        </row>
        <row r="3805">
          <cell r="A3805">
            <v>94617</v>
          </cell>
          <cell r="B3805" t="str">
            <v>CURVA EM COBRE, 45 GRAUS, SEM ANEL DE SOLDA, BOLSA X BOLSA, DN 66 MM,  INSTALADO EM RESERVAÇÃO DE ÁGUA DE EDIFICAÇÃO QUE POSSUA RESERVATÓRIO DE FIBRA/FIBROCIMENTO  FORNECIMENTO E INSTALAÇÃO. AF_06/2016_P</v>
          </cell>
          <cell r="C3805" t="str">
            <v>UN</v>
          </cell>
          <cell r="D3805">
            <v>158.28</v>
          </cell>
          <cell r="E3805">
            <v>14.7</v>
          </cell>
          <cell r="F3805">
            <v>143.52000000000001</v>
          </cell>
          <cell r="G3805">
            <v>0.06</v>
          </cell>
          <cell r="H3805">
            <v>0</v>
          </cell>
          <cell r="I3805">
            <v>0</v>
          </cell>
        </row>
        <row r="3806">
          <cell r="A3806">
            <v>94618</v>
          </cell>
          <cell r="B3806" t="str">
            <v>COTOVELO EM COBRE, 90 GRAUS, SEM ANEL DE SOLDA, DN 79 MM, INSTALADO EM RESERVAÇÃO DE ÁGUA DE EDIFICAÇÃO QUE POSSUA RESERVATÓRIO DE FIBRA/FIBROCIMENTO  FORNECIMENTO E INSTALAÇÃO. AF_06/2016_P</v>
          </cell>
          <cell r="C3806" t="str">
            <v>UN</v>
          </cell>
          <cell r="D3806">
            <v>186.42</v>
          </cell>
          <cell r="E3806">
            <v>15.99</v>
          </cell>
          <cell r="F3806">
            <v>170.35</v>
          </cell>
          <cell r="G3806">
            <v>0.08</v>
          </cell>
          <cell r="H3806">
            <v>0</v>
          </cell>
          <cell r="I3806">
            <v>0</v>
          </cell>
        </row>
        <row r="3807">
          <cell r="A3807">
            <v>94620</v>
          </cell>
          <cell r="B3807" t="str">
            <v>COTOVELO EM COBRE, 90 GRAUS, SEM ANEL DE SOLDA, DN 104 MM, INSTALADO EM RESERVAÇÃO DE ÁGUA DE EDIFICAÇÃO QUE POSSUA RESERVATÓRIO DE FIBRA/FIBROCIMENTO  FORNECIMENTO E INSTALAÇÃO. AF_06/2016_P</v>
          </cell>
          <cell r="C3807" t="str">
            <v>UN</v>
          </cell>
          <cell r="D3807">
            <v>417.09</v>
          </cell>
          <cell r="E3807">
            <v>15.98</v>
          </cell>
          <cell r="F3807">
            <v>401.03</v>
          </cell>
          <cell r="G3807">
            <v>0.08</v>
          </cell>
          <cell r="H3807">
            <v>0</v>
          </cell>
          <cell r="I3807">
            <v>0</v>
          </cell>
        </row>
        <row r="3808">
          <cell r="A3808">
            <v>94622</v>
          </cell>
          <cell r="B3808" t="str">
            <v>TE EM COBRE, SEM ANEL DE SOLDA, DN 54 MM,  INSTALADO EM RESERVAÇÃO DE ÁGUA DE EDIFICAÇÃO QUE POSSUA RESERVATÓRIO DE FIBRA/FIBROCIMENTO  FORNECIMENTO E INSTALAÇÃO. AF_06/2016_P</v>
          </cell>
          <cell r="C3808" t="str">
            <v>UN</v>
          </cell>
          <cell r="D3808">
            <v>105.19</v>
          </cell>
          <cell r="E3808">
            <v>19.62</v>
          </cell>
          <cell r="F3808">
            <v>85.48</v>
          </cell>
          <cell r="G3808">
            <v>0.09</v>
          </cell>
          <cell r="H3808">
            <v>0</v>
          </cell>
          <cell r="I3808">
            <v>0</v>
          </cell>
        </row>
        <row r="3809">
          <cell r="A3809">
            <v>94623</v>
          </cell>
          <cell r="B3809" t="str">
            <v>TE EM COBRE, SEM ANEL DE SOLDA, DN 66 MM,  INSTALADO EM RESERVAÇÃO DE ÁGUA DE EDIFICAÇÃO QUE POSSUA RESERVATÓRIO DE FIBRA/FIBROCIMENTO  FORNECIMENTO E INSTALAÇÃO. AF_06/2016_P</v>
          </cell>
          <cell r="C3809" t="str">
            <v>UN</v>
          </cell>
          <cell r="D3809">
            <v>234.84</v>
          </cell>
          <cell r="E3809">
            <v>19.579999999999998</v>
          </cell>
          <cell r="F3809">
            <v>215.17</v>
          </cell>
          <cell r="G3809">
            <v>0.09</v>
          </cell>
          <cell r="H3809">
            <v>0</v>
          </cell>
          <cell r="I3809">
            <v>0</v>
          </cell>
        </row>
        <row r="3810">
          <cell r="A3810">
            <v>94624</v>
          </cell>
          <cell r="B3810" t="str">
            <v>TE EM COBRE, SEM ANEL DE SOLDA, DN 79 MM,  INSTALADO EM RESERVAÇÃO DE ÁGUA DE EDIFICAÇÃO QUE POSSUA RESERVATÓRIO DE FIBRA/FIBROCIMENTO  FORNECIMENTO E INSTALAÇÃO. AF_06/2016_P</v>
          </cell>
          <cell r="C3810" t="str">
            <v>UN</v>
          </cell>
          <cell r="D3810">
            <v>353.29</v>
          </cell>
          <cell r="E3810">
            <v>21.31</v>
          </cell>
          <cell r="F3810">
            <v>331.88</v>
          </cell>
          <cell r="G3810">
            <v>0.1</v>
          </cell>
          <cell r="H3810">
            <v>0</v>
          </cell>
          <cell r="I3810">
            <v>0</v>
          </cell>
        </row>
        <row r="3811">
          <cell r="A3811">
            <v>94625</v>
          </cell>
          <cell r="B3811" t="str">
            <v>TE EM COBRE, SEM ANEL DE SOLDA, DN 104 MM,  INSTALADO EM RESERVAÇÃO DE ÁGUA DE EDIFICAÇÃO QUE POSSUA RESERVATÓRIO DE FIBRA/FIBROCIMENTO  FORNECIMENTO E INSTALAÇÃO. AF_06/2016_P</v>
          </cell>
          <cell r="C3811" t="str">
            <v>UN</v>
          </cell>
          <cell r="D3811">
            <v>724.29</v>
          </cell>
          <cell r="E3811">
            <v>21.3</v>
          </cell>
          <cell r="F3811">
            <v>702.89</v>
          </cell>
          <cell r="G3811">
            <v>0.1</v>
          </cell>
          <cell r="H3811">
            <v>0</v>
          </cell>
          <cell r="I3811">
            <v>0</v>
          </cell>
        </row>
        <row r="3812">
          <cell r="A3812">
            <v>94656</v>
          </cell>
          <cell r="B3812" t="str">
            <v>ADAPTADOR CURTO COM BOLSA E ROSCA PARA REGISTRO, PVC, SOLDÁVEL, DN  25 MM X 3/4 , INSTALADO EM RESERVAÇÃO DE ÁGUA DE EDIFICAÇÃO QUE POSSUA RESERVATÓRIO DE FIBRA/FIBROCIMENTO   FORNECIMENTO E INSTALAÇÃO. AF_06/2016</v>
          </cell>
          <cell r="C3812" t="str">
            <v>UN</v>
          </cell>
          <cell r="D3812">
            <v>4.42</v>
          </cell>
          <cell r="E3812">
            <v>1.97</v>
          </cell>
          <cell r="F3812">
            <v>2.4500000000000002</v>
          </cell>
          <cell r="G3812">
            <v>0</v>
          </cell>
          <cell r="H3812">
            <v>0</v>
          </cell>
          <cell r="I3812">
            <v>0</v>
          </cell>
        </row>
        <row r="3813">
          <cell r="A3813">
            <v>94657</v>
          </cell>
          <cell r="B3813" t="str">
            <v>LUVA PVC, SOLDÁVEL, DN  25 MM, INSTALADA EM RESERVAÇÃO DE ÁGUA DE EDIFICAÇÃO QUE POSSUA RESERVATÓRIO DE FIBRA/FIBROCIMENTO   FORNECIMENTO E INSTALAÇÃO. AF_06/2016</v>
          </cell>
          <cell r="C3813" t="str">
            <v>UN</v>
          </cell>
          <cell r="D3813">
            <v>4.1500000000000004</v>
          </cell>
          <cell r="E3813">
            <v>1.98</v>
          </cell>
          <cell r="F3813">
            <v>2.17</v>
          </cell>
          <cell r="G3813">
            <v>0</v>
          </cell>
          <cell r="H3813">
            <v>0</v>
          </cell>
          <cell r="I3813">
            <v>0</v>
          </cell>
        </row>
        <row r="3814">
          <cell r="A3814">
            <v>94658</v>
          </cell>
          <cell r="B3814" t="str">
            <v>ADAPTADOR CURTO COM BOLSA E ROSCA PARA REGISTRO, PVC, SOLDÁVEL, DN 32 MM X 1 , INSTALADO EM RESERVAÇÃO DE ÁGUA DE EDIFICAÇÃO QUE POSSUA RESERVATÓRIO DE FIBRA/FIBROCIMENTO   FORNECIMENTO E INSTALAÇÃO. AF_06/2016</v>
          </cell>
          <cell r="C3814" t="str">
            <v>UN</v>
          </cell>
          <cell r="D3814">
            <v>5.2</v>
          </cell>
          <cell r="E3814">
            <v>1.96</v>
          </cell>
          <cell r="F3814">
            <v>3.24</v>
          </cell>
          <cell r="G3814">
            <v>0</v>
          </cell>
          <cell r="H3814">
            <v>0</v>
          </cell>
          <cell r="I3814">
            <v>0</v>
          </cell>
        </row>
        <row r="3815">
          <cell r="A3815">
            <v>94659</v>
          </cell>
          <cell r="B3815" t="str">
            <v>LUVA PVC, SOLDÁVEL, DN 32 MM, INSTALADA EM RESERVAÇÃO DE ÁGUA DE EDIFICAÇÃO QUE POSSUA RESERVATÓRIO DE FIBRA/FIBROCIMENTO   FORNECIMENTO E INSTALAÇÃO. AF_06/2016</v>
          </cell>
          <cell r="C3815" t="str">
            <v>UN</v>
          </cell>
          <cell r="D3815">
            <v>4.7300000000000004</v>
          </cell>
          <cell r="E3815">
            <v>1.97</v>
          </cell>
          <cell r="F3815">
            <v>2.76</v>
          </cell>
          <cell r="G3815">
            <v>0</v>
          </cell>
          <cell r="H3815">
            <v>0</v>
          </cell>
          <cell r="I3815">
            <v>0</v>
          </cell>
        </row>
        <row r="3816">
          <cell r="A3816">
            <v>94660</v>
          </cell>
          <cell r="B3816" t="str">
            <v>ADAPTADOR CURTO COM BOLSA E ROSCA PARA REGISTRO, PVC, SOLDÁVEL, DN 40 MM X 1 1/4 , INSTALADO EM RESERVAÇÃO DE ÁGUA DE EDIFICAÇÃO QUE POSSUA RESERVATÓRIO DE FIBRA/FIBROCIMENTO   FORNECIMENTO E INSTALAÇÃO. AF_06/2016</v>
          </cell>
          <cell r="C3816" t="str">
            <v>UN</v>
          </cell>
          <cell r="D3816">
            <v>8.39</v>
          </cell>
          <cell r="E3816">
            <v>2.77</v>
          </cell>
          <cell r="F3816">
            <v>5.62</v>
          </cell>
          <cell r="G3816">
            <v>0</v>
          </cell>
          <cell r="H3816">
            <v>0</v>
          </cell>
          <cell r="I3816">
            <v>0</v>
          </cell>
        </row>
        <row r="3817">
          <cell r="A3817">
            <v>94661</v>
          </cell>
          <cell r="B3817" t="str">
            <v>LUVA, PVC, SOLDÁVEL, DN 40 MM, INSTALADO EM RESERVAÇÃO DE ÁGUA DE EDIFICAÇÃO QUE POSSUA RESERVATÓRIO DE FIBRA/FIBROCIMENTO   FORNECIMENTO E INSTALAÇÃO. AF_06/2016</v>
          </cell>
          <cell r="C3817" t="str">
            <v>UN</v>
          </cell>
          <cell r="D3817">
            <v>8.02</v>
          </cell>
          <cell r="E3817">
            <v>2.77</v>
          </cell>
          <cell r="F3817">
            <v>5.25</v>
          </cell>
          <cell r="G3817">
            <v>0</v>
          </cell>
          <cell r="H3817">
            <v>0</v>
          </cell>
          <cell r="I3817">
            <v>0</v>
          </cell>
        </row>
        <row r="3818">
          <cell r="A3818">
            <v>94662</v>
          </cell>
          <cell r="B3818" t="str">
            <v>ADAPTADOR CURTO COM BOLSA E ROSCA PARA REGISTRO, PVC, SOLDÁVEL, DN 50 MM X 1 1/2 , INSTALADO EM RESERVAÇÃO DE ÁGUA DE EDIFICAÇÃO QUE POSSUA RESERVATÓRIO DE FIBRA/FIBROCIMENTO   FORNECIMENTO E INSTALAÇÃO. AF_06/2016</v>
          </cell>
          <cell r="C3818" t="str">
            <v>UN</v>
          </cell>
          <cell r="D3818">
            <v>9.0500000000000007</v>
          </cell>
          <cell r="E3818">
            <v>2.77</v>
          </cell>
          <cell r="F3818">
            <v>6.28</v>
          </cell>
          <cell r="G3818">
            <v>0</v>
          </cell>
          <cell r="H3818">
            <v>0</v>
          </cell>
          <cell r="I3818">
            <v>0</v>
          </cell>
        </row>
        <row r="3819">
          <cell r="A3819">
            <v>94663</v>
          </cell>
          <cell r="B3819" t="str">
            <v>LUVA, PVC, SOLDÁVEL, DN 50 MM, INSTALADO EM RESERVAÇÃO DE ÁGUA DE EDIFICAÇÃO QUE POSSUA RESERVATÓRIO DE FIBRA/FIBROCIMENTO   FORNECIMENTO E INSTALAÇÃO. AF_06/2016</v>
          </cell>
          <cell r="C3819" t="str">
            <v>UN</v>
          </cell>
          <cell r="D3819">
            <v>8.4499999999999993</v>
          </cell>
          <cell r="E3819">
            <v>2.77</v>
          </cell>
          <cell r="F3819">
            <v>5.68</v>
          </cell>
          <cell r="G3819">
            <v>0</v>
          </cell>
          <cell r="H3819">
            <v>0</v>
          </cell>
          <cell r="I3819">
            <v>0</v>
          </cell>
        </row>
        <row r="3820">
          <cell r="A3820">
            <v>94664</v>
          </cell>
          <cell r="B3820" t="str">
            <v>ADAPTADOR CURTO COM BOLSA E ROSCA PARA REGISTRO, PVC, SOLDÁVEL, DN 60 MM X 2 , INSTALADO EM RESERVAÇÃO DE ÁGUA DE EDIFICAÇÃO QUE POSSUA RESERVATÓRIO DE FIBRA/FIBROCIMENTO   FORNECIMENTO E INSTALAÇÃO. AF_06/2016</v>
          </cell>
          <cell r="C3820" t="str">
            <v>UN</v>
          </cell>
          <cell r="D3820">
            <v>19.02</v>
          </cell>
          <cell r="E3820">
            <v>4.43</v>
          </cell>
          <cell r="F3820">
            <v>14.59</v>
          </cell>
          <cell r="G3820">
            <v>0</v>
          </cell>
          <cell r="H3820">
            <v>0</v>
          </cell>
          <cell r="I3820">
            <v>0</v>
          </cell>
        </row>
        <row r="3821">
          <cell r="A3821">
            <v>94665</v>
          </cell>
          <cell r="B3821" t="str">
            <v>LUVA, PVC, SOLDÁVEL, DN 60 MM, INSTALADO EM RESERVAÇÃO DE ÁGUA DE EDIFICAÇÃO QUE POSSUA RESERVATÓRIO DE FIBRA/FIBROCIMENTO   FORNECIMENTO E INSTALAÇÃO. AF_06/2016</v>
          </cell>
          <cell r="C3821" t="str">
            <v>UN</v>
          </cell>
          <cell r="D3821">
            <v>18.03</v>
          </cell>
          <cell r="E3821">
            <v>4.43</v>
          </cell>
          <cell r="F3821">
            <v>13.6</v>
          </cell>
          <cell r="G3821">
            <v>0</v>
          </cell>
          <cell r="H3821">
            <v>0</v>
          </cell>
          <cell r="I3821">
            <v>0</v>
          </cell>
        </row>
        <row r="3822">
          <cell r="A3822">
            <v>94666</v>
          </cell>
          <cell r="B3822" t="str">
            <v>ADAPTADOR CURTO COM BOLSA E ROSCA PARA REGISTRO, PVC, SOLDÁVEL, DN 75 MM X 2 1/2 , INSTALADO EM RESERVAÇÃO DE ÁGUA DE EDIFICAÇÃO QUE POSSUA RESERVATÓRIO DE FIBRA/FIBROCIMENTO   FORNECIMENTO E INSTALAÇÃO. AF_06/2016</v>
          </cell>
          <cell r="C3822" t="str">
            <v>UN</v>
          </cell>
          <cell r="D3822">
            <v>25.5</v>
          </cell>
          <cell r="E3822">
            <v>4.42</v>
          </cell>
          <cell r="F3822">
            <v>21.08</v>
          </cell>
          <cell r="G3822">
            <v>0</v>
          </cell>
          <cell r="H3822">
            <v>0</v>
          </cell>
          <cell r="I3822">
            <v>0</v>
          </cell>
        </row>
        <row r="3823">
          <cell r="A3823">
            <v>94667</v>
          </cell>
          <cell r="B3823" t="str">
            <v>LUVA, PVC, SOLDÁVEL, DN 75 MM, INSTALADO EM RESERVAÇÃO DE ÁGUA DE EDIFICAÇÃO QUE POSSUA RESERVATÓRIO DE FIBRA/FIBROCIMENTO   FORNECIMENTO E INSTALAÇÃO. AF_06/2016</v>
          </cell>
          <cell r="C3823" t="str">
            <v>UN</v>
          </cell>
          <cell r="D3823">
            <v>21.98</v>
          </cell>
          <cell r="E3823">
            <v>4.43</v>
          </cell>
          <cell r="F3823">
            <v>17.55</v>
          </cell>
          <cell r="G3823">
            <v>0</v>
          </cell>
          <cell r="H3823">
            <v>0</v>
          </cell>
          <cell r="I3823">
            <v>0</v>
          </cell>
        </row>
        <row r="3824">
          <cell r="A3824">
            <v>94668</v>
          </cell>
          <cell r="B3824" t="str">
            <v>ADAPTADOR CURTO COM BOLSA E ROSCA PARA REGISTRO, PVC, SOLDÁVEL, DN 85 MM X 3 , INSTALADO EM RESERVAÇÃO DE ÁGUA DE EDIFICAÇÃO QUE POSSUA RESERVATÓRIO DE FIBRA/FIBROCIMENTO   FORNECIMENTO E INSTALAÇÃO. AF_06/2016</v>
          </cell>
          <cell r="C3824" t="str">
            <v>UN</v>
          </cell>
          <cell r="D3824">
            <v>41.35</v>
          </cell>
          <cell r="E3824">
            <v>7.76</v>
          </cell>
          <cell r="F3824">
            <v>33.590000000000003</v>
          </cell>
          <cell r="G3824">
            <v>0</v>
          </cell>
          <cell r="H3824">
            <v>0</v>
          </cell>
          <cell r="I3824">
            <v>0</v>
          </cell>
        </row>
        <row r="3825">
          <cell r="A3825">
            <v>94669</v>
          </cell>
          <cell r="B3825" t="str">
            <v>LUVA, PVC, SOLDÁVEL, DN 85 MM, INSTALADO EM RESERVAÇÃO DE ÁGUA DE EDIFICAÇÃO QUE POSSUA RESERVATÓRIO DE FIBRA/FIBROCIMENTO   FORNECIMENTO E INSTALAÇÃO. AF_06/2016</v>
          </cell>
          <cell r="C3825" t="str">
            <v>UN</v>
          </cell>
          <cell r="D3825">
            <v>45.28</v>
          </cell>
          <cell r="E3825">
            <v>7.76</v>
          </cell>
          <cell r="F3825">
            <v>37.520000000000003</v>
          </cell>
          <cell r="G3825">
            <v>0</v>
          </cell>
          <cell r="H3825">
            <v>0</v>
          </cell>
          <cell r="I3825">
            <v>0</v>
          </cell>
        </row>
        <row r="3826">
          <cell r="A3826">
            <v>94670</v>
          </cell>
          <cell r="B3826" t="str">
            <v>ADAPTADOR CURTO COM BOLSA E ROSCA PARA REGISTRO, PVC, SOLDÁVEL, DN 110 MM X 4 , INSTALADO EM RESERVAÇÃO DE ÁGUA DE EDIFICAÇÃO QUE POSSUA RESERVATÓRIO DE FIBRA/FIBROCIMENTO   FORNECIMENTO E INSTALAÇÃO. AF_06/2016</v>
          </cell>
          <cell r="C3826" t="str">
            <v>UN</v>
          </cell>
          <cell r="D3826">
            <v>55.51</v>
          </cell>
          <cell r="E3826">
            <v>7.75</v>
          </cell>
          <cell r="F3826">
            <v>47.76</v>
          </cell>
          <cell r="G3826">
            <v>0</v>
          </cell>
          <cell r="H3826">
            <v>0</v>
          </cell>
          <cell r="I3826">
            <v>0</v>
          </cell>
        </row>
        <row r="3827">
          <cell r="A3827">
            <v>94671</v>
          </cell>
          <cell r="B3827" t="str">
            <v>LUVA, PVC, SOLDÁVEL, DN 110 MM, INSTALADO EM RESERVAÇÃO DE ÁGUA DE EDIFICAÇÃO QUE POSSUA RESERVATÓRIO DE FIBRA/FIBROCIMENTO   FORNECIMENTO E INSTALAÇÃO. AF_06/2016</v>
          </cell>
          <cell r="C3827" t="str">
            <v>UN</v>
          </cell>
          <cell r="D3827">
            <v>64.31</v>
          </cell>
          <cell r="E3827">
            <v>7.74</v>
          </cell>
          <cell r="F3827">
            <v>56.57</v>
          </cell>
          <cell r="G3827">
            <v>0</v>
          </cell>
          <cell r="H3827">
            <v>0</v>
          </cell>
          <cell r="I3827">
            <v>0</v>
          </cell>
        </row>
        <row r="3828">
          <cell r="A3828">
            <v>94672</v>
          </cell>
          <cell r="B3828" t="str">
            <v>JOELHO 90 GRAUS COM BUCHA DE LATÃO, PVC, SOLDÁVEL, DN  25 MM, X 3/4 INSTALADO EM RESERVAÇÃO DE ÁGUA DE EDIFICAÇÃO QUE POSSUA RESERVATÓRIO DE FIBRA/FIBROCIMENTO   FORNECIMENTO E INSTALAÇÃO. AF_06/2016</v>
          </cell>
          <cell r="C3828" t="str">
            <v>UN</v>
          </cell>
          <cell r="D3828">
            <v>6.87</v>
          </cell>
          <cell r="E3828">
            <v>2.94</v>
          </cell>
          <cell r="F3828">
            <v>3.93</v>
          </cell>
          <cell r="G3828">
            <v>0</v>
          </cell>
          <cell r="H3828">
            <v>0</v>
          </cell>
          <cell r="I3828">
            <v>0</v>
          </cell>
        </row>
        <row r="3829">
          <cell r="A3829">
            <v>94673</v>
          </cell>
          <cell r="B3829" t="str">
            <v>CURVA 90 GRAUS, PVC, SOLDÁVEL, DN  25 MM, INSTALADO EM RESERVAÇÃO DE ÁGUA DE EDIFICAÇÃO QUE POSSUA RESERVATÓRIO DE FIBRA/FIBROCIMENTO   FORNECIMENTO E INSTALAÇÃO. AF_06/2016</v>
          </cell>
          <cell r="C3829" t="str">
            <v>UN</v>
          </cell>
          <cell r="D3829">
            <v>7.08</v>
          </cell>
          <cell r="E3829">
            <v>2.94</v>
          </cell>
          <cell r="F3829">
            <v>4.1399999999999997</v>
          </cell>
          <cell r="G3829">
            <v>0</v>
          </cell>
          <cell r="H3829">
            <v>0</v>
          </cell>
          <cell r="I3829">
            <v>0</v>
          </cell>
        </row>
        <row r="3830">
          <cell r="A3830">
            <v>94674</v>
          </cell>
          <cell r="B3830" t="str">
            <v>JOELHO 90 GRAUS, PVC, SOLDÁVEL, DN 32 MM INSTALADO EM RESERVAÇÃO DE ÁGUA DE EDIFICAÇÃO QUE POSSUA RESERVATÓRIO DE FIBRA/FIBROCIMENTO   FORNECIMENTO E INSTALAÇÃO. AF_06/2016</v>
          </cell>
          <cell r="C3830" t="str">
            <v>UN</v>
          </cell>
          <cell r="D3830">
            <v>6.22</v>
          </cell>
          <cell r="E3830">
            <v>2.95</v>
          </cell>
          <cell r="F3830">
            <v>3.27</v>
          </cell>
          <cell r="G3830">
            <v>0</v>
          </cell>
          <cell r="H3830">
            <v>0</v>
          </cell>
          <cell r="I3830">
            <v>0</v>
          </cell>
        </row>
        <row r="3831">
          <cell r="A3831">
            <v>94675</v>
          </cell>
          <cell r="B3831" t="str">
            <v>CURVA 90 GRAUS, PVC, SOLDÁVEL, DN 32 MM, INSTALADO EM RESERVAÇÃO DE ÁGUA DE EDIFICAÇÃO QUE POSSUA RESERVATÓRIO DE FIBRA/FIBROCIMENTO   FORNECIMENTO E INSTALAÇÃO. AF_06/2016</v>
          </cell>
          <cell r="C3831" t="str">
            <v>UN</v>
          </cell>
          <cell r="D3831">
            <v>9.32</v>
          </cell>
          <cell r="E3831">
            <v>2.91</v>
          </cell>
          <cell r="F3831">
            <v>6.41</v>
          </cell>
          <cell r="G3831">
            <v>0</v>
          </cell>
          <cell r="H3831">
            <v>0</v>
          </cell>
          <cell r="I3831">
            <v>0</v>
          </cell>
        </row>
        <row r="3832">
          <cell r="A3832">
            <v>94676</v>
          </cell>
          <cell r="B3832" t="str">
            <v>JOELHO 90 GRAUS, PVC, SOLDÁVEL, DN 40 MM INSTALADO EM RESERVAÇÃO DE ÁGUA DE EDIFICAÇÃO QUE POSSUA RESERVATÓRIO DE FIBRA/FIBROCIMENTO   FORNECIMENTO E INSTALAÇÃO. AF_06/2016</v>
          </cell>
          <cell r="C3832" t="str">
            <v>UN</v>
          </cell>
          <cell r="D3832">
            <v>10.6</v>
          </cell>
          <cell r="E3832">
            <v>4.1500000000000004</v>
          </cell>
          <cell r="F3832">
            <v>6.45</v>
          </cell>
          <cell r="G3832">
            <v>0</v>
          </cell>
          <cell r="H3832">
            <v>0</v>
          </cell>
          <cell r="I3832">
            <v>0</v>
          </cell>
        </row>
        <row r="3833">
          <cell r="A3833">
            <v>94677</v>
          </cell>
          <cell r="B3833" t="str">
            <v>CURVA 90 GRAUS, PVC, SOLDÁVEL, DN 40 MM, INSTALADO EM RESERVAÇÃO DE ÁGUA DE EDIFICAÇÃO QUE POSSUA RESERVATÓRIO DE FIBRA/FIBROCIMENTO   FORNECIMENTO E INSTALAÇÃO. AF_06/2016</v>
          </cell>
          <cell r="C3833" t="str">
            <v>UN</v>
          </cell>
          <cell r="D3833">
            <v>15.39</v>
          </cell>
          <cell r="E3833">
            <v>4.12</v>
          </cell>
          <cell r="F3833">
            <v>11.27</v>
          </cell>
          <cell r="G3833">
            <v>0</v>
          </cell>
          <cell r="H3833">
            <v>0</v>
          </cell>
          <cell r="I3833">
            <v>0</v>
          </cell>
        </row>
        <row r="3834">
          <cell r="A3834">
            <v>94678</v>
          </cell>
          <cell r="B3834" t="str">
            <v>JOELHO 90 GRAUS, PVC, SOLDÁVEL, DN 50 MM INSTALADO EM RESERVAÇÃO DE ÁGUA DE EDIFICAÇÃO QUE POSSUA RESERVATÓRIO DE FIBRA/FIBROCIMENTO   FORNECIMENTO E INSTALAÇÃO. AF_06/2016</v>
          </cell>
          <cell r="C3834" t="str">
            <v>UN</v>
          </cell>
          <cell r="D3834">
            <v>10.96</v>
          </cell>
          <cell r="E3834">
            <v>4.1399999999999997</v>
          </cell>
          <cell r="F3834">
            <v>6.82</v>
          </cell>
          <cell r="G3834">
            <v>0</v>
          </cell>
          <cell r="H3834">
            <v>0</v>
          </cell>
          <cell r="I3834">
            <v>0</v>
          </cell>
        </row>
        <row r="3835">
          <cell r="A3835">
            <v>94679</v>
          </cell>
          <cell r="B3835" t="str">
            <v>CURVA 90 GRAUS, PVC, SOLDÁVEL, DN 50 MM, INSTALADO EM RESERVAÇÃO DE ÁGUA DE EDIFICAÇÃO QUE POSSUA RESERVATÓRIO DE FIBRA/FIBROCIMENTO   FORNECIMENTO E INSTALAÇÃO. AF_06/2016</v>
          </cell>
          <cell r="C3835" t="str">
            <v>UN</v>
          </cell>
          <cell r="D3835">
            <v>16.22</v>
          </cell>
          <cell r="E3835">
            <v>4.12</v>
          </cell>
          <cell r="F3835">
            <v>12.1</v>
          </cell>
          <cell r="G3835">
            <v>0</v>
          </cell>
          <cell r="H3835">
            <v>0</v>
          </cell>
          <cell r="I3835">
            <v>0</v>
          </cell>
        </row>
        <row r="3836">
          <cell r="A3836">
            <v>94680</v>
          </cell>
          <cell r="B3836" t="str">
            <v>JOELHO 90 GRAUS, PVC, SOLDÁVEL, DN 60 MM INSTALADO EM RESERVAÇÃO DE ÁGUA DE EDIFICAÇÃO QUE POSSUA RESERVATÓRIO DE FIBRA/FIBROCIMENTO   FORNECIMENTO E INSTALAÇÃO. AF_06/2016</v>
          </cell>
          <cell r="C3836" t="str">
            <v>UN</v>
          </cell>
          <cell r="D3836">
            <v>29.43</v>
          </cell>
          <cell r="E3836">
            <v>6.64</v>
          </cell>
          <cell r="F3836">
            <v>22.79</v>
          </cell>
          <cell r="G3836">
            <v>0</v>
          </cell>
          <cell r="H3836">
            <v>0</v>
          </cell>
          <cell r="I3836">
            <v>0</v>
          </cell>
        </row>
        <row r="3837">
          <cell r="A3837">
            <v>94681</v>
          </cell>
          <cell r="B3837" t="str">
            <v>CURVA 90 GRAUS, PVC, SOLDÁVEL, DN 60 MM, INSTALADO EM RESERVAÇÃO DE ÁGUA DE EDIFICAÇÃO QUE POSSUA RESERVATÓRIO DE FIBRA/FIBROCIMENTO   FORNECIMENTO E INSTALAÇÃO. AF_06/2016</v>
          </cell>
          <cell r="C3837" t="str">
            <v>UN</v>
          </cell>
          <cell r="D3837">
            <v>33.479999999999997</v>
          </cell>
          <cell r="E3837">
            <v>6.63</v>
          </cell>
          <cell r="F3837">
            <v>26.85</v>
          </cell>
          <cell r="G3837">
            <v>0</v>
          </cell>
          <cell r="H3837">
            <v>0</v>
          </cell>
          <cell r="I3837">
            <v>0</v>
          </cell>
        </row>
        <row r="3838">
          <cell r="A3838">
            <v>94682</v>
          </cell>
          <cell r="B3838" t="str">
            <v>JOELHO 90 GRAUS, PVC, SOLDÁVEL, DN 75 MM INSTALADO EM RESERVAÇÃO DE ÁGUA DE EDIFICAÇÃO QUE POSSUA RESERVATÓRIO DE FIBRA/FIBROCIMENTO   FORNECIMENTO E INSTALAÇÃO. AF_06/2016</v>
          </cell>
          <cell r="C3838" t="str">
            <v>UN</v>
          </cell>
          <cell r="D3838">
            <v>64.91</v>
          </cell>
          <cell r="E3838">
            <v>6.61</v>
          </cell>
          <cell r="F3838">
            <v>58.3</v>
          </cell>
          <cell r="G3838">
            <v>0</v>
          </cell>
          <cell r="H3838">
            <v>0</v>
          </cell>
          <cell r="I3838">
            <v>0</v>
          </cell>
        </row>
        <row r="3839">
          <cell r="A3839">
            <v>94683</v>
          </cell>
          <cell r="B3839" t="str">
            <v>CURVA 90 GRAUS, PVC, SOLDÁVEL, DN 75 MM, INSTALADO EM RESERVAÇÃO DE ÁGUA DE EDIFICAÇÃO QUE POSSUA RESERVATÓRIO DE FIBRA/FIBROCIMENTO   FORNECIMENTO E INSTALAÇÃO. AF_06/2016</v>
          </cell>
          <cell r="C3839" t="str">
            <v>UN</v>
          </cell>
          <cell r="D3839">
            <v>48.32</v>
          </cell>
          <cell r="E3839">
            <v>6.62</v>
          </cell>
          <cell r="F3839">
            <v>41.7</v>
          </cell>
          <cell r="G3839">
            <v>0</v>
          </cell>
          <cell r="H3839">
            <v>0</v>
          </cell>
          <cell r="I3839">
            <v>0</v>
          </cell>
        </row>
        <row r="3840">
          <cell r="A3840">
            <v>94684</v>
          </cell>
          <cell r="B3840" t="str">
            <v>JOELHO 90 GRAUS, PVC, SOLDÁVEL, DN 85 MM INSTALADO EM RESERVAÇÃO DE ÁGUA DE EDIFICAÇÃO QUE POSSUA RESERVATÓRIO DE FIBRA/FIBROCIMENTO   FORNECIMENTO E INSTALAÇÃO. AF_06/2016</v>
          </cell>
          <cell r="C3840" t="str">
            <v>UN</v>
          </cell>
          <cell r="D3840">
            <v>81.86</v>
          </cell>
          <cell r="E3840">
            <v>11.63</v>
          </cell>
          <cell r="F3840">
            <v>70.209999999999994</v>
          </cell>
          <cell r="G3840">
            <v>0.02</v>
          </cell>
          <cell r="H3840">
            <v>0</v>
          </cell>
          <cell r="I3840">
            <v>0</v>
          </cell>
        </row>
        <row r="3841">
          <cell r="A3841">
            <v>94685</v>
          </cell>
          <cell r="B3841" t="str">
            <v>CURVA 90 GRAUS, PVC, SOLDÁVEL, DN 85 MM, INSTALADO EM RESERVAÇÃO DE ÁGUA DE EDIFICAÇÃO QUE POSSUA RESERVATÓRIO DE FIBRA/FIBROCIMENTO   FORNECIMENTO E INSTALAÇÃO. AF_06/2016</v>
          </cell>
          <cell r="C3841" t="str">
            <v>UN</v>
          </cell>
          <cell r="D3841">
            <v>65.73</v>
          </cell>
          <cell r="E3841">
            <v>11.64</v>
          </cell>
          <cell r="F3841">
            <v>54.07</v>
          </cell>
          <cell r="G3841">
            <v>0.02</v>
          </cell>
          <cell r="H3841">
            <v>0</v>
          </cell>
          <cell r="I3841">
            <v>0</v>
          </cell>
        </row>
        <row r="3842">
          <cell r="A3842">
            <v>94686</v>
          </cell>
          <cell r="B3842" t="str">
            <v>JOELHO 90 GRAUS, PVC, SOLDÁVEL, DN 110 MM INSTALADO EM RESERVAÇÃO DE ÁGUA DE EDIFICAÇÃO QUE POSSUA RESERVATÓRIO DE FIBRA/FIBROCIMENTO   FORNECIMENTO E INSTALAÇÃO. AF_06/2016</v>
          </cell>
          <cell r="C3842" t="str">
            <v>UN</v>
          </cell>
          <cell r="D3842">
            <v>159.41</v>
          </cell>
          <cell r="E3842">
            <v>11.61</v>
          </cell>
          <cell r="F3842">
            <v>147.78</v>
          </cell>
          <cell r="G3842">
            <v>0.02</v>
          </cell>
          <cell r="H3842">
            <v>0</v>
          </cell>
          <cell r="I3842">
            <v>0</v>
          </cell>
        </row>
        <row r="3843">
          <cell r="A3843">
            <v>94687</v>
          </cell>
          <cell r="B3843" t="str">
            <v>CURVA 90 GRAUS, PVC, SOLDÁVEL, DN 110 MM, INSTALADO EM RESERVAÇÃO DE ÁGUA DE EDIFICAÇÃO QUE POSSUA RESERVATÓRIO DE FIBRA/FIBROCIMENTO   FORNECIMENTO E INSTALAÇÃO. AF_06/2016</v>
          </cell>
          <cell r="C3843" t="str">
            <v>UN</v>
          </cell>
          <cell r="D3843">
            <v>112.64</v>
          </cell>
          <cell r="E3843">
            <v>11.62</v>
          </cell>
          <cell r="F3843">
            <v>101</v>
          </cell>
          <cell r="G3843">
            <v>0.02</v>
          </cell>
          <cell r="H3843">
            <v>0</v>
          </cell>
          <cell r="I3843">
            <v>0</v>
          </cell>
        </row>
        <row r="3844">
          <cell r="A3844">
            <v>94688</v>
          </cell>
          <cell r="B3844" t="str">
            <v>TÊ, PVC, SOLDÁVEL, DN  25 MM INSTALADO EM RESERVAÇÃO DE ÁGUA DE EDIFICAÇÃO QUE POSSUA RESERVATÓRIO DE FIBRA/FIBROCIMENTO   FORNECIMENTO E INSTALAÇÃO. AF_06/2016</v>
          </cell>
          <cell r="C3844" t="str">
            <v>UN</v>
          </cell>
          <cell r="D3844">
            <v>7.52</v>
          </cell>
          <cell r="E3844">
            <v>3.91</v>
          </cell>
          <cell r="F3844">
            <v>3.61</v>
          </cell>
          <cell r="G3844">
            <v>0</v>
          </cell>
          <cell r="H3844">
            <v>0</v>
          </cell>
          <cell r="I3844">
            <v>0</v>
          </cell>
        </row>
        <row r="3845">
          <cell r="A3845">
            <v>94689</v>
          </cell>
          <cell r="B3845" t="str">
            <v>TÊ COM BUCHA DE LATÃO NA BOLSA CENTRAL, PVC, SOLDÁVEL, DN  25 MM X 3/4 , INSTALADO EM RESERVAÇÃO DE ÁGUA DE EDIFICAÇÃO QUE POSSUA RESERVATÓRIO DE FIBRA/FIBROCIMENTO   FORNECIMENTO E INSTALAÇÃO. AF_06/2016</v>
          </cell>
          <cell r="C3845" t="str">
            <v>UN</v>
          </cell>
          <cell r="D3845">
            <v>9.09</v>
          </cell>
          <cell r="E3845">
            <v>3.88</v>
          </cell>
          <cell r="F3845">
            <v>5.21</v>
          </cell>
          <cell r="G3845">
            <v>0</v>
          </cell>
          <cell r="H3845">
            <v>0</v>
          </cell>
          <cell r="I3845">
            <v>0</v>
          </cell>
        </row>
        <row r="3846">
          <cell r="A3846">
            <v>94690</v>
          </cell>
          <cell r="B3846" t="str">
            <v>TÊ, PVC, SOLDÁVEL, DN 32 MM INSTALADO EM RESERVAÇÃO DE ÁGUA DE EDIFICAÇÃO QUE POSSUA RESERVATÓRIO DE FIBRA/FIBROCIMENTO   FORNECIMENTO E INSTALAÇÃO. AF_06/2016</v>
          </cell>
          <cell r="C3846" t="str">
            <v>UN</v>
          </cell>
          <cell r="D3846">
            <v>8.7899999999999991</v>
          </cell>
          <cell r="E3846">
            <v>3.89</v>
          </cell>
          <cell r="F3846">
            <v>4.9000000000000004</v>
          </cell>
          <cell r="G3846">
            <v>0</v>
          </cell>
          <cell r="H3846">
            <v>0</v>
          </cell>
          <cell r="I3846">
            <v>0</v>
          </cell>
        </row>
        <row r="3847">
          <cell r="A3847">
            <v>94691</v>
          </cell>
          <cell r="B3847" t="str">
            <v>TÊ DE REDUÇÃO, PVC, SOLDÁVEL, DN 32 MM X  25 MM, INSTALADO EM RESERVAÇÃO DE ÁGUA DE EDIFICAÇÃO QUE POSSUA RESERVATÓRIO DE FIBRA/FIBROCIMENTO   FORNECIMENTO E INSTALAÇÃO. AF_06/2016</v>
          </cell>
          <cell r="C3847" t="str">
            <v>UN</v>
          </cell>
          <cell r="D3847">
            <v>10.61</v>
          </cell>
          <cell r="E3847">
            <v>3.87</v>
          </cell>
          <cell r="F3847">
            <v>6.74</v>
          </cell>
          <cell r="G3847">
            <v>0</v>
          </cell>
          <cell r="H3847">
            <v>0</v>
          </cell>
          <cell r="I3847">
            <v>0</v>
          </cell>
        </row>
        <row r="3848">
          <cell r="A3848">
            <v>94692</v>
          </cell>
          <cell r="B3848" t="str">
            <v>TÊ, PVC, SOLDÁVEL, DN 40 MM INSTALADO EM RESERVAÇÃO DE ÁGUA DE EDIFICAÇÃO QUE POSSUA RESERVATÓRIO DE FIBRA/FIBROCIMENTO   FORNECIMENTO E INSTALAÇÃO. AF_06/2016</v>
          </cell>
          <cell r="C3848" t="str">
            <v>UN</v>
          </cell>
          <cell r="D3848">
            <v>15.63</v>
          </cell>
          <cell r="E3848">
            <v>5.5</v>
          </cell>
          <cell r="F3848">
            <v>10.130000000000001</v>
          </cell>
          <cell r="G3848">
            <v>0</v>
          </cell>
          <cell r="H3848">
            <v>0</v>
          </cell>
          <cell r="I3848">
            <v>0</v>
          </cell>
        </row>
        <row r="3849">
          <cell r="A3849">
            <v>94693</v>
          </cell>
          <cell r="B3849" t="str">
            <v>TÊ DE REDUÇÃO, PVC, SOLDÁVEL, DN 40 MM X 32 MM, INSTALADO EM RESERVAÇÃO DE ÁGUA DE EDIFICAÇÃO QUE POSSUA RESERVATÓRIO DE FIBRA/FIBROCIMENTO   FORNECIMENTO E INSTALAÇÃO. AF_06/2016</v>
          </cell>
          <cell r="C3849" t="str">
            <v>UN</v>
          </cell>
          <cell r="D3849">
            <v>15.53</v>
          </cell>
          <cell r="E3849">
            <v>5.5</v>
          </cell>
          <cell r="F3849">
            <v>10.029999999999999</v>
          </cell>
          <cell r="G3849">
            <v>0</v>
          </cell>
          <cell r="H3849">
            <v>0</v>
          </cell>
          <cell r="I3849">
            <v>0</v>
          </cell>
        </row>
        <row r="3850">
          <cell r="A3850">
            <v>94694</v>
          </cell>
          <cell r="B3850" t="str">
            <v>TÊ, PVC, SOLDÁVEL, DN 50 MM INSTALADO EM RESERVAÇÃO DE ÁGUA DE EDIFICAÇÃO QUE POSSUA RESERVATÓRIO DE FIBRA/FIBROCIMENTO   FORNECIMENTO E INSTALAÇÃO. AF_06/2016</v>
          </cell>
          <cell r="C3850" t="str">
            <v>UN</v>
          </cell>
          <cell r="D3850">
            <v>16.34</v>
          </cell>
          <cell r="E3850">
            <v>5.5</v>
          </cell>
          <cell r="F3850">
            <v>10.84</v>
          </cell>
          <cell r="G3850">
            <v>0</v>
          </cell>
          <cell r="H3850">
            <v>0</v>
          </cell>
          <cell r="I3850">
            <v>0</v>
          </cell>
        </row>
        <row r="3851">
          <cell r="A3851">
            <v>94695</v>
          </cell>
          <cell r="B3851" t="str">
            <v>TÊ DE REDUÇÃO, PVC, SOLDÁVEL, DN 50 MM X 40 MM, INSTALADO EM RESERVAÇÃO DE ÁGUA DE EDIFICAÇÃO QUE POSSUA RESERVATÓRIO DE FIBRA/FIBROCIMENTO   FORNECIMENTO E INSTALAÇÃO. AF_06/2016</v>
          </cell>
          <cell r="C3851" t="str">
            <v>UN</v>
          </cell>
          <cell r="D3851">
            <v>19.47</v>
          </cell>
          <cell r="E3851">
            <v>5.49</v>
          </cell>
          <cell r="F3851">
            <v>13.98</v>
          </cell>
          <cell r="G3851">
            <v>0</v>
          </cell>
          <cell r="H3851">
            <v>0</v>
          </cell>
          <cell r="I3851">
            <v>0</v>
          </cell>
        </row>
        <row r="3852">
          <cell r="A3852">
            <v>94696</v>
          </cell>
          <cell r="B3852" t="str">
            <v>TÊ, PVC, SOLDÁVEL, DN 60 MM INSTALADO EM RESERVAÇÃO DE ÁGUA DE EDIFICAÇÃO QUE POSSUA RESERVATÓRIO DE FIBRA/FIBROCIMENTO   FORNECIMENTO E INSTALAÇÃO. AF_06/2016</v>
          </cell>
          <cell r="C3852" t="str">
            <v>UN</v>
          </cell>
          <cell r="D3852">
            <v>35.909999999999997</v>
          </cell>
          <cell r="E3852">
            <v>8.84</v>
          </cell>
          <cell r="F3852">
            <v>27.05</v>
          </cell>
          <cell r="G3852">
            <v>0.02</v>
          </cell>
          <cell r="H3852">
            <v>0</v>
          </cell>
          <cell r="I3852">
            <v>0</v>
          </cell>
        </row>
        <row r="3853">
          <cell r="A3853">
            <v>94697</v>
          </cell>
          <cell r="B3853" t="str">
            <v>TÊ, PVC, SOLDÁVEL, DN 75 MM INSTALADO EM RESERVAÇÃO DE ÁGUA DE EDIFICAÇÃO QUE POSSUA RESERVATÓRIO DE FIBRA/FIBROCIMENTO   FORNECIMENTO E INSTALAÇÃO. AF_06/2016</v>
          </cell>
          <cell r="C3853" t="str">
            <v>UN</v>
          </cell>
          <cell r="D3853">
            <v>52.18</v>
          </cell>
          <cell r="E3853">
            <v>8.82</v>
          </cell>
          <cell r="F3853">
            <v>43.34</v>
          </cell>
          <cell r="G3853">
            <v>0.02</v>
          </cell>
          <cell r="H3853">
            <v>0</v>
          </cell>
          <cell r="I3853">
            <v>0</v>
          </cell>
        </row>
        <row r="3854">
          <cell r="A3854">
            <v>94698</v>
          </cell>
          <cell r="B3854" t="str">
            <v>TÊ DE REDUÇÃO, PVC, SOLDÁVEL, DN 75 MM X 50 MM, INSTALADO EM RESERVAÇÃO DE ÁGUA DE EDIFICAÇÃO QUE POSSUA RESERVATÓRIO DE FIBRA/FIBROCIMENTO   FORNECIMENTO E INSTALAÇÃO. AF_06/2016</v>
          </cell>
          <cell r="C3854" t="str">
            <v>UN</v>
          </cell>
          <cell r="D3854">
            <v>45.94</v>
          </cell>
          <cell r="E3854">
            <v>8.83</v>
          </cell>
          <cell r="F3854">
            <v>37.090000000000003</v>
          </cell>
          <cell r="G3854">
            <v>0.02</v>
          </cell>
          <cell r="H3854">
            <v>0</v>
          </cell>
          <cell r="I3854">
            <v>0</v>
          </cell>
        </row>
        <row r="3855">
          <cell r="A3855">
            <v>94699</v>
          </cell>
          <cell r="B3855" t="str">
            <v>TÊ, PVC, SOLDÁVEL, DN 85 MM INSTALADO EM RESERVAÇÃO DE ÁGUA DE EDIFICAÇÃO QUE POSSUA RESERVATÓRIO DE FIBRA/FIBROCIMENTO   FORNECIMENTO E INSTALAÇÃO. AF_06/2016</v>
          </cell>
          <cell r="C3855" t="str">
            <v>UN</v>
          </cell>
          <cell r="D3855">
            <v>85.88</v>
          </cell>
          <cell r="E3855">
            <v>15.5</v>
          </cell>
          <cell r="F3855">
            <v>70.34</v>
          </cell>
          <cell r="G3855">
            <v>0.04</v>
          </cell>
          <cell r="H3855">
            <v>0</v>
          </cell>
          <cell r="I3855">
            <v>0</v>
          </cell>
        </row>
        <row r="3856">
          <cell r="A3856">
            <v>94700</v>
          </cell>
          <cell r="B3856" t="str">
            <v>TÊ DE REDUÇÃO, PVC, SOLDÁVEL, DN 85 MM X 60 MM, INSTALADO EM RESERVAÇÃO DE ÁGUA DE EDIFICAÇÃO QUE POSSUA RESERVATÓRIO DE FIBRA/FIBROCIMENTO   FORNECIMENTO E INSTALAÇÃO. AF_06/2016</v>
          </cell>
          <cell r="C3856" t="str">
            <v>UN</v>
          </cell>
          <cell r="D3856">
            <v>76.61</v>
          </cell>
          <cell r="E3856">
            <v>15.5</v>
          </cell>
          <cell r="F3856">
            <v>61.07</v>
          </cell>
          <cell r="G3856">
            <v>0.04</v>
          </cell>
          <cell r="H3856">
            <v>0</v>
          </cell>
          <cell r="I3856">
            <v>0</v>
          </cell>
        </row>
        <row r="3857">
          <cell r="A3857">
            <v>94701</v>
          </cell>
          <cell r="B3857" t="str">
            <v>TÊ, PVC, SOLDÁVEL, DN 110 MM INSTALADO EM RESERVAÇÃO DE ÁGUA DE EDIFICAÇÃO QUE POSSUA RESERVATÓRIO DE FIBRA/FIBROCIMENTO   FORNECIMENTO E INSTALAÇÃO. AF_06/2016</v>
          </cell>
          <cell r="C3857" t="str">
            <v>UN</v>
          </cell>
          <cell r="D3857">
            <v>132.31</v>
          </cell>
          <cell r="E3857">
            <v>15.48</v>
          </cell>
          <cell r="F3857">
            <v>116.79</v>
          </cell>
          <cell r="G3857">
            <v>0.04</v>
          </cell>
          <cell r="H3857">
            <v>0</v>
          </cell>
          <cell r="I3857">
            <v>0</v>
          </cell>
        </row>
        <row r="3858">
          <cell r="A3858">
            <v>94702</v>
          </cell>
          <cell r="B3858" t="str">
            <v>TÊ DE REDUÇÃO, PVC, SOLDÁVEL, DN 110 MM X 60 MM, INSTALADO EM RESERVAÇÃO DE ÁGUA DE EDIFICAÇÃO QUE POSSUA RESERVATÓRIO DE FIBRA/FIBROCIMENTO   FORNECIMENTO E INSTALAÇÃO. AF_06/2016</v>
          </cell>
          <cell r="C3858" t="str">
            <v>UN</v>
          </cell>
          <cell r="D3858">
            <v>106.22</v>
          </cell>
          <cell r="E3858">
            <v>15.49</v>
          </cell>
          <cell r="F3858">
            <v>90.69</v>
          </cell>
          <cell r="G3858">
            <v>0.04</v>
          </cell>
          <cell r="H3858">
            <v>0</v>
          </cell>
          <cell r="I3858">
            <v>0</v>
          </cell>
        </row>
        <row r="3859">
          <cell r="A3859">
            <v>94703</v>
          </cell>
          <cell r="B3859" t="str">
            <v>ADAPTADOR COM FLANGE E ANEL DE VEDAÇÃO, PVC, SOLDÁVEL, DN  25 MM X 3/4 , INSTALADO EM RESERVAÇÃO DE ÁGUA DE EDIFICAÇÃO QUE POSSUA RESERVATÓRIO DE FIBRA/FIBROCIMENTO   FORNECIMENTO E INSTALAÇÃO. AF_06/2016</v>
          </cell>
          <cell r="C3859" t="str">
            <v>UN</v>
          </cell>
          <cell r="D3859">
            <v>18.239999999999998</v>
          </cell>
          <cell r="E3859">
            <v>3.27</v>
          </cell>
          <cell r="F3859">
            <v>14.97</v>
          </cell>
          <cell r="G3859">
            <v>0</v>
          </cell>
          <cell r="H3859">
            <v>0</v>
          </cell>
          <cell r="I3859">
            <v>0</v>
          </cell>
        </row>
        <row r="3860">
          <cell r="A3860">
            <v>94704</v>
          </cell>
          <cell r="B3860" t="str">
            <v>ADAPTADOR COM FLANGE E ANEL DE VEDAÇÃO, PVC, SOLDÁVEL, DN 32 MM X 1 , INSTALADO EM RESERVAÇÃO DE ÁGUA DE EDIFICAÇÃO QUE POSSUA RESERVATÓRIO DE FIBRA/FIBROCIMENTO   FORNECIMENTO E INSTALAÇÃO. AF_06/2016</v>
          </cell>
          <cell r="C3860" t="str">
            <v>UN</v>
          </cell>
          <cell r="D3860">
            <v>21.53</v>
          </cell>
          <cell r="E3860">
            <v>3.26</v>
          </cell>
          <cell r="F3860">
            <v>18.27</v>
          </cell>
          <cell r="G3860">
            <v>0</v>
          </cell>
          <cell r="H3860">
            <v>0</v>
          </cell>
          <cell r="I3860">
            <v>0</v>
          </cell>
        </row>
        <row r="3861">
          <cell r="A3861">
            <v>94705</v>
          </cell>
          <cell r="B3861" t="str">
            <v>ADAPTADOR COM FLANGE E ANEL DE VEDAÇÃO, PVC, SOLDÁVEL, DN 40 MM X 1 1/4 , INSTALADO EM RESERVAÇÃO DE ÁGUA DE EDIFICAÇÃO QUE POSSUA RESERVATÓRIO DE FIBRA/FIBROCIMENTO   FORNECIMENTO E INSTALAÇÃO. AF_06/2016</v>
          </cell>
          <cell r="C3861" t="str">
            <v>UN</v>
          </cell>
          <cell r="D3861">
            <v>31.46</v>
          </cell>
          <cell r="E3861">
            <v>3.25</v>
          </cell>
          <cell r="F3861">
            <v>28.21</v>
          </cell>
          <cell r="G3861">
            <v>0</v>
          </cell>
          <cell r="H3861">
            <v>0</v>
          </cell>
          <cell r="I3861">
            <v>0</v>
          </cell>
        </row>
        <row r="3862">
          <cell r="A3862">
            <v>94706</v>
          </cell>
          <cell r="B3862" t="str">
            <v>ADAPTADOR COM FLANGE E ANEL DE VEDAÇÃO, PVC, SOLDÁVEL, DN 50 MM X 1 1/2 , INSTALADO EM RESERVAÇÃO DE ÁGUA DE EDIFICAÇÃO QUE POSSUA RESERVATÓRIO DE FIBRA/FIBROCIMENTO   FORNECIMENTO E INSTALAÇÃO. AF_06/2016</v>
          </cell>
          <cell r="C3862" t="str">
            <v>UN</v>
          </cell>
          <cell r="D3862">
            <v>40.94</v>
          </cell>
          <cell r="E3862">
            <v>4.34</v>
          </cell>
          <cell r="F3862">
            <v>36.6</v>
          </cell>
          <cell r="G3862">
            <v>0</v>
          </cell>
          <cell r="H3862">
            <v>0</v>
          </cell>
          <cell r="I3862">
            <v>0</v>
          </cell>
        </row>
        <row r="3863">
          <cell r="A3863">
            <v>94707</v>
          </cell>
          <cell r="B3863" t="str">
            <v>ADAPTADOR COM FLANGE E ANEL DE VEDAÇÃO, PVC, SOLDÁVEL, DN 60 MM X 2 , INSTALADO EM RESERVAÇÃO DE ÁGUA DE EDIFICAÇÃO QUE POSSUA RESERVATÓRIO DE FIBRA/FIBROCIMENTO   FORNECIMENTO E INSTALAÇÃO. AF_06/2016</v>
          </cell>
          <cell r="C3863" t="str">
            <v>UN</v>
          </cell>
          <cell r="D3863">
            <v>47.39</v>
          </cell>
          <cell r="E3863">
            <v>4.33</v>
          </cell>
          <cell r="F3863">
            <v>43.06</v>
          </cell>
          <cell r="G3863">
            <v>0</v>
          </cell>
          <cell r="H3863">
            <v>0</v>
          </cell>
          <cell r="I3863">
            <v>0</v>
          </cell>
        </row>
        <row r="3864">
          <cell r="A3864">
            <v>94708</v>
          </cell>
          <cell r="B3864" t="str">
            <v>ADAPTADOR COM FLANGES LIVRES, PVC, SOLDÁVEL, DN  25 MM X 3/4 , INSTALADO EM RESERVAÇÃO DE ÁGUA DE EDIFICAÇÃO QUE POSSUA RESERVATÓRIO DE FIBRA/FIBROCIMENTO   FORNECIMENTO E INSTALAÇÃO. AF_06/2016</v>
          </cell>
          <cell r="C3864" t="str">
            <v>UN</v>
          </cell>
          <cell r="D3864">
            <v>19.38</v>
          </cell>
          <cell r="E3864">
            <v>5.57</v>
          </cell>
          <cell r="F3864">
            <v>13.81</v>
          </cell>
          <cell r="G3864">
            <v>0</v>
          </cell>
          <cell r="H3864">
            <v>0</v>
          </cell>
          <cell r="I3864">
            <v>0</v>
          </cell>
        </row>
        <row r="3865">
          <cell r="A3865">
            <v>94709</v>
          </cell>
          <cell r="B3865" t="str">
            <v>ADAPTADOR COM FLANGES LIVRES, PVC, SOLDÁVEL, DN 32 MM X 1 , INSTALADO EM RESERVAÇÃO DE ÁGUA DE EDIFICAÇÃO QUE POSSUA RESERVATÓRIO DE FIBRA/FIBROCIMENTO   FORNECIMENTO E INSTALAÇÃO. AF_06/2016</v>
          </cell>
          <cell r="C3865" t="str">
            <v>UN</v>
          </cell>
          <cell r="D3865">
            <v>23.04</v>
          </cell>
          <cell r="E3865">
            <v>5.56</v>
          </cell>
          <cell r="F3865">
            <v>17.48</v>
          </cell>
          <cell r="G3865">
            <v>0</v>
          </cell>
          <cell r="H3865">
            <v>0</v>
          </cell>
          <cell r="I3865">
            <v>0</v>
          </cell>
        </row>
        <row r="3866">
          <cell r="A3866">
            <v>94710</v>
          </cell>
          <cell r="B3866" t="str">
            <v>ADAPTADOR COM FLANGES LIVRES, PVC, SOLDÁVEL, DN 40 MM X 1 1/4 , INSTALADO EM RESERVAÇÃO DE ÁGUA DE EDIFICAÇÃO QUE POSSUA RESERVATÓRIO DE FIBRA/FIBROCIMENTO   FORNECIMENTO E INSTALAÇÃO. AF_06/2016</v>
          </cell>
          <cell r="C3866" t="str">
            <v>UN</v>
          </cell>
          <cell r="D3866">
            <v>29.98</v>
          </cell>
          <cell r="E3866">
            <v>5.55</v>
          </cell>
          <cell r="F3866">
            <v>24.43</v>
          </cell>
          <cell r="G3866">
            <v>0</v>
          </cell>
          <cell r="H3866">
            <v>0</v>
          </cell>
          <cell r="I3866">
            <v>0</v>
          </cell>
        </row>
        <row r="3867">
          <cell r="A3867">
            <v>94711</v>
          </cell>
          <cell r="B3867" t="str">
            <v>ADAPTADOR COM FLANGES LIVRES, PVC, SOLDÁVEL, DN 50 MM X 1 1/2 , INSTALADO EM RESERVAÇÃO DE ÁGUA DE EDIFICAÇÃO QUE POSSUA RESERVATÓRIO DE FIBRA/FIBROCIMENTO   FORNECIMENTO E INSTALAÇÃO. AF_06/2016</v>
          </cell>
          <cell r="C3867" t="str">
            <v>UN</v>
          </cell>
          <cell r="D3867">
            <v>39.69</v>
          </cell>
          <cell r="E3867">
            <v>7.39</v>
          </cell>
          <cell r="F3867">
            <v>32.299999999999997</v>
          </cell>
          <cell r="G3867">
            <v>0</v>
          </cell>
          <cell r="H3867">
            <v>0</v>
          </cell>
          <cell r="I3867">
            <v>0</v>
          </cell>
        </row>
        <row r="3868">
          <cell r="A3868">
            <v>94712</v>
          </cell>
          <cell r="B3868" t="str">
            <v>ADAPTADOR COM FLANGES LIVRES, PVC, SOLDÁVEL, DN 60 MM X 2 , INSTALADO EM RESERVAÇÃO DE ÁGUA DE EDIFICAÇÃO QUE POSSUA RESERVATÓRIO DE FIBRA/FIBROCIMENTO   FORNECIMENTO E INSTALAÇÃO. AF_06/2016</v>
          </cell>
          <cell r="C3868" t="str">
            <v>UN</v>
          </cell>
          <cell r="D3868">
            <v>51.52</v>
          </cell>
          <cell r="E3868">
            <v>7.38</v>
          </cell>
          <cell r="F3868">
            <v>44.14</v>
          </cell>
          <cell r="G3868">
            <v>0</v>
          </cell>
          <cell r="H3868">
            <v>0</v>
          </cell>
          <cell r="I3868">
            <v>0</v>
          </cell>
        </row>
        <row r="3869">
          <cell r="A3869">
            <v>94713</v>
          </cell>
          <cell r="B3869" t="str">
            <v>ADAPTADOR COM FLANGES LIVRES, PVC, SOLDÁVEL, DN 75 MM X 2 1/2 , INSTALADO EM RESERVAÇÃO DE ÁGUA DE EDIFICAÇÃO QUE POSSUA RESERVATÓRIO DE FIBRA/FIBROCIMENTO   FORNECIMENTO E INSTALAÇÃO. AF_06/2016</v>
          </cell>
          <cell r="C3869" t="str">
            <v>UN</v>
          </cell>
          <cell r="D3869">
            <v>156.53</v>
          </cell>
          <cell r="E3869">
            <v>7.36</v>
          </cell>
          <cell r="F3869">
            <v>149.16999999999999</v>
          </cell>
          <cell r="G3869">
            <v>0</v>
          </cell>
          <cell r="H3869">
            <v>0</v>
          </cell>
          <cell r="I3869">
            <v>0</v>
          </cell>
        </row>
        <row r="3870">
          <cell r="A3870">
            <v>94714</v>
          </cell>
          <cell r="B3870" t="str">
            <v>ADAPTADOR COM FLANGES LIVRES, PVC, SOLDÁVEL, DN 85 MM X 3 , INSTALADO EM RESERVAÇÃO DE ÁGUA DE EDIFICAÇÃO QUE POSSUA RESERVATÓRIO DE FIBRA/FIBROCIMENTO   FORNECIMENTO E INSTALAÇÃO. AF_06/2016</v>
          </cell>
          <cell r="C3870" t="str">
            <v>UN</v>
          </cell>
          <cell r="D3870">
            <v>205.58</v>
          </cell>
          <cell r="E3870">
            <v>7.35</v>
          </cell>
          <cell r="F3870">
            <v>198.23</v>
          </cell>
          <cell r="G3870">
            <v>0</v>
          </cell>
          <cell r="H3870">
            <v>0</v>
          </cell>
          <cell r="I3870">
            <v>0</v>
          </cell>
        </row>
        <row r="3871">
          <cell r="A3871">
            <v>94715</v>
          </cell>
          <cell r="B3871" t="str">
            <v>ADAPTADOR COM FLANGES LIVRES, PVC, SOLDÁVEL, DN 110 MM X 4 , INSTALADO EM RESERVAÇÃO DE ÁGUA DE EDIFICAÇÃO QUE POSSUA RESERVATÓRIO DE FIBRA/FIBROCIMENTO   FORNECIMENTO E INSTALAÇÃO. AF_06/2016</v>
          </cell>
          <cell r="C3871" t="str">
            <v>UN</v>
          </cell>
          <cell r="D3871">
            <v>287.64999999999998</v>
          </cell>
          <cell r="E3871">
            <v>7.35</v>
          </cell>
          <cell r="F3871">
            <v>280.3</v>
          </cell>
          <cell r="G3871">
            <v>0</v>
          </cell>
          <cell r="H3871">
            <v>0</v>
          </cell>
          <cell r="I3871">
            <v>0</v>
          </cell>
        </row>
        <row r="3872">
          <cell r="A3872">
            <v>94724</v>
          </cell>
          <cell r="B3872" t="str">
            <v>CONECTOR, CPVC, SOLDÁVEL, DN 22 MM X 3/4, INSTALADO EM RESERVAÇÃO DE ÁGUA DE EDIFICAÇÃO QUE POSSUA RESERVATÓRIO DE FIBRA/FIBROCIMENTO  FORNECIMENTO E INSTALAÇÃO. AF_06/2016</v>
          </cell>
          <cell r="C3872" t="str">
            <v>UN</v>
          </cell>
          <cell r="D3872">
            <v>16.59</v>
          </cell>
          <cell r="E3872">
            <v>1.8</v>
          </cell>
          <cell r="F3872">
            <v>14.79</v>
          </cell>
          <cell r="G3872">
            <v>0</v>
          </cell>
          <cell r="H3872">
            <v>0</v>
          </cell>
          <cell r="I3872">
            <v>0</v>
          </cell>
        </row>
        <row r="3873">
          <cell r="A3873">
            <v>94725</v>
          </cell>
          <cell r="B3873" t="str">
            <v>LUVA, CPVC, SOLDÁVEL, DN 22 MM, INSTALADO EM RESERVAÇÃO DE ÁGUA DE EDIFICAÇÃO QUE POSSUA RESERVATÓRIO DE FIBRA/FIBROCIMENTO  FORNECIMENTO E INSTALAÇÃO. AF_06/2016</v>
          </cell>
          <cell r="C3873" t="str">
            <v>UN</v>
          </cell>
          <cell r="D3873">
            <v>4.37</v>
          </cell>
          <cell r="E3873">
            <v>1.86</v>
          </cell>
          <cell r="F3873">
            <v>2.5099999999999998</v>
          </cell>
          <cell r="G3873">
            <v>0</v>
          </cell>
          <cell r="H3873">
            <v>0</v>
          </cell>
          <cell r="I3873">
            <v>0</v>
          </cell>
        </row>
        <row r="3874">
          <cell r="A3874">
            <v>94726</v>
          </cell>
          <cell r="B3874" t="str">
            <v>CONECTOR, CPVC, SOLDÁVEL, DN 28 MM X 1, INSTALADO EM RESERVAÇÃO DE ÁGUA DE EDIFICAÇÃO QUE POSSUA RESERVATÓRIO DE FIBRA/FIBROCIMENTO  FORNECIMENTO E INSTALAÇÃO. AF_06/2016</v>
          </cell>
          <cell r="C3874" t="str">
            <v>UN</v>
          </cell>
          <cell r="D3874">
            <v>25.33</v>
          </cell>
          <cell r="E3874">
            <v>1.79</v>
          </cell>
          <cell r="F3874">
            <v>23.54</v>
          </cell>
          <cell r="G3874">
            <v>0</v>
          </cell>
          <cell r="H3874">
            <v>0</v>
          </cell>
          <cell r="I3874">
            <v>0</v>
          </cell>
        </row>
        <row r="3875">
          <cell r="A3875">
            <v>94727</v>
          </cell>
          <cell r="B3875" t="str">
            <v>LUVA, CPVC, SOLDÁVEL, DN 28 MM, INSTALADO EM RESERVAÇÃO DE ÁGUA DE EDIFICAÇÃO QUE POSSUA RESERVATÓRIO DE FIBRA/FIBROCIMENTO  FORNECIMENTO E INSTALAÇÃO. AF_06/2016</v>
          </cell>
          <cell r="C3875" t="str">
            <v>UN</v>
          </cell>
          <cell r="D3875">
            <v>5.99</v>
          </cell>
          <cell r="E3875">
            <v>1.83</v>
          </cell>
          <cell r="F3875">
            <v>4.16</v>
          </cell>
          <cell r="G3875">
            <v>0</v>
          </cell>
          <cell r="H3875">
            <v>0</v>
          </cell>
          <cell r="I3875">
            <v>0</v>
          </cell>
        </row>
        <row r="3876">
          <cell r="A3876">
            <v>94728</v>
          </cell>
          <cell r="B3876" t="str">
            <v>CONECTOR, CPVC, SOLDÁVEL, DN 35 MM X 1 1/4, INSTALADO EM RESERVAÇÃO DE ÁGUA DE EDIFICAÇÃO QUE POSSUA RESERVATÓRIO DE FIBRA/FIBROCIMENTO  FORNECIMENTO E INSTALAÇÃO. AF_06/2016</v>
          </cell>
          <cell r="C3876" t="str">
            <v>UN</v>
          </cell>
          <cell r="D3876">
            <v>94.54</v>
          </cell>
          <cell r="E3876">
            <v>2.35</v>
          </cell>
          <cell r="F3876">
            <v>92.19</v>
          </cell>
          <cell r="G3876">
            <v>0</v>
          </cell>
          <cell r="H3876">
            <v>0</v>
          </cell>
          <cell r="I3876">
            <v>0</v>
          </cell>
        </row>
        <row r="3877">
          <cell r="A3877">
            <v>94729</v>
          </cell>
          <cell r="B3877" t="str">
            <v>LUVA, CPVC, SOLDÁVEL, DN 35 MM, INSTALADO EM RESERVAÇÃO DE ÁGUA DE EDIFICAÇÃO QUE POSSUA RESERVATÓRIO DE FIBRA/FIBROCIMENTO  FORNECIMENTO E INSTALAÇÃO. AF_06/2016</v>
          </cell>
          <cell r="C3877" t="str">
            <v>UN</v>
          </cell>
          <cell r="D3877">
            <v>10.35</v>
          </cell>
          <cell r="E3877">
            <v>2.39</v>
          </cell>
          <cell r="F3877">
            <v>7.96</v>
          </cell>
          <cell r="G3877">
            <v>0</v>
          </cell>
          <cell r="H3877">
            <v>0</v>
          </cell>
          <cell r="I3877">
            <v>0</v>
          </cell>
        </row>
        <row r="3878">
          <cell r="A3878">
            <v>94730</v>
          </cell>
          <cell r="B3878" t="str">
            <v>CONECTOR, CPVC, SOLDÁVEL, DN 42 MM X 1 1/2, INSTALADO EM RESERVAÇÃO DE ÁGUA DE EDIFICAÇÃO QUE POSSUA RESERVATÓRIO DE FIBRA/FIBROCIMENTO  FORNECIMENTO E INSTALAÇÃO. AF_06/2016</v>
          </cell>
          <cell r="C3878" t="str">
            <v>UN</v>
          </cell>
          <cell r="D3878">
            <v>114.69</v>
          </cell>
          <cell r="E3878">
            <v>2.35</v>
          </cell>
          <cell r="F3878">
            <v>112.34</v>
          </cell>
          <cell r="G3878">
            <v>0</v>
          </cell>
          <cell r="H3878">
            <v>0</v>
          </cell>
          <cell r="I3878">
            <v>0</v>
          </cell>
        </row>
        <row r="3879">
          <cell r="A3879">
            <v>94731</v>
          </cell>
          <cell r="B3879" t="str">
            <v>LUVA, CPVC, SOLDÁVEL, DN 42 MM, INSTALADO EM RESERVAÇÃO DE ÁGUA DE EDIFICAÇÃO QUE POSSUA RESERVATÓRIO DE FIBRA/FIBROCIMENTO  FORNECIMENTO E INSTALAÇÃO. AF_06/2016</v>
          </cell>
          <cell r="C3879" t="str">
            <v>UN</v>
          </cell>
          <cell r="D3879">
            <v>12.8</v>
          </cell>
          <cell r="E3879">
            <v>2.38</v>
          </cell>
          <cell r="F3879">
            <v>10.42</v>
          </cell>
          <cell r="G3879">
            <v>0</v>
          </cell>
          <cell r="H3879">
            <v>0</v>
          </cell>
          <cell r="I3879">
            <v>0</v>
          </cell>
        </row>
        <row r="3880">
          <cell r="A3880">
            <v>94733</v>
          </cell>
          <cell r="B3880" t="str">
            <v>LUVA, CPVC, SOLDÁVEL, DN 54 MM, INSTALADO EM RESERVAÇÃO DE ÁGUA DE EDIFICAÇÃO QUE POSSUA RESERVATÓRIO DE FIBRA/FIBROCIMENTO  FORNECIMENTO E INSTALAÇÃO. AF_06/2016</v>
          </cell>
          <cell r="C3880" t="str">
            <v>UN</v>
          </cell>
          <cell r="D3880">
            <v>24.66</v>
          </cell>
          <cell r="E3880">
            <v>4.0999999999999996</v>
          </cell>
          <cell r="F3880">
            <v>20.56</v>
          </cell>
          <cell r="G3880">
            <v>0</v>
          </cell>
          <cell r="H3880">
            <v>0</v>
          </cell>
          <cell r="I3880">
            <v>0</v>
          </cell>
        </row>
        <row r="3881">
          <cell r="A3881">
            <v>94737</v>
          </cell>
          <cell r="B3881" t="str">
            <v>LUVA, CPVC, SOLDÁVEL, DN 89 MM, INSTALADO EM RESERVAÇÃO DE ÁGUA DE EDIFICAÇÃO QUE POSSUA RESERVATÓRIO DE FIBRA/FIBROCIMENTO  FORNECIMENTO E INSTALAÇÃO. AF_06/2016</v>
          </cell>
          <cell r="C3881" t="str">
            <v>UN</v>
          </cell>
          <cell r="D3881">
            <v>100.41</v>
          </cell>
          <cell r="E3881">
            <v>8.25</v>
          </cell>
          <cell r="F3881">
            <v>92.14</v>
          </cell>
          <cell r="G3881">
            <v>0.02</v>
          </cell>
          <cell r="H3881">
            <v>0</v>
          </cell>
          <cell r="I3881">
            <v>0</v>
          </cell>
        </row>
        <row r="3882">
          <cell r="A3882">
            <v>94740</v>
          </cell>
          <cell r="B3882" t="str">
            <v>JOELHO 90 GRAUS, CPVC, SOLDÁVEL, DN 22 MM, INSTALADO EM RESERVAÇÃO DE ÁGUA DE EDIFICAÇÃO QUE POSSUA RESERVATÓRIO DE FIBRA/FIBROCIMENTO  FORNECIMENTO E INSTALAÇÃO. AF_06/2016</v>
          </cell>
          <cell r="C3882" t="str">
            <v>UN</v>
          </cell>
          <cell r="D3882">
            <v>6.81</v>
          </cell>
          <cell r="E3882">
            <v>2.74</v>
          </cell>
          <cell r="F3882">
            <v>4.07</v>
          </cell>
          <cell r="G3882">
            <v>0</v>
          </cell>
          <cell r="H3882">
            <v>0</v>
          </cell>
          <cell r="I3882">
            <v>0</v>
          </cell>
        </row>
        <row r="3883">
          <cell r="A3883">
            <v>94741</v>
          </cell>
          <cell r="B3883" t="str">
            <v>CURVA 90 GRAUS, CPVC, SOLDÁVEL, DN 22 MM, INSTALADO EM RESERVAÇÃO DE ÁGUA DE EDIFICAÇÃO QUE POSSUA RESERVATÓRIO DE FIBRA/FIBROCIMENTO  FORNECIMENTO E INSTALAÇÃO. AF_06/2016</v>
          </cell>
          <cell r="C3883" t="str">
            <v>UN</v>
          </cell>
          <cell r="D3883">
            <v>8.2799999999999994</v>
          </cell>
          <cell r="E3883">
            <v>2.73</v>
          </cell>
          <cell r="F3883">
            <v>5.55</v>
          </cell>
          <cell r="G3883">
            <v>0</v>
          </cell>
          <cell r="H3883">
            <v>0</v>
          </cell>
          <cell r="I3883">
            <v>0</v>
          </cell>
        </row>
        <row r="3884">
          <cell r="A3884">
            <v>94742</v>
          </cell>
          <cell r="B3884" t="str">
            <v>JOELHO 90 GRAUS, CPVC, SOLDÁVEL, DN 28 MM, INSTALADO EM RESERVAÇÃO DE ÁGUA DE EDIFICAÇÃO QUE POSSUA RESERVATÓRIO DE FIBRA/FIBROCIMENTO  FORNECIMENTO E INSTALAÇÃO. AF_06/2016</v>
          </cell>
          <cell r="C3884" t="str">
            <v>UN</v>
          </cell>
          <cell r="D3884">
            <v>9.93</v>
          </cell>
          <cell r="E3884">
            <v>2.72</v>
          </cell>
          <cell r="F3884">
            <v>7.21</v>
          </cell>
          <cell r="G3884">
            <v>0</v>
          </cell>
          <cell r="H3884">
            <v>0</v>
          </cell>
          <cell r="I3884">
            <v>0</v>
          </cell>
        </row>
        <row r="3885">
          <cell r="A3885">
            <v>94743</v>
          </cell>
          <cell r="B3885" t="str">
            <v>CURVA 90 GRAUS, CPVC, SOLDÁVEL, DN 28 MM, INSTALADO EM RESERVAÇÃO DE ÁGUA DE EDIFICAÇÃO QUE POSSUA RESERVATÓRIO DE FIBRA/FIBROCIMENTO  FORNECIMENTO E INSTALAÇÃO. AF_06/2016</v>
          </cell>
          <cell r="C3885" t="str">
            <v>UN</v>
          </cell>
          <cell r="D3885">
            <v>10.86</v>
          </cell>
          <cell r="E3885">
            <v>2.71</v>
          </cell>
          <cell r="F3885">
            <v>8.15</v>
          </cell>
          <cell r="G3885">
            <v>0</v>
          </cell>
          <cell r="H3885">
            <v>0</v>
          </cell>
          <cell r="I3885">
            <v>0</v>
          </cell>
        </row>
        <row r="3886">
          <cell r="A3886">
            <v>94744</v>
          </cell>
          <cell r="B3886" t="str">
            <v>JOELHO 90 GRAUS, CPVC, SOLDÁVEL, DN 35 MM, INSTALADO EM RESERVAÇÃO DE ÁGUA DE EDIFICAÇÃO QUE POSSUA RESERVATÓRIO DE FIBRA/FIBROCIMENTO  FORNECIMENTO E INSTALAÇÃO. AF_06/2016</v>
          </cell>
          <cell r="C3886" t="str">
            <v>UN</v>
          </cell>
          <cell r="D3886">
            <v>15.67</v>
          </cell>
          <cell r="E3886">
            <v>3.55</v>
          </cell>
          <cell r="F3886">
            <v>12.12</v>
          </cell>
          <cell r="G3886">
            <v>0</v>
          </cell>
          <cell r="H3886">
            <v>0</v>
          </cell>
          <cell r="I3886">
            <v>0</v>
          </cell>
        </row>
        <row r="3887">
          <cell r="A3887">
            <v>94746</v>
          </cell>
          <cell r="B3887" t="str">
            <v>JOELHO 90 GRAUS, CPVC, SOLDÁVEL, DN 42 MM, INSTALADO EM RESERVAÇÃO DE ÁGUA DE EDIFICAÇÃO QUE POSSUA RESERVATÓRIO DE FIBRA/FIBROCIMENTO  FORNECIMENTO E INSTALAÇÃO. AF_06/2016</v>
          </cell>
          <cell r="C3887" t="str">
            <v>UN</v>
          </cell>
          <cell r="D3887">
            <v>21.89</v>
          </cell>
          <cell r="E3887">
            <v>3.53</v>
          </cell>
          <cell r="F3887">
            <v>18.36</v>
          </cell>
          <cell r="G3887">
            <v>0</v>
          </cell>
          <cell r="H3887">
            <v>0</v>
          </cell>
          <cell r="I3887">
            <v>0</v>
          </cell>
        </row>
        <row r="3888">
          <cell r="A3888">
            <v>94748</v>
          </cell>
          <cell r="B3888" t="str">
            <v>JOELHO 90 GRAUS, CPVC, SOLDÁVEL, DN 54 MM, INSTALADO EM RESERVAÇÃO DE ÁGUA DE EDIFICAÇÃO QUE POSSUA RESERVATÓRIO DE FIBRA/FIBROCIMENTO  FORNECIMENTO E INSTALAÇÃO. AF_06/2016</v>
          </cell>
          <cell r="C3888" t="str">
            <v>UN</v>
          </cell>
          <cell r="D3888">
            <v>44.77</v>
          </cell>
          <cell r="E3888">
            <v>6.14</v>
          </cell>
          <cell r="F3888">
            <v>38.630000000000003</v>
          </cell>
          <cell r="G3888">
            <v>0</v>
          </cell>
          <cell r="H3888">
            <v>0</v>
          </cell>
          <cell r="I3888">
            <v>0</v>
          </cell>
        </row>
        <row r="3889">
          <cell r="A3889">
            <v>94750</v>
          </cell>
          <cell r="B3889" t="str">
            <v>JOELHO 90 GRAUS, CPVC, SOLDÁVEL, DN 73 MM, INSTALADO EM RESERVAÇÃO DE ÁGUA DE EDIFICAÇÃO QUE POSSUA RESERVATÓRIO DE FIBRA/FIBROCIMENTO  FORNECIMENTO E INSTALAÇÃO. AF_06/2016</v>
          </cell>
          <cell r="C3889" t="str">
            <v>UN</v>
          </cell>
          <cell r="D3889">
            <v>103.62</v>
          </cell>
          <cell r="E3889">
            <v>6.12</v>
          </cell>
          <cell r="F3889">
            <v>97.5</v>
          </cell>
          <cell r="G3889">
            <v>0</v>
          </cell>
          <cell r="H3889">
            <v>0</v>
          </cell>
          <cell r="I3889">
            <v>0</v>
          </cell>
        </row>
        <row r="3890">
          <cell r="A3890">
            <v>94752</v>
          </cell>
          <cell r="B3890" t="str">
            <v>JOELHO 90 GRAUS, CPVC, SOLDÁVEL, DN 89 MM, INSTALADO EM RESERVAÇÃO DE ÁGUA DE EDIFICAÇÃO QUE POSSUA RESERVATÓRIO DE FIBRA/FIBROCIMENTO  FORNECIMENTO E INSTALAÇÃO. AF_06/2016</v>
          </cell>
          <cell r="C3890" t="str">
            <v>UN</v>
          </cell>
          <cell r="D3890">
            <v>127.71</v>
          </cell>
          <cell r="E3890">
            <v>12.39</v>
          </cell>
          <cell r="F3890">
            <v>115.28</v>
          </cell>
          <cell r="G3890">
            <v>0.04</v>
          </cell>
          <cell r="H3890">
            <v>0</v>
          </cell>
          <cell r="I3890">
            <v>0</v>
          </cell>
        </row>
        <row r="3891">
          <cell r="A3891">
            <v>94756</v>
          </cell>
          <cell r="B3891" t="str">
            <v>TE, CPVC, SOLDÁVEL, DN 22 MM, INSTALADO EM RESERVAÇÃO DE ÁGUA DE EDIFICAÇÃO QUE POSSUA RESERVATÓRIO DE FIBRA/FIBROCIMENTO  FORNECIMENTO E INSTALAÇÃO. AF_06/2016</v>
          </cell>
          <cell r="C3891" t="str">
            <v>UN</v>
          </cell>
          <cell r="D3891">
            <v>8.67</v>
          </cell>
          <cell r="E3891">
            <v>3.65</v>
          </cell>
          <cell r="F3891">
            <v>5.0199999999999996</v>
          </cell>
          <cell r="G3891">
            <v>0</v>
          </cell>
          <cell r="H3891">
            <v>0</v>
          </cell>
          <cell r="I3891">
            <v>0</v>
          </cell>
        </row>
        <row r="3892">
          <cell r="A3892">
            <v>94757</v>
          </cell>
          <cell r="B3892" t="str">
            <v>TE, CPVC, SOLDÁVEL, DN 28 MM, INSTALADO EM RESERVAÇÃO DE ÁGUA DE EDIFICAÇÃO QUE POSSUA RESERVATÓRIO DE FIBRA/FIBROCIMENTO  FORNECIMENTO E INSTALAÇÃO. AF_06/2016</v>
          </cell>
          <cell r="C3892" t="str">
            <v>UN</v>
          </cell>
          <cell r="D3892">
            <v>11.46</v>
          </cell>
          <cell r="E3892">
            <v>3.62</v>
          </cell>
          <cell r="F3892">
            <v>7.84</v>
          </cell>
          <cell r="G3892">
            <v>0</v>
          </cell>
          <cell r="H3892">
            <v>0</v>
          </cell>
          <cell r="I3892">
            <v>0</v>
          </cell>
        </row>
        <row r="3893">
          <cell r="A3893">
            <v>94758</v>
          </cell>
          <cell r="B3893" t="str">
            <v>TE, CPVC, SOLDÁVEL, DN 35 MM, INSTALADO EM RESERVAÇÃO DE ÁGUA DE EDIFICAÇÃO QUE POSSUA RESERVATÓRIO DE FIBRA/FIBROCIMENTO  FORNECIMENTO E INSTALAÇÃO. AF_06/2016</v>
          </cell>
          <cell r="C3893" t="str">
            <v>UN</v>
          </cell>
          <cell r="D3893">
            <v>28.05</v>
          </cell>
          <cell r="E3893">
            <v>4.7</v>
          </cell>
          <cell r="F3893">
            <v>23.35</v>
          </cell>
          <cell r="G3893">
            <v>0</v>
          </cell>
          <cell r="H3893">
            <v>0</v>
          </cell>
          <cell r="I3893">
            <v>0</v>
          </cell>
        </row>
        <row r="3894">
          <cell r="A3894">
            <v>94759</v>
          </cell>
          <cell r="B3894" t="str">
            <v>TE, CPVC, SOLDÁVEL, DN 42 MM, INSTALADO EM RESERVAÇÃO DE ÁGUA DE EDIFICAÇÃO QUE POSSUA RESERVATÓRIO DE FIBRA/FIBROCIMENTO  FORNECIMENTO E INSTALAÇÃO. AF_06/2016</v>
          </cell>
          <cell r="C3894" t="str">
            <v>UN</v>
          </cell>
          <cell r="D3894">
            <v>34.26</v>
          </cell>
          <cell r="E3894">
            <v>4.6900000000000004</v>
          </cell>
          <cell r="F3894">
            <v>29.57</v>
          </cell>
          <cell r="G3894">
            <v>0</v>
          </cell>
          <cell r="H3894">
            <v>0</v>
          </cell>
          <cell r="I3894">
            <v>0</v>
          </cell>
        </row>
        <row r="3895">
          <cell r="A3895">
            <v>94760</v>
          </cell>
          <cell r="B3895" t="str">
            <v>TE, CPVC, SOLDÁVEL, DN 54 MM, INSTALADO EM RESERVAÇÃO DE ÁGUA DE EDIFICAÇÃO QUE POSSUA RESERVATÓRIO DE FIBRA/FIBROCIMENTO  FORNECIMENTO E INSTALAÇÃO. AF_06/2016</v>
          </cell>
          <cell r="C3895" t="str">
            <v>UN</v>
          </cell>
          <cell r="D3895">
            <v>56.38</v>
          </cell>
          <cell r="E3895">
            <v>8.17</v>
          </cell>
          <cell r="F3895">
            <v>48.19</v>
          </cell>
          <cell r="G3895">
            <v>0.02</v>
          </cell>
          <cell r="H3895">
            <v>0</v>
          </cell>
          <cell r="I3895">
            <v>0</v>
          </cell>
        </row>
        <row r="3896">
          <cell r="A3896">
            <v>94761</v>
          </cell>
          <cell r="B3896" t="str">
            <v>TE, CPVC, SOLDÁVEL, DN 73 MM, INSTALADO EM RESERVAÇÃO DE ÁGUA DE EDIFICAÇÃO QUE POSSUA RESERVATÓRIO DE FIBRA/FIBROCIMENTO  FORNECIMENTO E INSTALAÇÃO. AF_06/2016</v>
          </cell>
          <cell r="C3896" t="str">
            <v>UN</v>
          </cell>
          <cell r="D3896">
            <v>118.58</v>
          </cell>
          <cell r="E3896">
            <v>8.16</v>
          </cell>
          <cell r="F3896">
            <v>110.4</v>
          </cell>
          <cell r="G3896">
            <v>0.02</v>
          </cell>
          <cell r="H3896">
            <v>0</v>
          </cell>
          <cell r="I3896">
            <v>0</v>
          </cell>
        </row>
        <row r="3897">
          <cell r="A3897">
            <v>94762</v>
          </cell>
          <cell r="B3897" t="str">
            <v>TE, CPVC, SOLDÁVEL, DN 89 MM, INSTALADO EM RESERVAÇÃO DE ÁGUA DE EDIFICAÇÃO QUE POSSUA RESERVATÓRIO DE FIBRA/FIBROCIMENTO  FORNECIMENTO E INSTALAÇÃO. AF_06/2016</v>
          </cell>
          <cell r="C3897" t="str">
            <v>UN</v>
          </cell>
          <cell r="D3897">
            <v>153.38</v>
          </cell>
          <cell r="E3897">
            <v>16.52</v>
          </cell>
          <cell r="F3897">
            <v>136.80000000000001</v>
          </cell>
          <cell r="G3897">
            <v>0.06</v>
          </cell>
          <cell r="H3897">
            <v>0</v>
          </cell>
          <cell r="I3897">
            <v>0</v>
          </cell>
        </row>
        <row r="3898">
          <cell r="A3898">
            <v>94783</v>
          </cell>
          <cell r="B3898" t="str">
            <v>ADAPTADOR COM FLANGE E ANEL DE VEDAÇÃO, PVC, SOLDÁVEL, DN  20 MM X 1/2 , INSTALADO EM RESERVAÇÃO DE ÁGUA DE EDIFICAÇÃO QUE POSSUA RESERVATÓRIO DE FIBRA/FIBROCIMENTO   FORNECIMENTO E INSTALAÇÃO. AF_06/2016</v>
          </cell>
          <cell r="C3898" t="str">
            <v>UN</v>
          </cell>
          <cell r="D3898">
            <v>15.36</v>
          </cell>
          <cell r="E3898">
            <v>3.28</v>
          </cell>
          <cell r="F3898">
            <v>12.08</v>
          </cell>
          <cell r="G3898">
            <v>0</v>
          </cell>
          <cell r="H3898">
            <v>0</v>
          </cell>
          <cell r="I3898">
            <v>0</v>
          </cell>
        </row>
        <row r="3899">
          <cell r="A3899">
            <v>94785</v>
          </cell>
          <cell r="B3899" t="str">
            <v>ADAPTADOR COM FLANGES LIVRES, PVC, SOLDÁVEL LONGO, DN 32 MM X 1 , INSTALADO EM RESERVAÇÃO DE ÁGUA DE EDIFICAÇÃO QUE POSSUA RESERVATÓRIO DE FIBRA/FIBROCIMENTO   FORNECIMENTO E INSTALAÇÃO. AF_06/2016</v>
          </cell>
          <cell r="C3899" t="str">
            <v>UN</v>
          </cell>
          <cell r="D3899">
            <v>28.01</v>
          </cell>
          <cell r="E3899">
            <v>5.55</v>
          </cell>
          <cell r="F3899">
            <v>22.46</v>
          </cell>
          <cell r="G3899">
            <v>0</v>
          </cell>
          <cell r="H3899">
            <v>0</v>
          </cell>
          <cell r="I3899">
            <v>0</v>
          </cell>
        </row>
        <row r="3900">
          <cell r="A3900">
            <v>94786</v>
          </cell>
          <cell r="B3900" t="str">
            <v>ADAPTADOR COM FLANGES LIVRES, PVC, SOLDÁVEL LONGO, DN 40 MM X 1 1/4 , INSTALADO EM RESERVAÇÃO DE ÁGUA DE EDIFICAÇÃO QUE POSSUA RESERVATÓRIO DE FIBRA/FIBROCIMENTO   FORNECIMENTO E INSTALAÇÃO. AF_06/2016</v>
          </cell>
          <cell r="C3900" t="str">
            <v>UN</v>
          </cell>
          <cell r="D3900">
            <v>37.229999999999997</v>
          </cell>
          <cell r="E3900">
            <v>5.54</v>
          </cell>
          <cell r="F3900">
            <v>31.69</v>
          </cell>
          <cell r="G3900">
            <v>0</v>
          </cell>
          <cell r="H3900">
            <v>0</v>
          </cell>
          <cell r="I3900">
            <v>0</v>
          </cell>
        </row>
        <row r="3901">
          <cell r="A3901">
            <v>94787</v>
          </cell>
          <cell r="B3901" t="str">
            <v>ADAPTADOR COM FLANGES LIVRES, PVC, SOLDÁVEL LONGO, DN 50 MM X 1 1/2 , INSTALADO EM RESERVAÇÃO DE ÁGUA DE EDIFICAÇÃO QUE POSSUA RESERVATÓRIO DE FIBRA/FIBROCIMENTO   FORNECIMENTO E INSTALAÇÃO. AF_06/2016</v>
          </cell>
          <cell r="C3901" t="str">
            <v>UN</v>
          </cell>
          <cell r="D3901">
            <v>48</v>
          </cell>
          <cell r="E3901">
            <v>7.38</v>
          </cell>
          <cell r="F3901">
            <v>40.619999999999997</v>
          </cell>
          <cell r="G3901">
            <v>0</v>
          </cell>
          <cell r="H3901">
            <v>0</v>
          </cell>
          <cell r="I3901">
            <v>0</v>
          </cell>
        </row>
        <row r="3902">
          <cell r="A3902">
            <v>94788</v>
          </cell>
          <cell r="B3902" t="str">
            <v>ADAPTADOR COM FLANGES LIVRES, PVC, SOLDÁVEL LONGO, DN 60 MM X 2 , INSTALADO EM RESERVAÇÃO DE ÁGUA DE EDIFICAÇÃO QUE POSSUA RESERVATÓRIO DE FIBRA/FIBROCIMENTO   FORNECIMENTO E INSTALAÇÃO. AF_06/2016</v>
          </cell>
          <cell r="C3902" t="str">
            <v>UN</v>
          </cell>
          <cell r="D3902">
            <v>63.88</v>
          </cell>
          <cell r="E3902">
            <v>7.37</v>
          </cell>
          <cell r="F3902">
            <v>56.51</v>
          </cell>
          <cell r="G3902">
            <v>0</v>
          </cell>
          <cell r="H3902">
            <v>0</v>
          </cell>
          <cell r="I3902">
            <v>0</v>
          </cell>
        </row>
        <row r="3903">
          <cell r="A3903">
            <v>94789</v>
          </cell>
          <cell r="B3903" t="str">
            <v>ADAPTADOR COM FLANGES LIVRES, PVC, SOLDÁVEL LONGO, DN 75 MM X 2 1/2 , INSTALADO EM RESERVAÇÃO DE ÁGUA DE EDIFICAÇÃO QUE POSSUA RESERVATÓRIO DE FIBRA/FIBROCIMENTO   FORNECIMENTO E INSTALAÇÃO. AF_06/2016</v>
          </cell>
          <cell r="C3903" t="str">
            <v>UN</v>
          </cell>
          <cell r="D3903">
            <v>204.64</v>
          </cell>
          <cell r="E3903">
            <v>7.35</v>
          </cell>
          <cell r="F3903">
            <v>197.29</v>
          </cell>
          <cell r="G3903">
            <v>0</v>
          </cell>
          <cell r="H3903">
            <v>0</v>
          </cell>
          <cell r="I3903">
            <v>0</v>
          </cell>
        </row>
        <row r="3904">
          <cell r="A3904">
            <v>94790</v>
          </cell>
          <cell r="B3904" t="str">
            <v>ADAPTADOR COM FLANGES LIVRES, PVC, SOLDÁVEL LONGO, DN 85 MM X 3 , INSTALADO EM RESERVAÇÃO DE ÁGUA DE EDIFICAÇÃO QUE POSSUA RESERVATÓRIO DE FIBRA/FIBROCIMENTO   FORNECIMENTO E INSTALAÇÃO. AF_06/2016</v>
          </cell>
          <cell r="C3904" t="str">
            <v>UN</v>
          </cell>
          <cell r="D3904">
            <v>270.38</v>
          </cell>
          <cell r="E3904">
            <v>7.35</v>
          </cell>
          <cell r="F3904">
            <v>263.02999999999997</v>
          </cell>
          <cell r="G3904">
            <v>0</v>
          </cell>
          <cell r="H3904">
            <v>0</v>
          </cell>
          <cell r="I3904">
            <v>0</v>
          </cell>
        </row>
        <row r="3905">
          <cell r="A3905">
            <v>94791</v>
          </cell>
          <cell r="B3905" t="str">
            <v>ADAPTADOR COM FLANGES LIVRES, PVC, SOLDÁVEL LONGO, DN 110 MM X 4 , INSTALADO EM RESERVAÇÃO DE ÁGUA DE EDIFICAÇÃO QUE POSSUA RESERVATÓRIO DE FIBRA/FIBROCIMENTO   FORNECIMENTO E INSTALAÇÃO. AF_06/2016</v>
          </cell>
          <cell r="C3905" t="str">
            <v>UN</v>
          </cell>
          <cell r="D3905">
            <v>404.4</v>
          </cell>
          <cell r="E3905">
            <v>7.35</v>
          </cell>
          <cell r="F3905">
            <v>397.05</v>
          </cell>
          <cell r="G3905">
            <v>0</v>
          </cell>
          <cell r="H3905">
            <v>0</v>
          </cell>
          <cell r="I3905">
            <v>0</v>
          </cell>
        </row>
        <row r="3906">
          <cell r="A3906">
            <v>94863</v>
          </cell>
          <cell r="B3906" t="str">
            <v>LUVA, CPVC, SOLDÁVEL, DN 73 MM, INSTALADO EM RESERVAÇÃO DE ÁGUA DE EDIFICAÇÃO QUE POSSUA RESERVATÓRIO DE FIBRA/FIBROCIMENTO  FORNECIMENTO E INSTALAÇÃO. AF_06/2016</v>
          </cell>
          <cell r="C3906" t="str">
            <v>UN</v>
          </cell>
          <cell r="D3906">
            <v>84.75</v>
          </cell>
          <cell r="E3906">
            <v>4.08</v>
          </cell>
          <cell r="F3906">
            <v>80.67</v>
          </cell>
          <cell r="G3906">
            <v>0</v>
          </cell>
          <cell r="H3906">
            <v>0</v>
          </cell>
          <cell r="I3906">
            <v>0</v>
          </cell>
        </row>
        <row r="3907">
          <cell r="A3907">
            <v>95141</v>
          </cell>
          <cell r="B3907" t="str">
            <v>ADAPTADOR COM FLANGES LIVRES, PVC, SOLDÁVEL LONGO, DN  25 MM X 3/4 , INSTALADO EM RESERVAÇÃO DE ÁGUA DE EDIFICAÇÃO QUE POSSUA RESERVATÓRIO DE FIBRA/FIBROCIMENTO    FORNECIMENTO E INSTALAÇÃO. AF_06/2016</v>
          </cell>
          <cell r="C3907" t="str">
            <v>UN</v>
          </cell>
          <cell r="D3907">
            <v>24.74</v>
          </cell>
          <cell r="E3907">
            <v>5.56</v>
          </cell>
          <cell r="F3907">
            <v>19.18</v>
          </cell>
          <cell r="G3907">
            <v>0</v>
          </cell>
          <cell r="H3907">
            <v>0</v>
          </cell>
          <cell r="I3907">
            <v>0</v>
          </cell>
        </row>
        <row r="3908">
          <cell r="A3908">
            <v>95237</v>
          </cell>
          <cell r="B3908" t="str">
            <v>LUVA COM BUCHA DE LATÃO, PVC, SOLDÁVEL, DN 32MM X 1 , INSTALADO EM RAMAL DE DISTRIBUIÇÃO DE ÁGUA   FORNECIMENTO E INSTALAÇÃO. AF_12/2014</v>
          </cell>
          <cell r="C3908" t="str">
            <v>UN</v>
          </cell>
          <cell r="D3908">
            <v>13.74</v>
          </cell>
          <cell r="E3908">
            <v>1.69</v>
          </cell>
          <cell r="F3908">
            <v>12.05</v>
          </cell>
          <cell r="G3908">
            <v>0</v>
          </cell>
          <cell r="H3908">
            <v>0</v>
          </cell>
          <cell r="I3908">
            <v>0</v>
          </cell>
        </row>
        <row r="3909">
          <cell r="A3909">
            <v>95693</v>
          </cell>
          <cell r="B3909" t="str">
            <v>LUVA SIMPLES, PVC, SÉRIE NORMAL, ESGOTO PREDIAL, DN 150 MM, JUNTA ELÁSTICA, FORNECIDO E INSTALADO EM SUBCOLETOR AÉREO DE ESGOTO SANITÁRIO. AF_12/2014</v>
          </cell>
          <cell r="C3909" t="str">
            <v>UN</v>
          </cell>
          <cell r="D3909">
            <v>32.369999999999997</v>
          </cell>
          <cell r="E3909">
            <v>5.28</v>
          </cell>
          <cell r="F3909">
            <v>27.09</v>
          </cell>
          <cell r="G3909">
            <v>0</v>
          </cell>
          <cell r="H3909">
            <v>0</v>
          </cell>
          <cell r="I3909">
            <v>0</v>
          </cell>
        </row>
        <row r="3910">
          <cell r="A3910">
            <v>95694</v>
          </cell>
          <cell r="B3910" t="str">
            <v>CURVA 90 GRAUS, PVC, SERIE R, ÁGUA PLUVIAL, DN 100 MM, JUNTA ELÁSTICA, FORNECIDO E INSTALADO EM RAMAL DE ENCAMINHAMENTO. AF_12/2014</v>
          </cell>
          <cell r="C3910" t="str">
            <v>UN</v>
          </cell>
          <cell r="D3910">
            <v>37.159999999999997</v>
          </cell>
          <cell r="E3910">
            <v>3.34</v>
          </cell>
          <cell r="F3910">
            <v>33.82</v>
          </cell>
          <cell r="G3910">
            <v>0</v>
          </cell>
          <cell r="H3910">
            <v>0</v>
          </cell>
          <cell r="I3910">
            <v>0</v>
          </cell>
        </row>
        <row r="3911">
          <cell r="A3911">
            <v>95695</v>
          </cell>
          <cell r="B3911" t="str">
            <v>CURVA 90 GRAUS, PVC, SERIE R, ÁGUA PLUVIAL, DN 100 MM, JUNTA ELÁSTICA, FORNECIDO E INSTALADO EM CONDUTORES VERTICAIS DE ÁGUAS PLUVIAIS. AF_12/2014</v>
          </cell>
          <cell r="C3911" t="str">
            <v>UN</v>
          </cell>
          <cell r="D3911">
            <v>35.880000000000003</v>
          </cell>
          <cell r="E3911">
            <v>2.38</v>
          </cell>
          <cell r="F3911">
            <v>33.5</v>
          </cell>
          <cell r="G3911">
            <v>0</v>
          </cell>
          <cell r="H3911">
            <v>0</v>
          </cell>
          <cell r="I3911">
            <v>0</v>
          </cell>
        </row>
        <row r="3912">
          <cell r="A3912">
            <v>95696</v>
          </cell>
          <cell r="B3912" t="str">
            <v>SPRINKLER TIPO PENDENTE, 68° C, UNIÃO POR ROSCA, DN 15 (½)  FORNECIMENTO E INSTALAÇÃO. AF_12/2015</v>
          </cell>
          <cell r="C3912" t="str">
            <v>UN</v>
          </cell>
          <cell r="D3912">
            <v>35.42</v>
          </cell>
          <cell r="E3912">
            <v>1.65</v>
          </cell>
          <cell r="F3912">
            <v>33.770000000000003</v>
          </cell>
          <cell r="G3912">
            <v>0</v>
          </cell>
          <cell r="H3912">
            <v>0</v>
          </cell>
          <cell r="I3912">
            <v>0</v>
          </cell>
        </row>
        <row r="3913">
          <cell r="A3913">
            <v>96637</v>
          </cell>
          <cell r="B3913" t="str">
            <v>JOELHO 90 GRAUS, PPR, DN 25 MM, CLASSE PN 25, INSTALADO EM RAMAL OU SUB-RAMAL DE ÁGUA  FORNECIMENTO E INSTALAÇÃO . AF_06/2015</v>
          </cell>
          <cell r="C3913" t="str">
            <v>UN</v>
          </cell>
          <cell r="D3913">
            <v>9.25</v>
          </cell>
          <cell r="E3913">
            <v>5.8</v>
          </cell>
          <cell r="F3913">
            <v>3.45</v>
          </cell>
          <cell r="G3913">
            <v>0</v>
          </cell>
          <cell r="H3913">
            <v>0</v>
          </cell>
          <cell r="I3913">
            <v>0</v>
          </cell>
        </row>
        <row r="3914">
          <cell r="A3914">
            <v>96638</v>
          </cell>
          <cell r="B3914" t="str">
            <v>JOELHO 45 GRAUS, PPR, DN 25 MM, CLASSE PN 25, INSTALADO EM RAMAL OU SUB-RAMAL DE ÁGUA  FORNECIMENTO E INSTALAÇÃO . AF_06/2015</v>
          </cell>
          <cell r="C3914" t="str">
            <v>UN</v>
          </cell>
          <cell r="D3914">
            <v>8.94</v>
          </cell>
          <cell r="E3914">
            <v>5.81</v>
          </cell>
          <cell r="F3914">
            <v>3.13</v>
          </cell>
          <cell r="G3914">
            <v>0</v>
          </cell>
          <cell r="H3914">
            <v>0</v>
          </cell>
          <cell r="I3914">
            <v>0</v>
          </cell>
        </row>
        <row r="3915">
          <cell r="A3915">
            <v>96639</v>
          </cell>
          <cell r="B3915" t="str">
            <v>LUVA, PPR, DN 25 MM, CLASSE PN 25, INSTALADO EM RAMAL OU SUB-RAMAL DE ÁGUA  FORNECIMENTO E INSTALAÇÃO . AF_06/2015</v>
          </cell>
          <cell r="C3915" t="str">
            <v>UN</v>
          </cell>
          <cell r="D3915">
            <v>6.41</v>
          </cell>
          <cell r="E3915">
            <v>3.87</v>
          </cell>
          <cell r="F3915">
            <v>2.54</v>
          </cell>
          <cell r="G3915">
            <v>0</v>
          </cell>
          <cell r="H3915">
            <v>0</v>
          </cell>
          <cell r="I3915">
            <v>0</v>
          </cell>
        </row>
        <row r="3916">
          <cell r="A3916">
            <v>96640</v>
          </cell>
          <cell r="B3916" t="str">
            <v>CONECTOR MACHO, PPR, 25 X 1/2'', CLASSE PN 25, INSTALADO EM RAMAL OU SUB-RAMAL DE ÁGUA   FORNECIMENTO E INSTALAÇÃO . AF_06/2015</v>
          </cell>
          <cell r="C3916" t="str">
            <v>UN</v>
          </cell>
          <cell r="D3916">
            <v>14.88</v>
          </cell>
          <cell r="E3916">
            <v>3.78</v>
          </cell>
          <cell r="F3916">
            <v>11.1</v>
          </cell>
          <cell r="G3916">
            <v>0</v>
          </cell>
          <cell r="H3916">
            <v>0</v>
          </cell>
          <cell r="I3916">
            <v>0</v>
          </cell>
        </row>
        <row r="3917">
          <cell r="A3917">
            <v>96641</v>
          </cell>
          <cell r="B3917" t="str">
            <v>CONECTOR FÊMEA, PPR, 25 X 1/2'', CLASSE PN 25, INSTALADO EM RAMAL OU SUB-RAMAL DE ÁGUA   FORNECIMENTO E INSTALAÇÃO . AF_06/2015</v>
          </cell>
          <cell r="C3917" t="str">
            <v>UN</v>
          </cell>
          <cell r="D3917">
            <v>11.85</v>
          </cell>
          <cell r="E3917">
            <v>3.8</v>
          </cell>
          <cell r="F3917">
            <v>8.0500000000000007</v>
          </cell>
          <cell r="G3917">
            <v>0</v>
          </cell>
          <cell r="H3917">
            <v>0</v>
          </cell>
          <cell r="I3917">
            <v>0</v>
          </cell>
        </row>
        <row r="3918">
          <cell r="A3918">
            <v>96642</v>
          </cell>
          <cell r="B3918" t="str">
            <v>TÊ NORMAL, PPR, DN 25 MM, CLASSE PN 25, INSTALADO EM RAMAL OU SUB-RAMAL DE ÁGUA  FORNECIMENTO E INSTALAÇÃO . AF_06/2015</v>
          </cell>
          <cell r="C3918" t="str">
            <v>UN</v>
          </cell>
          <cell r="D3918">
            <v>12.25</v>
          </cell>
          <cell r="E3918">
            <v>7.68</v>
          </cell>
          <cell r="F3918">
            <v>4.57</v>
          </cell>
          <cell r="G3918">
            <v>0</v>
          </cell>
          <cell r="H3918">
            <v>0</v>
          </cell>
          <cell r="I3918">
            <v>0</v>
          </cell>
        </row>
        <row r="3919">
          <cell r="A3919">
            <v>96643</v>
          </cell>
          <cell r="B3919" t="str">
            <v>TÊ MISTURADOR, PPR, 25 X 3/4'' , CLASSE PN 25, INSTALADO EM RAMAL OU SUB-RAMAL DE ÁGUA  FORNECIMENTO E INSTALAÇÃO . AF_06/2015</v>
          </cell>
          <cell r="C3919" t="str">
            <v>UN</v>
          </cell>
          <cell r="D3919">
            <v>29.98</v>
          </cell>
          <cell r="E3919">
            <v>7.57</v>
          </cell>
          <cell r="F3919">
            <v>22.41</v>
          </cell>
          <cell r="G3919">
            <v>0</v>
          </cell>
          <cell r="H3919">
            <v>0</v>
          </cell>
          <cell r="I3919">
            <v>0</v>
          </cell>
        </row>
        <row r="3920">
          <cell r="A3920">
            <v>96650</v>
          </cell>
          <cell r="B3920" t="str">
            <v>JOELHO 90 GRAUS, PPR, DN 25 MM, CLASSE PN 25, INSTALADO EM RAMAL DE DISTRIBUIÇÃO  FORNECIMENTO E INSTALAÇÃO . AF_06/2015</v>
          </cell>
          <cell r="C3920" t="str">
            <v>UN</v>
          </cell>
          <cell r="D3920">
            <v>6.8</v>
          </cell>
          <cell r="E3920">
            <v>3.95</v>
          </cell>
          <cell r="F3920">
            <v>2.85</v>
          </cell>
          <cell r="G3920">
            <v>0</v>
          </cell>
          <cell r="H3920">
            <v>0</v>
          </cell>
          <cell r="I3920">
            <v>0</v>
          </cell>
        </row>
        <row r="3921">
          <cell r="A3921">
            <v>96651</v>
          </cell>
          <cell r="B3921" t="str">
            <v>JOELHO 45 GRAUS, PPR, DN 25 MM, CLASSE PN 25, INSTALADO EM RAMAL DE DISTRIBUIÇÃO DE ÁGUA  FORNECIMENTO E INSTALAÇÃO . AF_06/2015</v>
          </cell>
          <cell r="C3921" t="str">
            <v>UN</v>
          </cell>
          <cell r="D3921">
            <v>6.49</v>
          </cell>
          <cell r="E3921">
            <v>3.96</v>
          </cell>
          <cell r="F3921">
            <v>2.5299999999999998</v>
          </cell>
          <cell r="G3921">
            <v>0</v>
          </cell>
          <cell r="H3921">
            <v>0</v>
          </cell>
          <cell r="I3921">
            <v>0</v>
          </cell>
        </row>
        <row r="3922">
          <cell r="A3922">
            <v>96652</v>
          </cell>
          <cell r="B3922" t="str">
            <v>JOELHO 90 GRAUS, PPR, DN 32 MM, CLASSE PN 25, INSTALADO EM RAMAL DE DISTRIBUIÇÃO  FORNECIMENTO E INSTALAÇÃO . AF_06/2015</v>
          </cell>
          <cell r="C3922" t="str">
            <v>UN</v>
          </cell>
          <cell r="D3922">
            <v>13.08</v>
          </cell>
          <cell r="E3922">
            <v>8.01</v>
          </cell>
          <cell r="F3922">
            <v>5.07</v>
          </cell>
          <cell r="G3922">
            <v>0</v>
          </cell>
          <cell r="H3922">
            <v>0</v>
          </cell>
          <cell r="I3922">
            <v>0</v>
          </cell>
        </row>
        <row r="3923">
          <cell r="A3923">
            <v>96653</v>
          </cell>
          <cell r="B3923" t="str">
            <v>JOELHO 45 GRAUS, PPR, DN 32 MM, CLASSE PN 25, INSTALADO EM RAMAL DE DISTRIBUIÇÃO DE ÁGUA  FORNECIMENTO E INSTALAÇÃO . AF_06/2015</v>
          </cell>
          <cell r="C3923" t="str">
            <v>UN</v>
          </cell>
          <cell r="D3923">
            <v>13.05</v>
          </cell>
          <cell r="E3923">
            <v>8.01</v>
          </cell>
          <cell r="F3923">
            <v>5.04</v>
          </cell>
          <cell r="G3923">
            <v>0</v>
          </cell>
          <cell r="H3923">
            <v>0</v>
          </cell>
          <cell r="I3923">
            <v>0</v>
          </cell>
        </row>
        <row r="3924">
          <cell r="A3924">
            <v>96654</v>
          </cell>
          <cell r="B3924" t="str">
            <v>JOELHO 90 GRAUS, PPR, DN 40 MM, CLASSE PN 25, INSTALADO EM RAMAL DE DISTRIBUIÇÃO  FORNECIMENTO E INSTALAÇÃO . AF_06/2015</v>
          </cell>
          <cell r="C3924" t="str">
            <v>UN</v>
          </cell>
          <cell r="D3924">
            <v>21.55</v>
          </cell>
          <cell r="E3924">
            <v>12.55</v>
          </cell>
          <cell r="F3924">
            <v>8.9600000000000009</v>
          </cell>
          <cell r="G3924">
            <v>0.04</v>
          </cell>
          <cell r="H3924">
            <v>0</v>
          </cell>
          <cell r="I3924">
            <v>0</v>
          </cell>
        </row>
        <row r="3925">
          <cell r="A3925">
            <v>96655</v>
          </cell>
          <cell r="B3925" t="str">
            <v>JOELHO 45 GRAUS, PPR, DN 40 MM, CLASSE PN 25, INSTALADO EM RAMAL DE DISTRIBUIÇÃO DE ÁGUA  FORNECIMENTO E INSTALAÇÃO . AF_06/2015</v>
          </cell>
          <cell r="C3925" t="str">
            <v>UN</v>
          </cell>
          <cell r="D3925">
            <v>21.22</v>
          </cell>
          <cell r="E3925">
            <v>12.55</v>
          </cell>
          <cell r="F3925">
            <v>8.6300000000000008</v>
          </cell>
          <cell r="G3925">
            <v>0.04</v>
          </cell>
          <cell r="H3925">
            <v>0</v>
          </cell>
          <cell r="I3925">
            <v>0</v>
          </cell>
        </row>
        <row r="3926">
          <cell r="A3926">
            <v>96656</v>
          </cell>
          <cell r="B3926" t="str">
            <v>LUVA, PPR, DN 25 MM, CLASSE PN 25, INSTALADO EM RAMAL DE DISTRIBUIÇÃO DE ÁGUA  FORNECIMENTO E INSTALAÇÃO . AF_06/2015</v>
          </cell>
          <cell r="C3926" t="str">
            <v>UN</v>
          </cell>
          <cell r="D3926">
            <v>4.8</v>
          </cell>
          <cell r="E3926">
            <v>2.66</v>
          </cell>
          <cell r="F3926">
            <v>2.14</v>
          </cell>
          <cell r="G3926">
            <v>0</v>
          </cell>
          <cell r="H3926">
            <v>0</v>
          </cell>
          <cell r="I3926">
            <v>0</v>
          </cell>
        </row>
        <row r="3927">
          <cell r="A3927">
            <v>96657</v>
          </cell>
          <cell r="B3927" t="str">
            <v>CONECTOR MACHO, PPR, 25 X 1/2, CLASSE PN 25, INSTALADO EM RAMAL DE DISTRIBUIÇÃO DE ÁGUA  FORNECIMENTO E INSTALAÇÃO . AF_06/2015</v>
          </cell>
          <cell r="C3927" t="str">
            <v>UN</v>
          </cell>
          <cell r="D3927">
            <v>13.27</v>
          </cell>
          <cell r="E3927">
            <v>2.58</v>
          </cell>
          <cell r="F3927">
            <v>10.69</v>
          </cell>
          <cell r="G3927">
            <v>0</v>
          </cell>
          <cell r="H3927">
            <v>0</v>
          </cell>
          <cell r="I3927">
            <v>0</v>
          </cell>
        </row>
        <row r="3928">
          <cell r="A3928">
            <v>96658</v>
          </cell>
          <cell r="B3928" t="str">
            <v>CONECTOR FÊMEA, PPR, 25 X 1/2'', CLASSE PN 25, INSTALADO EM RAMAL DE DISTRIBUIÇÃO DE ÁGUA   FORNECIMENTO E INSTALAÇÃO . AF_06/2015</v>
          </cell>
          <cell r="C3928" t="str">
            <v>UN</v>
          </cell>
          <cell r="D3928">
            <v>10.24</v>
          </cell>
          <cell r="E3928">
            <v>2.59</v>
          </cell>
          <cell r="F3928">
            <v>7.65</v>
          </cell>
          <cell r="G3928">
            <v>0</v>
          </cell>
          <cell r="H3928">
            <v>0</v>
          </cell>
          <cell r="I3928">
            <v>0</v>
          </cell>
        </row>
        <row r="3929">
          <cell r="A3929">
            <v>96659</v>
          </cell>
          <cell r="B3929" t="str">
            <v>LUVA, PPR, DN 32 MM, CLASSE PN 25, INSTALADO EM RAMAL DE DISTRIBUIÇÃO DE ÁGUA  FORNECIMENTO E INSTALAÇÃO. AF_06/2015</v>
          </cell>
          <cell r="C3929" t="str">
            <v>UN</v>
          </cell>
          <cell r="D3929">
            <v>8.83</v>
          </cell>
          <cell r="E3929">
            <v>5.37</v>
          </cell>
          <cell r="F3929">
            <v>3.46</v>
          </cell>
          <cell r="G3929">
            <v>0</v>
          </cell>
          <cell r="H3929">
            <v>0</v>
          </cell>
          <cell r="I3929">
            <v>0</v>
          </cell>
        </row>
        <row r="3930">
          <cell r="A3930">
            <v>96660</v>
          </cell>
          <cell r="B3930" t="str">
            <v>CONECTOR MACHO, PPR, 32 X 3/4'', CLASSE PN 25, INSTALADO EM RAMAL DE DISTRIBUIÇÃO DE ÁGUA   FORNECIMENTO E INSTALAÇÃO. AF_06/2015</v>
          </cell>
          <cell r="C3930" t="str">
            <v>UN</v>
          </cell>
          <cell r="D3930">
            <v>22.95</v>
          </cell>
          <cell r="E3930">
            <v>5.28</v>
          </cell>
          <cell r="F3930">
            <v>17.670000000000002</v>
          </cell>
          <cell r="G3930">
            <v>0</v>
          </cell>
          <cell r="H3930">
            <v>0</v>
          </cell>
          <cell r="I3930">
            <v>0</v>
          </cell>
        </row>
        <row r="3931">
          <cell r="A3931">
            <v>96661</v>
          </cell>
          <cell r="B3931" t="str">
            <v>CONECTOR FÊMEA, PPR, 32 X 3/4'', CLASSE PN 25, INSTALADO EM RAMAL DE DISTRIBUIÇÃO DE ÁGUA   FORNECIMENTO E INSTALAÇÃO . AF_06/2015</v>
          </cell>
          <cell r="C3931" t="str">
            <v>UN</v>
          </cell>
          <cell r="D3931">
            <v>18.3</v>
          </cell>
          <cell r="E3931">
            <v>5.29</v>
          </cell>
          <cell r="F3931">
            <v>13.01</v>
          </cell>
          <cell r="G3931">
            <v>0</v>
          </cell>
          <cell r="H3931">
            <v>0</v>
          </cell>
          <cell r="I3931">
            <v>0</v>
          </cell>
        </row>
        <row r="3932">
          <cell r="A3932">
            <v>96662</v>
          </cell>
          <cell r="B3932" t="str">
            <v>BUCHA DE REDUÇÃO, PPR, 32 X 25, CLASSE PN 25, INSTALADO EM RAMAL DE DISTRIBUIÇÃO DE ÁGUA  FORNECIMENTO E INSTALAÇÃO . AF_06/2015</v>
          </cell>
          <cell r="C3932" t="str">
            <v>UN</v>
          </cell>
          <cell r="D3932">
            <v>8.99</v>
          </cell>
          <cell r="E3932">
            <v>5.37</v>
          </cell>
          <cell r="F3932">
            <v>3.62</v>
          </cell>
          <cell r="G3932">
            <v>0</v>
          </cell>
          <cell r="H3932">
            <v>0</v>
          </cell>
          <cell r="I3932">
            <v>0</v>
          </cell>
        </row>
        <row r="3933">
          <cell r="A3933">
            <v>96663</v>
          </cell>
          <cell r="B3933" t="str">
            <v>LUVA, PPR, DN 40 MM, CLASSE PN 25, INSTALADO EM RAMAL DE DISTRIBUIÇÃO DE ÁGUA  FORNECIMENTO E INSTALAÇÃO. AF_06/2015</v>
          </cell>
          <cell r="C3933" t="str">
            <v>UN</v>
          </cell>
          <cell r="D3933">
            <v>15.72</v>
          </cell>
          <cell r="E3933">
            <v>8.42</v>
          </cell>
          <cell r="F3933">
            <v>7.28</v>
          </cell>
          <cell r="G3933">
            <v>0.02</v>
          </cell>
          <cell r="H3933">
            <v>0</v>
          </cell>
          <cell r="I3933">
            <v>0</v>
          </cell>
        </row>
        <row r="3934">
          <cell r="A3934">
            <v>96664</v>
          </cell>
          <cell r="B3934" t="str">
            <v>BUCHA DE REDUÇÃO, PPR, 40 X 25, CLASSE PN 25, INSTALADO EM RAMAL DE DISTRIBUIÇÃO DE ÁGUA  FORNECIMENTO E INSTALAÇÃO . AF_06/2015</v>
          </cell>
          <cell r="C3934" t="str">
            <v>UN</v>
          </cell>
          <cell r="D3934">
            <v>16.71</v>
          </cell>
          <cell r="E3934">
            <v>8.41</v>
          </cell>
          <cell r="F3934">
            <v>8.2799999999999994</v>
          </cell>
          <cell r="G3934">
            <v>0.02</v>
          </cell>
          <cell r="H3934">
            <v>0</v>
          </cell>
          <cell r="I3934">
            <v>0</v>
          </cell>
        </row>
        <row r="3935">
          <cell r="A3935">
            <v>96665</v>
          </cell>
          <cell r="B3935" t="str">
            <v>TÊ NORMAL, PPR, DN 25 MM, CLASSE PN 25, INSTALADO EM RAMAL DE DISTRIBUIÇÃO DE ÁGUA  FORNECIMENTO E INSTALAÇÃO . AF_06/2015</v>
          </cell>
          <cell r="C3935" t="str">
            <v>UN</v>
          </cell>
          <cell r="D3935">
            <v>8.9600000000000009</v>
          </cell>
          <cell r="E3935">
            <v>5.21</v>
          </cell>
          <cell r="F3935">
            <v>3.75</v>
          </cell>
          <cell r="G3935">
            <v>0</v>
          </cell>
          <cell r="H3935">
            <v>0</v>
          </cell>
          <cell r="I3935">
            <v>0</v>
          </cell>
        </row>
        <row r="3936">
          <cell r="A3936">
            <v>96666</v>
          </cell>
          <cell r="B3936" t="str">
            <v>TÊ NORMAL, PPR, DN 32 MM, CLASSE PN 25, INSTALADO EM RAMAL DE DISTRIBUIÇÃO DE ÁGUA  FORNECIMENTO E INSTALAÇÃO . AF_06/2015</v>
          </cell>
          <cell r="C3936" t="str">
            <v>UN</v>
          </cell>
          <cell r="D3936">
            <v>17.52</v>
          </cell>
          <cell r="E3936">
            <v>10.62</v>
          </cell>
          <cell r="F3936">
            <v>6.88</v>
          </cell>
          <cell r="G3936">
            <v>0.02</v>
          </cell>
          <cell r="H3936">
            <v>0</v>
          </cell>
          <cell r="I3936">
            <v>0</v>
          </cell>
        </row>
        <row r="3937">
          <cell r="A3937">
            <v>96667</v>
          </cell>
          <cell r="B3937" t="str">
            <v>TÊ NORMAL, PPR, DN 40 MM, CLASSE PN 25, INSTALADO EM RAMAL DE DISTRIBUIÇÃO DE ÁGUA  FORNECIMENTO E INSTALAÇÃO . AF_06/2015</v>
          </cell>
          <cell r="C3937" t="str">
            <v>UN</v>
          </cell>
          <cell r="D3937">
            <v>30.13</v>
          </cell>
          <cell r="E3937">
            <v>16.73</v>
          </cell>
          <cell r="F3937">
            <v>13.34</v>
          </cell>
          <cell r="G3937">
            <v>0.06</v>
          </cell>
          <cell r="H3937">
            <v>0</v>
          </cell>
          <cell r="I3937">
            <v>0</v>
          </cell>
        </row>
        <row r="3938">
          <cell r="A3938">
            <v>96684</v>
          </cell>
          <cell r="B3938" t="str">
            <v>JOELHO 90 GRAUS, PPR, DN 25 MM, CLASSE PN 25, INSTALADO EM PRUMADA DE ÁGUA  FORNECIMENTO E INSTALAÇÃO . AF_06/2015</v>
          </cell>
          <cell r="C3938" t="str">
            <v>UN</v>
          </cell>
          <cell r="D3938">
            <v>3.13</v>
          </cell>
          <cell r="E3938">
            <v>1.1299999999999999</v>
          </cell>
          <cell r="F3938">
            <v>2</v>
          </cell>
          <cell r="G3938">
            <v>0</v>
          </cell>
          <cell r="H3938">
            <v>0</v>
          </cell>
          <cell r="I3938">
            <v>0</v>
          </cell>
        </row>
        <row r="3939">
          <cell r="A3939">
            <v>96685</v>
          </cell>
          <cell r="B3939" t="str">
            <v>JOELHO 45 GRAUS, PPR, DN 25 MM, CLASSE PN 25, INSTALADO EM PRUMADA DE ÁGUA  FORNECIMENTO E INSTALAÇÃO . AF_06/2015</v>
          </cell>
          <cell r="C3939" t="str">
            <v>UN</v>
          </cell>
          <cell r="D3939">
            <v>2.82</v>
          </cell>
          <cell r="E3939">
            <v>1.1399999999999999</v>
          </cell>
          <cell r="F3939">
            <v>1.68</v>
          </cell>
          <cell r="G3939">
            <v>0</v>
          </cell>
          <cell r="H3939">
            <v>0</v>
          </cell>
          <cell r="I3939">
            <v>0</v>
          </cell>
        </row>
        <row r="3940">
          <cell r="A3940">
            <v>96686</v>
          </cell>
          <cell r="B3940" t="str">
            <v>JOELHO 90 GRAUS, PPR, DN 32 MM, CLASSE PN 25, INSTALADO EM PRUMADA DE ÁGUA  FORNECIMENTO E INSTALAÇÃO . AF_06/2015</v>
          </cell>
          <cell r="C3940" t="str">
            <v>UN</v>
          </cell>
          <cell r="D3940">
            <v>4.67</v>
          </cell>
          <cell r="E3940">
            <v>1.64</v>
          </cell>
          <cell r="F3940">
            <v>3.03</v>
          </cell>
          <cell r="G3940">
            <v>0</v>
          </cell>
          <cell r="H3940">
            <v>0</v>
          </cell>
          <cell r="I3940">
            <v>0</v>
          </cell>
        </row>
        <row r="3941">
          <cell r="A3941">
            <v>96687</v>
          </cell>
          <cell r="B3941" t="str">
            <v>JOELHO 45 GRAUS, PPR, DN 32 MM, CLASSE PN 25, INSTALADO EM PRUMADA DE ÁGUA  FORNECIMENTO E INSTALAÇÃO . AF_06/2015</v>
          </cell>
          <cell r="C3941" t="str">
            <v>UN</v>
          </cell>
          <cell r="D3941">
            <v>4.6399999999999997</v>
          </cell>
          <cell r="E3941">
            <v>1.64</v>
          </cell>
          <cell r="F3941">
            <v>3</v>
          </cell>
          <cell r="G3941">
            <v>0</v>
          </cell>
          <cell r="H3941">
            <v>0</v>
          </cell>
          <cell r="I3941">
            <v>0</v>
          </cell>
        </row>
        <row r="3942">
          <cell r="A3942">
            <v>96688</v>
          </cell>
          <cell r="B3942" t="str">
            <v>JOELHO 90 GRAUS, PPR, DN 40 MM, CLASSE PN 25, INSTALADO EM PRUMADA DE ÁGUA  FORNECIMENTO E INSTALAÇÃO . AF_06/2015</v>
          </cell>
          <cell r="C3942" t="str">
            <v>UN</v>
          </cell>
          <cell r="D3942">
            <v>7.94</v>
          </cell>
          <cell r="E3942">
            <v>2.39</v>
          </cell>
          <cell r="F3942">
            <v>5.55</v>
          </cell>
          <cell r="G3942">
            <v>0</v>
          </cell>
          <cell r="H3942">
            <v>0</v>
          </cell>
          <cell r="I3942">
            <v>0</v>
          </cell>
        </row>
        <row r="3943">
          <cell r="A3943">
            <v>96689</v>
          </cell>
          <cell r="B3943" t="str">
            <v>JOELHO 45 GRAUS, PPR, DN 40 MM, CLASSE PN 25, INSTALADO EM PRUMADA DE ÁGUA  FORNECIMENTO E INSTALAÇÃO . AF_06/2015</v>
          </cell>
          <cell r="C3943" t="str">
            <v>UN</v>
          </cell>
          <cell r="D3943">
            <v>7.61</v>
          </cell>
          <cell r="E3943">
            <v>2.39</v>
          </cell>
          <cell r="F3943">
            <v>5.22</v>
          </cell>
          <cell r="G3943">
            <v>0</v>
          </cell>
          <cell r="H3943">
            <v>0</v>
          </cell>
          <cell r="I3943">
            <v>0</v>
          </cell>
        </row>
        <row r="3944">
          <cell r="A3944">
            <v>96690</v>
          </cell>
          <cell r="B3944" t="str">
            <v>JOELHO 90 GRAUS, PPR, DN 50 MM, CLASSE PN 25, INSTALADO EM PRUMADA DE ÁGUA  FORNECIMENTO E INSTALAÇÃO . AF_06/2015</v>
          </cell>
          <cell r="C3944" t="str">
            <v>UN</v>
          </cell>
          <cell r="D3944">
            <v>14.57</v>
          </cell>
          <cell r="E3944">
            <v>3.5</v>
          </cell>
          <cell r="F3944">
            <v>11.07</v>
          </cell>
          <cell r="G3944">
            <v>0</v>
          </cell>
          <cell r="H3944">
            <v>0</v>
          </cell>
          <cell r="I3944">
            <v>0</v>
          </cell>
        </row>
        <row r="3945">
          <cell r="A3945">
            <v>96691</v>
          </cell>
          <cell r="B3945" t="str">
            <v>JOELHO 45 GRAUS, PPR, DN 50 MM, CLASSE PN 25, INSTALADO EM PRUMADA DE ÁGUA  FORNECIMENTO E INSTALAÇÃO . AF_06/2015</v>
          </cell>
          <cell r="C3945" t="str">
            <v>UN</v>
          </cell>
          <cell r="D3945">
            <v>15.03</v>
          </cell>
          <cell r="E3945">
            <v>3.5</v>
          </cell>
          <cell r="F3945">
            <v>11.53</v>
          </cell>
          <cell r="G3945">
            <v>0</v>
          </cell>
          <cell r="H3945">
            <v>0</v>
          </cell>
          <cell r="I3945">
            <v>0</v>
          </cell>
        </row>
        <row r="3946">
          <cell r="A3946">
            <v>96692</v>
          </cell>
          <cell r="B3946" t="str">
            <v>JOELHO 90 GRAUS, PPR, DN 63 MM, CLASSE PN 25, INSTALADO EM PRUMADA DE ÁGUA  FORNECIMENTO E INSTALAÇÃO . AF_06/2015</v>
          </cell>
          <cell r="C3946" t="str">
            <v>UN</v>
          </cell>
          <cell r="D3946">
            <v>22.07</v>
          </cell>
          <cell r="E3946">
            <v>5.38</v>
          </cell>
          <cell r="F3946">
            <v>16.690000000000001</v>
          </cell>
          <cell r="G3946">
            <v>0</v>
          </cell>
          <cell r="H3946">
            <v>0</v>
          </cell>
          <cell r="I3946">
            <v>0</v>
          </cell>
        </row>
        <row r="3947">
          <cell r="A3947">
            <v>96693</v>
          </cell>
          <cell r="B3947" t="str">
            <v>JOELHO 45 GRAUS, PPR, DN 63 MM, CLASSE PN 25, INSTALADO EM PRUMADA DE ÁGUA  FORNECIMENTO E INSTALAÇÃO . AF_06/2015</v>
          </cell>
          <cell r="C3947" t="str">
            <v>UN</v>
          </cell>
          <cell r="D3947">
            <v>20.96</v>
          </cell>
          <cell r="E3947">
            <v>5.38</v>
          </cell>
          <cell r="F3947">
            <v>15.58</v>
          </cell>
          <cell r="G3947">
            <v>0</v>
          </cell>
          <cell r="H3947">
            <v>0</v>
          </cell>
          <cell r="I3947">
            <v>0</v>
          </cell>
        </row>
        <row r="3948">
          <cell r="A3948">
            <v>96694</v>
          </cell>
          <cell r="B3948" t="str">
            <v>JOELHO 90 GRAUS, PPR, DN 75 MM, CLASSE PN 25, INSTALADO EM PRUMADA DE ÁGUA  FORNECIMENTO E INSTALAÇÃO . AF_06/2015</v>
          </cell>
          <cell r="C3948" t="str">
            <v>UN</v>
          </cell>
          <cell r="D3948">
            <v>47.61</v>
          </cell>
          <cell r="E3948">
            <v>7.44</v>
          </cell>
          <cell r="F3948">
            <v>40.17</v>
          </cell>
          <cell r="G3948">
            <v>0</v>
          </cell>
          <cell r="H3948">
            <v>0</v>
          </cell>
          <cell r="I3948">
            <v>0</v>
          </cell>
        </row>
        <row r="3949">
          <cell r="A3949">
            <v>96695</v>
          </cell>
          <cell r="B3949" t="str">
            <v>JOELHO 45 GRAUS, PPR, DN 75 MM, CLASSE PN 25, INSTALADO EM PRUMADA DE ÁGUA  FORNECIMENTO E INSTALAÇÃO . AF_06/2015</v>
          </cell>
          <cell r="C3949" t="str">
            <v>UN</v>
          </cell>
          <cell r="D3949">
            <v>46.3</v>
          </cell>
          <cell r="E3949">
            <v>7.44</v>
          </cell>
          <cell r="F3949">
            <v>38.86</v>
          </cell>
          <cell r="G3949">
            <v>0</v>
          </cell>
          <cell r="H3949">
            <v>0</v>
          </cell>
          <cell r="I3949">
            <v>0</v>
          </cell>
        </row>
        <row r="3950">
          <cell r="A3950">
            <v>96696</v>
          </cell>
          <cell r="B3950" t="str">
            <v>JOELHO 90 GRAUS, PPR, DN 90 MM, CLASSE PN 25, INSTALADO EM PRUMADA DE ÁGUA  FORNECIMENTO E INSTALAÇÃO . AF_06/2015</v>
          </cell>
          <cell r="C3950" t="str">
            <v>UN</v>
          </cell>
          <cell r="D3950">
            <v>71.56</v>
          </cell>
          <cell r="E3950">
            <v>10.58</v>
          </cell>
          <cell r="F3950">
            <v>60.96</v>
          </cell>
          <cell r="G3950">
            <v>0.02</v>
          </cell>
          <cell r="H3950">
            <v>0</v>
          </cell>
          <cell r="I3950">
            <v>0</v>
          </cell>
        </row>
        <row r="3951">
          <cell r="A3951">
            <v>96697</v>
          </cell>
          <cell r="B3951" t="str">
            <v>JOELHO 90 GRAUS, PPR, DN 110 MM, CLASSE PN 25, INSTALADO EM PRUMADA DE ÁGUA  FORNECIMENTO E INSTALAÇÃO . AF_06/2015</v>
          </cell>
          <cell r="C3951" t="str">
            <v>UN</v>
          </cell>
          <cell r="D3951">
            <v>107.02</v>
          </cell>
          <cell r="E3951">
            <v>15.62</v>
          </cell>
          <cell r="F3951">
            <v>91.36</v>
          </cell>
          <cell r="G3951">
            <v>0.04</v>
          </cell>
          <cell r="H3951">
            <v>0</v>
          </cell>
          <cell r="I3951">
            <v>0</v>
          </cell>
        </row>
        <row r="3952">
          <cell r="A3952">
            <v>96698</v>
          </cell>
          <cell r="B3952" t="str">
            <v>LUVA, PPR, DN 25 MM, CLASSE PN 25, INSTALADO EM PRUMADA DE ÁGUA  FORNECIMENTO E INSTALAÇÃO . AF_06/2015</v>
          </cell>
          <cell r="C3952" t="str">
            <v>UN</v>
          </cell>
          <cell r="D3952">
            <v>2.35</v>
          </cell>
          <cell r="E3952">
            <v>0.75</v>
          </cell>
          <cell r="F3952">
            <v>1.6</v>
          </cell>
          <cell r="G3952">
            <v>0</v>
          </cell>
          <cell r="H3952">
            <v>0</v>
          </cell>
          <cell r="I3952">
            <v>0</v>
          </cell>
        </row>
        <row r="3953">
          <cell r="A3953">
            <v>96699</v>
          </cell>
          <cell r="B3953" t="str">
            <v>CONECTOR MACHO, PPR, 25 X 1/2'', CLASSE PN 25, INSTALADO EM PRUMADA DE ÁGUA   FORNECIMENTO E INSTALAÇÃO . AF_06/2015</v>
          </cell>
          <cell r="C3953" t="str">
            <v>UN</v>
          </cell>
          <cell r="D3953">
            <v>10.82</v>
          </cell>
          <cell r="E3953">
            <v>0.72</v>
          </cell>
          <cell r="F3953">
            <v>10.1</v>
          </cell>
          <cell r="G3953">
            <v>0</v>
          </cell>
          <cell r="H3953">
            <v>0</v>
          </cell>
          <cell r="I3953">
            <v>0</v>
          </cell>
        </row>
        <row r="3954">
          <cell r="A3954">
            <v>96700</v>
          </cell>
          <cell r="B3954" t="str">
            <v>CONECTOR FÊMEA, PPR, 25 X 1/2'', CLASSE PN 25, INSTALADO EM PRUMADA DE ÁGUA   FORNECIMENTO E INSTALAÇÃO . AF_06/2015</v>
          </cell>
          <cell r="C3954" t="str">
            <v>UN</v>
          </cell>
          <cell r="D3954">
            <v>7.79</v>
          </cell>
          <cell r="E3954">
            <v>0.73</v>
          </cell>
          <cell r="F3954">
            <v>7.06</v>
          </cell>
          <cell r="G3954">
            <v>0</v>
          </cell>
          <cell r="H3954">
            <v>0</v>
          </cell>
          <cell r="I3954">
            <v>0</v>
          </cell>
        </row>
        <row r="3955">
          <cell r="A3955">
            <v>96701</v>
          </cell>
          <cell r="B3955" t="str">
            <v>LUVA, PPR, DN 32 MM, CLASSE PN 25, INSTALADO EM PRUMADA DE ÁGUA  FORNECIMENTO E INSTALAÇÃO. AF_06/2015</v>
          </cell>
          <cell r="C3955" t="str">
            <v>UN</v>
          </cell>
          <cell r="D3955">
            <v>3.22</v>
          </cell>
          <cell r="E3955">
            <v>1.1000000000000001</v>
          </cell>
          <cell r="F3955">
            <v>2.12</v>
          </cell>
          <cell r="G3955">
            <v>0</v>
          </cell>
          <cell r="H3955">
            <v>0</v>
          </cell>
          <cell r="I3955">
            <v>0</v>
          </cell>
        </row>
        <row r="3956">
          <cell r="A3956">
            <v>96702</v>
          </cell>
          <cell r="B3956" t="str">
            <v>BUCHA DE REDUÇÃO, PPR, 32 X 25, CLASSE PN 25, INSTALADO EM PRUMADA DE ÁGUA  FORNECIMENTO E INSTALAÇÃO . AF_06/2015</v>
          </cell>
          <cell r="C3956" t="str">
            <v>UN</v>
          </cell>
          <cell r="D3956">
            <v>3.38</v>
          </cell>
          <cell r="E3956">
            <v>1.0900000000000001</v>
          </cell>
          <cell r="F3956">
            <v>2.29</v>
          </cell>
          <cell r="G3956">
            <v>0</v>
          </cell>
          <cell r="H3956">
            <v>0</v>
          </cell>
          <cell r="I3956">
            <v>0</v>
          </cell>
        </row>
        <row r="3957">
          <cell r="A3957">
            <v>96703</v>
          </cell>
          <cell r="B3957" t="str">
            <v>LUVA, PPR, DN 40 MM, CLASSE PN 25, INSTALADO EM PRUMADA DE ÁGUA  FORNECIMENTO E INSTALAÇÃO. AF_06/2015</v>
          </cell>
          <cell r="C3957" t="str">
            <v>UN</v>
          </cell>
          <cell r="D3957">
            <v>6.62</v>
          </cell>
          <cell r="E3957">
            <v>1.57</v>
          </cell>
          <cell r="F3957">
            <v>5.05</v>
          </cell>
          <cell r="G3957">
            <v>0</v>
          </cell>
          <cell r="H3957">
            <v>0</v>
          </cell>
          <cell r="I3957">
            <v>0</v>
          </cell>
        </row>
        <row r="3958">
          <cell r="A3958">
            <v>96704</v>
          </cell>
          <cell r="B3958" t="str">
            <v>BUCHA DE REDUÇÃO, PPR, 40 X 25, CLASSE PN 25, INSTALADO EM PRUMADA DE ÁGUA  FORNECIMENTO E INSTALAÇÃO . AF_06/2015</v>
          </cell>
          <cell r="C3958" t="str">
            <v>UN</v>
          </cell>
          <cell r="D3958">
            <v>7.61</v>
          </cell>
          <cell r="E3958">
            <v>1.56</v>
          </cell>
          <cell r="F3958">
            <v>6.05</v>
          </cell>
          <cell r="G3958">
            <v>0</v>
          </cell>
          <cell r="H3958">
            <v>0</v>
          </cell>
          <cell r="I3958">
            <v>0</v>
          </cell>
        </row>
        <row r="3959">
          <cell r="A3959">
            <v>96705</v>
          </cell>
          <cell r="B3959" t="str">
            <v>LUVA, PPR, DN 50 MM, CLASSE PN 25, INSTALADO EM PRUMADA DE ÁGUA  FORNECIMENTO E INSTALAÇÃO. AF_06/2015</v>
          </cell>
          <cell r="C3959" t="str">
            <v>UN</v>
          </cell>
          <cell r="D3959">
            <v>9.9600000000000009</v>
          </cell>
          <cell r="E3959">
            <v>2.34</v>
          </cell>
          <cell r="F3959">
            <v>7.62</v>
          </cell>
          <cell r="G3959">
            <v>0</v>
          </cell>
          <cell r="H3959">
            <v>0</v>
          </cell>
          <cell r="I3959">
            <v>0</v>
          </cell>
        </row>
        <row r="3960">
          <cell r="A3960">
            <v>96706</v>
          </cell>
          <cell r="B3960" t="str">
            <v>LUVA, PPR, DN 63 MM, CLASSE PN 25, INSTALADO EM PRUMADA DE ÁGUA  FORNECIMENTO E INSTALAÇÃO. AF_06/2015</v>
          </cell>
          <cell r="C3960" t="str">
            <v>UN</v>
          </cell>
          <cell r="D3960">
            <v>14.99</v>
          </cell>
          <cell r="E3960">
            <v>3.6</v>
          </cell>
          <cell r="F3960">
            <v>11.39</v>
          </cell>
          <cell r="G3960">
            <v>0</v>
          </cell>
          <cell r="H3960">
            <v>0</v>
          </cell>
          <cell r="I3960">
            <v>0</v>
          </cell>
        </row>
        <row r="3961">
          <cell r="A3961">
            <v>96707</v>
          </cell>
          <cell r="B3961" t="str">
            <v>LUVA, PPR, DN 75 MM, CLASSE PN 25, INSTALADO EM PRUMADA DE ÁGUA  FORNECIMENTO E INSTALAÇÃO. AF_06/2015</v>
          </cell>
          <cell r="C3961" t="str">
            <v>UN</v>
          </cell>
          <cell r="D3961">
            <v>30.64</v>
          </cell>
          <cell r="E3961">
            <v>4.96</v>
          </cell>
          <cell r="F3961">
            <v>25.68</v>
          </cell>
          <cell r="G3961">
            <v>0</v>
          </cell>
          <cell r="H3961">
            <v>0</v>
          </cell>
          <cell r="I3961">
            <v>0</v>
          </cell>
        </row>
        <row r="3962">
          <cell r="A3962">
            <v>96708</v>
          </cell>
          <cell r="B3962" t="str">
            <v>LUVA, PPR, DN 90 MM, CLASSE PN 25, INSTALADO EM PRUMADA DE ÁGUA  FORNECIMENTO E INSTALAÇÃO. AF_06/2015</v>
          </cell>
          <cell r="C3962" t="str">
            <v>UN</v>
          </cell>
          <cell r="D3962">
            <v>48.16</v>
          </cell>
          <cell r="E3962">
            <v>7.05</v>
          </cell>
          <cell r="F3962">
            <v>41.11</v>
          </cell>
          <cell r="G3962">
            <v>0</v>
          </cell>
          <cell r="H3962">
            <v>0</v>
          </cell>
          <cell r="I3962">
            <v>0</v>
          </cell>
        </row>
        <row r="3963">
          <cell r="A3963">
            <v>96709</v>
          </cell>
          <cell r="B3963" t="str">
            <v>LUVA, PPR, DN 110 MM, CLASSE PN 25, INSTALADO EM PRUMADA DE ÁGUA  FORNECIMENTO E INSTALAÇÃO. AF_06/2015</v>
          </cell>
          <cell r="C3963" t="str">
            <v>UN</v>
          </cell>
          <cell r="D3963">
            <v>75.92</v>
          </cell>
          <cell r="E3963">
            <v>10.43</v>
          </cell>
          <cell r="F3963">
            <v>65.47</v>
          </cell>
          <cell r="G3963">
            <v>0.02</v>
          </cell>
          <cell r="H3963">
            <v>0</v>
          </cell>
          <cell r="I3963">
            <v>0</v>
          </cell>
        </row>
        <row r="3964">
          <cell r="A3964">
            <v>96710</v>
          </cell>
          <cell r="B3964" t="str">
            <v>TÊ NORMAL, PPR, DN 25 MM, CLASSE PN 25, INSTALADO EM PRUMADA DE ÁGUA  FORNECIMENTO E INSTALAÇÃO . AF_06/2015</v>
          </cell>
          <cell r="C3964" t="str">
            <v>UN</v>
          </cell>
          <cell r="D3964">
            <v>4.0999999999999996</v>
          </cell>
          <cell r="E3964">
            <v>1.52</v>
          </cell>
          <cell r="F3964">
            <v>2.58</v>
          </cell>
          <cell r="G3964">
            <v>0</v>
          </cell>
          <cell r="H3964">
            <v>0</v>
          </cell>
          <cell r="I3964">
            <v>0</v>
          </cell>
        </row>
        <row r="3965">
          <cell r="A3965">
            <v>96711</v>
          </cell>
          <cell r="B3965" t="str">
            <v>TÊ NORMAL, PPR, DN 32 MM, CLASSE PN 25, INSTALADO EM PRUMADA DE ÁGUA  FORNECIMENTO E INSTALAÇÃO . AF_06/2015</v>
          </cell>
          <cell r="C3965" t="str">
            <v>UN</v>
          </cell>
          <cell r="D3965">
            <v>6.33</v>
          </cell>
          <cell r="E3965">
            <v>2.2000000000000002</v>
          </cell>
          <cell r="F3965">
            <v>4.13</v>
          </cell>
          <cell r="G3965">
            <v>0</v>
          </cell>
          <cell r="H3965">
            <v>0</v>
          </cell>
          <cell r="I3965">
            <v>0</v>
          </cell>
        </row>
        <row r="3966">
          <cell r="A3966">
            <v>96712</v>
          </cell>
          <cell r="B3966" t="str">
            <v>TÊ NORMAL, PPR, DN 40 MM, CLASSE PN 25, INSTALADO EM PRUMADA DE ÁGUA  FORNECIMENTO E INSTALAÇÃO . AF_06/2015</v>
          </cell>
          <cell r="C3966" t="str">
            <v>UN</v>
          </cell>
          <cell r="D3966">
            <v>11.94</v>
          </cell>
          <cell r="E3966">
            <v>3.15</v>
          </cell>
          <cell r="F3966">
            <v>8.7899999999999991</v>
          </cell>
          <cell r="G3966">
            <v>0</v>
          </cell>
          <cell r="H3966">
            <v>0</v>
          </cell>
          <cell r="I3966">
            <v>0</v>
          </cell>
        </row>
        <row r="3967">
          <cell r="A3967">
            <v>96713</v>
          </cell>
          <cell r="B3967" t="str">
            <v>TÊ NORMAL, PPR, DN 50 MM, CLASSE PN 25, INSTALADO EM PRUMADA DE ÁGUA  FORNECIMENTO E INSTALAÇÃO . AF_06/2015</v>
          </cell>
          <cell r="C3967" t="str">
            <v>UN</v>
          </cell>
          <cell r="D3967">
            <v>16.64</v>
          </cell>
          <cell r="E3967">
            <v>4.67</v>
          </cell>
          <cell r="F3967">
            <v>11.97</v>
          </cell>
          <cell r="G3967">
            <v>0</v>
          </cell>
          <cell r="H3967">
            <v>0</v>
          </cell>
          <cell r="I3967">
            <v>0</v>
          </cell>
        </row>
        <row r="3968">
          <cell r="A3968">
            <v>96714</v>
          </cell>
          <cell r="B3968" t="str">
            <v>TÊ NORMAL, PPR, DN 63 MM, CLASSE PN 25, INSTALADO EM PRUMADA DE ÁGUA  FORNECIMENTO E INSTALAÇÃO . AF_06/2015</v>
          </cell>
          <cell r="C3968" t="str">
            <v>UN</v>
          </cell>
          <cell r="D3968">
            <v>27.91</v>
          </cell>
          <cell r="E3968">
            <v>7.15</v>
          </cell>
          <cell r="F3968">
            <v>20.76</v>
          </cell>
          <cell r="G3968">
            <v>0</v>
          </cell>
          <cell r="H3968">
            <v>0</v>
          </cell>
          <cell r="I3968">
            <v>0</v>
          </cell>
        </row>
        <row r="3969">
          <cell r="A3969">
            <v>96715</v>
          </cell>
          <cell r="B3969" t="str">
            <v>TÊ NORMAL, PPR, DN 75 MM, CLASSE PN 25, INSTALADO EM PRUMADA DE ÁGUA  FORNECIMENTO E INSTALAÇÃO . AF_06/2015</v>
          </cell>
          <cell r="C3969" t="str">
            <v>UN</v>
          </cell>
          <cell r="D3969">
            <v>51.67</v>
          </cell>
          <cell r="E3969">
            <v>9.92</v>
          </cell>
          <cell r="F3969">
            <v>41.73</v>
          </cell>
          <cell r="G3969">
            <v>0.02</v>
          </cell>
          <cell r="H3969">
            <v>0</v>
          </cell>
          <cell r="I3969">
            <v>0</v>
          </cell>
        </row>
        <row r="3970">
          <cell r="A3970">
            <v>96716</v>
          </cell>
          <cell r="B3970" t="str">
            <v>TÊ NORMAL, PPR, DN 90 MM, CLASSE PN 25, INSTALADO EM PRUMADA DE ÁGUA  FORNECIMENTO E INSTALAÇÃO . AF_06/2015</v>
          </cell>
          <cell r="C3970" t="str">
            <v>UN</v>
          </cell>
          <cell r="D3970">
            <v>77.430000000000007</v>
          </cell>
          <cell r="E3970">
            <v>14.11</v>
          </cell>
          <cell r="F3970">
            <v>63.28</v>
          </cell>
          <cell r="G3970">
            <v>0.04</v>
          </cell>
          <cell r="H3970">
            <v>0</v>
          </cell>
          <cell r="I3970">
            <v>0</v>
          </cell>
        </row>
        <row r="3971">
          <cell r="A3971">
            <v>96717</v>
          </cell>
          <cell r="B3971" t="str">
            <v>TÊ NORMAL, PPR, DN 110 MM, CLASSE PN 25, INSTALADO EM PRUMADA DE ÁGUA  FORNECIMENTO E INSTALAÇÃO . AF_06/2015</v>
          </cell>
          <cell r="C3971" t="str">
            <v>UN</v>
          </cell>
          <cell r="D3971">
            <v>121.62</v>
          </cell>
          <cell r="E3971">
            <v>20.85</v>
          </cell>
          <cell r="F3971">
            <v>100.71</v>
          </cell>
          <cell r="G3971">
            <v>0.06</v>
          </cell>
          <cell r="H3971">
            <v>0</v>
          </cell>
          <cell r="I3971">
            <v>0</v>
          </cell>
        </row>
        <row r="3972">
          <cell r="A3972">
            <v>96736</v>
          </cell>
          <cell r="B3972" t="str">
            <v>LUVA, PPR, DN 20 MM, CLASSE PN 25, INSTALADO EM RESERVAÇÃO DE ÁGUA DE EDIFICAÇÃO QUE POSSUA RESERVATÓRIO DE FIBRA/FIBROCIMENTO  FORNECIMENTO E INSTALAÇÃO. AF_06/2016</v>
          </cell>
          <cell r="C3972" t="str">
            <v>UN</v>
          </cell>
          <cell r="D3972">
            <v>3.65</v>
          </cell>
          <cell r="E3972">
            <v>2.17</v>
          </cell>
          <cell r="F3972">
            <v>1.48</v>
          </cell>
          <cell r="G3972">
            <v>0</v>
          </cell>
          <cell r="H3972">
            <v>0</v>
          </cell>
          <cell r="I3972">
            <v>0</v>
          </cell>
        </row>
        <row r="3973">
          <cell r="A3973">
            <v>96737</v>
          </cell>
          <cell r="B3973" t="str">
            <v>LUVA, PPR, DN 25 MM, CLASSE PN 25, INSTALADO EM RESERVAÇÃO DE ÁGUA DE EDIFICAÇÃO QUE POSSUA RESERVATÓRIO DE FIBRA/FIBROCIMENTO  FORNECIMENTO E INSTALAÇÃO. AF_06/2016</v>
          </cell>
          <cell r="C3973" t="str">
            <v>UN</v>
          </cell>
          <cell r="D3973">
            <v>4.12</v>
          </cell>
          <cell r="E3973">
            <v>2.15</v>
          </cell>
          <cell r="F3973">
            <v>1.97</v>
          </cell>
          <cell r="G3973">
            <v>0</v>
          </cell>
          <cell r="H3973">
            <v>0</v>
          </cell>
          <cell r="I3973">
            <v>0</v>
          </cell>
        </row>
        <row r="3974">
          <cell r="A3974">
            <v>96738</v>
          </cell>
          <cell r="B3974" t="str">
            <v>CONECTOR MACHO, PPR, 25 X 1/2'', CLASSE PN 25,  INSTALADO EM RESERVAÇÃO DE ÁGUA DE EDIFICAÇÃO QUE POSSUA RESERVATÓRIO DE FIBRA/FIBROCIMENTO   FORNECIMENTO E INSTALAÇÃO. AF_06/2016</v>
          </cell>
          <cell r="C3974" t="str">
            <v>UN</v>
          </cell>
          <cell r="D3974">
            <v>12.59</v>
          </cell>
          <cell r="E3974">
            <v>2.08</v>
          </cell>
          <cell r="F3974">
            <v>10.51</v>
          </cell>
          <cell r="G3974">
            <v>0</v>
          </cell>
          <cell r="H3974">
            <v>0</v>
          </cell>
          <cell r="I3974">
            <v>0</v>
          </cell>
        </row>
        <row r="3975">
          <cell r="A3975">
            <v>96739</v>
          </cell>
          <cell r="B3975" t="str">
            <v>LUVA, PPR, DN 32 MM, CLASSE PN 25, INSTALADO EM RESERVAÇÃO DE ÁGUA DE EDIFICAÇÃO QUE POSSUA RESERVATÓRIO DE FIBRA/FIBROCIMENTO  FORNECIMENTO E INSTALAÇÃO. AF_06/2016</v>
          </cell>
          <cell r="C3975" t="str">
            <v>UN</v>
          </cell>
          <cell r="D3975">
            <v>5.32</v>
          </cell>
          <cell r="E3975">
            <v>2.73</v>
          </cell>
          <cell r="F3975">
            <v>2.59</v>
          </cell>
          <cell r="G3975">
            <v>0</v>
          </cell>
          <cell r="H3975">
            <v>0</v>
          </cell>
          <cell r="I3975">
            <v>0</v>
          </cell>
        </row>
        <row r="3976">
          <cell r="A3976">
            <v>96740</v>
          </cell>
          <cell r="B3976" t="str">
            <v>CONECTOR MACHO, PPR, 32 X 3/4'', CLASSE PN 25,  INSTALADO EM RESERVAÇÃO DE ÁGUA DE EDIFICAÇÃO QUE POSSUA RESERVATÓRIO DE FIBRA/FIBROCIMENTO   FORNECIMENTO E INSTALAÇÃO. AF_06/2016</v>
          </cell>
          <cell r="C3976" t="str">
            <v>UN</v>
          </cell>
          <cell r="D3976">
            <v>19.440000000000001</v>
          </cell>
          <cell r="E3976">
            <v>2.64</v>
          </cell>
          <cell r="F3976">
            <v>16.8</v>
          </cell>
          <cell r="G3976">
            <v>0</v>
          </cell>
          <cell r="H3976">
            <v>0</v>
          </cell>
          <cell r="I3976">
            <v>0</v>
          </cell>
        </row>
        <row r="3977">
          <cell r="A3977">
            <v>96741</v>
          </cell>
          <cell r="B3977" t="str">
            <v>LUVA, PPR, DN 40 MM, CLASSE PN 25, INSTALADO EM RESERVAÇÃO DE ÁGUA DE EDIFICAÇÃO QUE POSSUA RESERVATÓRIO DE FIBRA/FIBROCIMENTO  FORNECIMENTO E INSTALAÇÃO. AF_06/2016</v>
          </cell>
          <cell r="C3977" t="str">
            <v>UN</v>
          </cell>
          <cell r="D3977">
            <v>8.08</v>
          </cell>
          <cell r="E3977">
            <v>2.68</v>
          </cell>
          <cell r="F3977">
            <v>5.4</v>
          </cell>
          <cell r="G3977">
            <v>0</v>
          </cell>
          <cell r="H3977">
            <v>0</v>
          </cell>
          <cell r="I3977">
            <v>0</v>
          </cell>
        </row>
        <row r="3978">
          <cell r="A3978">
            <v>96742</v>
          </cell>
          <cell r="B3978" t="str">
            <v>LUVA, PPR, DN 50 MM, CLASSE PN 25, INSTALADO EM RESERVAÇÃO DE ÁGUA DE EDIFICAÇÃO QUE POSSUA RESERVATÓRIO DE FIBRA/FIBROCIMENTO  FORNECIMENTO E INSTALAÇÃO. AF_06/2016</v>
          </cell>
          <cell r="C3978" t="str">
            <v>UN</v>
          </cell>
          <cell r="D3978">
            <v>12.26</v>
          </cell>
          <cell r="E3978">
            <v>4.0599999999999996</v>
          </cell>
          <cell r="F3978">
            <v>8.1999999999999993</v>
          </cell>
          <cell r="G3978">
            <v>0</v>
          </cell>
          <cell r="H3978">
            <v>0</v>
          </cell>
          <cell r="I3978">
            <v>0</v>
          </cell>
        </row>
        <row r="3979">
          <cell r="A3979">
            <v>96743</v>
          </cell>
          <cell r="B3979" t="str">
            <v>LUVA, PPR, DN 63 MM, CLASSE PN 25, INSTALADO EM RESERVAÇÃO DE ÁGUA DE EDIFICAÇÃO QUE POSSUA RESERVATÓRIO DE FIBRA/FIBROCIMENTO  FORNECIMENTO E INSTALAÇÃO. AF_06/2016</v>
          </cell>
          <cell r="C3979" t="str">
            <v>UN</v>
          </cell>
          <cell r="D3979">
            <v>15.61</v>
          </cell>
          <cell r="E3979">
            <v>4.05</v>
          </cell>
          <cell r="F3979">
            <v>11.56</v>
          </cell>
          <cell r="G3979">
            <v>0</v>
          </cell>
          <cell r="H3979">
            <v>0</v>
          </cell>
          <cell r="I3979">
            <v>0</v>
          </cell>
        </row>
        <row r="3980">
          <cell r="A3980">
            <v>96744</v>
          </cell>
          <cell r="B3980" t="str">
            <v>LUVA, PPR, DN 75 MM, CLASSE PN 25, INSTALADO EM RESERVAÇÃO DE ÁGUA DE EDIFICAÇÃO QUE POSSUA RESERVATÓRIO DE FIBRA/FIBROCIMENTO  FORNECIMENTO E INSTALAÇÃO. AF_06/2016</v>
          </cell>
          <cell r="C3980" t="str">
            <v>UN</v>
          </cell>
          <cell r="D3980">
            <v>32.89</v>
          </cell>
          <cell r="E3980">
            <v>6.66</v>
          </cell>
          <cell r="F3980">
            <v>26.23</v>
          </cell>
          <cell r="G3980">
            <v>0</v>
          </cell>
          <cell r="H3980">
            <v>0</v>
          </cell>
          <cell r="I3980">
            <v>0</v>
          </cell>
        </row>
        <row r="3981">
          <cell r="A3981">
            <v>96745</v>
          </cell>
          <cell r="B3981" t="str">
            <v>LUVA, PPR, DN 90 MM, CLASSE PN 25, INSTALADO EM RESERVAÇÃO DE ÁGUA DE EDIFICAÇÃO QUE POSSUA RESERVATÓRIO DE FIBRA/FIBROCIMENTO  FORNECIMENTO E INSTALAÇÃO. AF_06/2016</v>
          </cell>
          <cell r="C3981" t="str">
            <v>UN</v>
          </cell>
          <cell r="D3981">
            <v>47.61</v>
          </cell>
          <cell r="E3981">
            <v>6.64</v>
          </cell>
          <cell r="F3981">
            <v>40.97</v>
          </cell>
          <cell r="G3981">
            <v>0</v>
          </cell>
          <cell r="H3981">
            <v>0</v>
          </cell>
          <cell r="I3981">
            <v>0</v>
          </cell>
        </row>
        <row r="3982">
          <cell r="A3982">
            <v>96746</v>
          </cell>
          <cell r="B3982" t="str">
            <v>LUVA, PPR, DN 110 MM, CLASSE PN 25, INSTALADO EM RESERVAÇÃO DE ÁGUA DE EDIFICAÇÃO QUE POSSUA RESERVATÓRIO DE FIBRA/FIBROCIMENTO  FORNECIMENTO E INSTALAÇÃO. AF_06/2016</v>
          </cell>
          <cell r="C3982" t="str">
            <v>UN</v>
          </cell>
          <cell r="D3982">
            <v>75.89</v>
          </cell>
          <cell r="E3982">
            <v>10.41</v>
          </cell>
          <cell r="F3982">
            <v>65.459999999999994</v>
          </cell>
          <cell r="G3982">
            <v>0.02</v>
          </cell>
          <cell r="H3982">
            <v>0</v>
          </cell>
          <cell r="I3982">
            <v>0</v>
          </cell>
        </row>
        <row r="3983">
          <cell r="A3983">
            <v>96747</v>
          </cell>
          <cell r="B3983" t="str">
            <v>JOELHO 90 GRAUS, PPR, DN 20 MM, CLASSE PN 25,  INSTALADO EM RESERVAÇÃO DE ÁGUA DE EDIFICAÇÃO QUE POSSUA RESERVATÓRIO DE FIBRA/FIBROCIMENTO  FORNECIMENTO E INSTALAÇÃO. AF_06/2016</v>
          </cell>
          <cell r="C3983" t="str">
            <v>UN</v>
          </cell>
          <cell r="D3983">
            <v>5.22</v>
          </cell>
          <cell r="E3983">
            <v>3.21</v>
          </cell>
          <cell r="F3983">
            <v>2.0099999999999998</v>
          </cell>
          <cell r="G3983">
            <v>0</v>
          </cell>
          <cell r="H3983">
            <v>0</v>
          </cell>
          <cell r="I3983">
            <v>0</v>
          </cell>
        </row>
        <row r="3984">
          <cell r="A3984">
            <v>96748</v>
          </cell>
          <cell r="B3984" t="str">
            <v>JOELHO 90 GRAUS, PPR, DN 25 MM, CLASSE PN 25,  INSTALADO EM RESERVAÇÃO DE ÁGUA DE EDIFICAÇÃO QUE POSSUA RESERVATÓRIO DE FIBRA/FIBROCIMENTO  FORNECIMENTO E INSTALAÇÃO. AF_06/2016</v>
          </cell>
          <cell r="C3984" t="str">
            <v>UN</v>
          </cell>
          <cell r="D3984">
            <v>5.8</v>
          </cell>
          <cell r="E3984">
            <v>3.2</v>
          </cell>
          <cell r="F3984">
            <v>2.6</v>
          </cell>
          <cell r="G3984">
            <v>0</v>
          </cell>
          <cell r="H3984">
            <v>0</v>
          </cell>
          <cell r="I3984">
            <v>0</v>
          </cell>
        </row>
        <row r="3985">
          <cell r="A3985">
            <v>96749</v>
          </cell>
          <cell r="B3985" t="str">
            <v>JOELHO 90 GRAUS, PPR, DN 32 MM, CLASSE PN 25,  INSTALADO EM RESERVAÇÃO DE ÁGUA DE EDIFICAÇÃO QUE POSSUA RESERVATÓRIO DE FIBRA/FIBROCIMENTO  FORNECIMENTO E INSTALAÇÃO. AF_06/2016</v>
          </cell>
          <cell r="C3985" t="str">
            <v>UN</v>
          </cell>
          <cell r="D3985">
            <v>7.83</v>
          </cell>
          <cell r="E3985">
            <v>4.05</v>
          </cell>
          <cell r="F3985">
            <v>3.78</v>
          </cell>
          <cell r="G3985">
            <v>0</v>
          </cell>
          <cell r="H3985">
            <v>0</v>
          </cell>
          <cell r="I3985">
            <v>0</v>
          </cell>
        </row>
        <row r="3986">
          <cell r="A3986">
            <v>96750</v>
          </cell>
          <cell r="B3986" t="str">
            <v>JOELHO 90 GRAUS, PPR, DN 40 MM, CLASSE PN 25,  INSTALADO EM RESERVAÇÃO DE ÁGUA DE EDIFICAÇÃO QUE POSSUA RESERVATÓRIO DE FIBRA/FIBROCIMENTO  FORNECIMENTO E INSTALAÇÃO. AF_06/2016</v>
          </cell>
          <cell r="C3986" t="str">
            <v>UN</v>
          </cell>
          <cell r="D3986">
            <v>10.1</v>
          </cell>
          <cell r="E3986">
            <v>4.01</v>
          </cell>
          <cell r="F3986">
            <v>6.09</v>
          </cell>
          <cell r="G3986">
            <v>0</v>
          </cell>
          <cell r="H3986">
            <v>0</v>
          </cell>
          <cell r="I3986">
            <v>0</v>
          </cell>
        </row>
        <row r="3987">
          <cell r="A3987">
            <v>96751</v>
          </cell>
          <cell r="B3987" t="str">
            <v>JOELHO 90 GRAUS, PPR, DN 50 MM, CLASSE PN 25,  INSTALADO EM RESERVAÇÃO DE ÁGUA DE EDIFICAÇÃO QUE POSSUA RESERVATÓRIO DE FIBRA/FIBROCIMENTO  FORNECIMENTO E INSTALAÇÃO. AF_06/2016</v>
          </cell>
          <cell r="C3987" t="str">
            <v>UN</v>
          </cell>
          <cell r="D3987">
            <v>17.989999999999998</v>
          </cell>
          <cell r="E3987">
            <v>6.06</v>
          </cell>
          <cell r="F3987">
            <v>11.93</v>
          </cell>
          <cell r="G3987">
            <v>0</v>
          </cell>
          <cell r="H3987">
            <v>0</v>
          </cell>
          <cell r="I3987">
            <v>0</v>
          </cell>
        </row>
        <row r="3988">
          <cell r="A3988">
            <v>96752</v>
          </cell>
          <cell r="B3988" t="str">
            <v>JOELHO 90 GRAUS, PPR, DN 63 MM, CLASSE PN 25,  INSTALADO EM RESERVAÇÃO DE ÁGUA DE EDIFICAÇÃO QUE POSSUA RESERVATÓRIO DE FIBRA/FIBROCIMENTO  FORNECIMENTO E INSTALAÇÃO. AF_06/2016</v>
          </cell>
          <cell r="C3988" t="str">
            <v>UN</v>
          </cell>
          <cell r="D3988">
            <v>22.97</v>
          </cell>
          <cell r="E3988">
            <v>6.05</v>
          </cell>
          <cell r="F3988">
            <v>16.920000000000002</v>
          </cell>
          <cell r="G3988">
            <v>0</v>
          </cell>
          <cell r="H3988">
            <v>0</v>
          </cell>
          <cell r="I3988">
            <v>0</v>
          </cell>
        </row>
        <row r="3989">
          <cell r="A3989">
            <v>96753</v>
          </cell>
          <cell r="B3989" t="str">
            <v>JOELHO 90 GRAUS, PPR, DN 75 MM, CLASSE PN 25,  INSTALADO EM RESERVAÇÃO DE ÁGUA DE EDIFICAÇÃO QUE POSSUA RESERVATÓRIO DE FIBRA/FIBROCIMENTO  FORNECIMENTO E INSTALAÇÃO. AF_06/2016</v>
          </cell>
          <cell r="C3989" t="str">
            <v>UN</v>
          </cell>
          <cell r="D3989">
            <v>51</v>
          </cell>
          <cell r="E3989">
            <v>9.9499999999999993</v>
          </cell>
          <cell r="F3989">
            <v>41.03</v>
          </cell>
          <cell r="G3989">
            <v>0.02</v>
          </cell>
          <cell r="H3989">
            <v>0</v>
          </cell>
          <cell r="I3989">
            <v>0</v>
          </cell>
        </row>
        <row r="3990">
          <cell r="A3990">
            <v>96754</v>
          </cell>
          <cell r="B3990" t="str">
            <v>JOELHO 90 GRAUS, PPR, DN 90 MM, CLASSE PN 25,  INSTALADO EM RESERVAÇÃO DE ÁGUA DE EDIFICAÇÃO QUE POSSUA RESERVATÓRIO DE FIBRA/FIBROCIMENTO  FORNECIMENTO E INSTALAÇÃO. AF_06/2016</v>
          </cell>
          <cell r="C3990" t="str">
            <v>UN</v>
          </cell>
          <cell r="D3990">
            <v>70.72</v>
          </cell>
          <cell r="E3990">
            <v>9.93</v>
          </cell>
          <cell r="F3990">
            <v>60.77</v>
          </cell>
          <cell r="G3990">
            <v>0.02</v>
          </cell>
          <cell r="H3990">
            <v>0</v>
          </cell>
          <cell r="I3990">
            <v>0</v>
          </cell>
        </row>
        <row r="3991">
          <cell r="A3991">
            <v>96755</v>
          </cell>
          <cell r="B3991" t="str">
            <v>JOELHO 90 GRAUS, PPR, DN 110 MM, CLASSE PN 25,  INSTALADO EM RESERVAÇÃO DE ÁGUA DE EDIFICAÇÃO QUE POSSUA RESERVATÓRIO DE FIBRA/FIBROCIMENTO  FORNECIMENTO E INSTALAÇÃO. AF_06/2016</v>
          </cell>
          <cell r="C3991" t="str">
            <v>UN</v>
          </cell>
          <cell r="D3991">
            <v>106.99</v>
          </cell>
          <cell r="E3991">
            <v>15.6</v>
          </cell>
          <cell r="F3991">
            <v>91.35</v>
          </cell>
          <cell r="G3991">
            <v>0.04</v>
          </cell>
          <cell r="H3991">
            <v>0</v>
          </cell>
          <cell r="I3991">
            <v>0</v>
          </cell>
        </row>
        <row r="3992">
          <cell r="A3992">
            <v>96756</v>
          </cell>
          <cell r="B3992" t="str">
            <v>TÊ MISTURADOR, PPR, DN 20 MM, CLASSE PN 25,  INSTALADO EM RESERVAÇÃO DE ÁGUA DE EDIFICAÇÃO QUE POSSUA RESERVATÓRIO DE FIBRA/FIBROCIMENTO  FORNECIMENTO E INSTALAÇÃO. AF_06/2016</v>
          </cell>
          <cell r="C3992" t="str">
            <v>UN</v>
          </cell>
          <cell r="D3992">
            <v>9.15</v>
          </cell>
          <cell r="E3992">
            <v>4.1900000000000004</v>
          </cell>
          <cell r="F3992">
            <v>4.96</v>
          </cell>
          <cell r="G3992">
            <v>0</v>
          </cell>
          <cell r="H3992">
            <v>0</v>
          </cell>
          <cell r="I3992">
            <v>0</v>
          </cell>
        </row>
        <row r="3993">
          <cell r="A3993">
            <v>96757</v>
          </cell>
          <cell r="B3993" t="str">
            <v>TÊ MISTURADOR, PPR, DN 25 MM, CLASSE PN 25,  INSTALADO EM RESERVAÇÃO DE ÁGUA DE EDIFICAÇÃO QUE POSSUA RESERVATÓRIO DE FIBRA/FIBROCIMENTO  FORNECIMENTO E INSTALAÇÃO. AF_06/2016</v>
          </cell>
          <cell r="C3993" t="str">
            <v>UN</v>
          </cell>
          <cell r="D3993">
            <v>8.84</v>
          </cell>
          <cell r="E3993">
            <v>4.1900000000000004</v>
          </cell>
          <cell r="F3993">
            <v>4.6500000000000004</v>
          </cell>
          <cell r="G3993">
            <v>0</v>
          </cell>
          <cell r="H3993">
            <v>0</v>
          </cell>
          <cell r="I3993">
            <v>0</v>
          </cell>
        </row>
        <row r="3994">
          <cell r="A3994">
            <v>96758</v>
          </cell>
          <cell r="B3994" t="str">
            <v>TÊ, PPR, DN 32 MM, CLASSE PN 25,  INSTALADO EM RESERVAÇÃO DE ÁGUA DE EDIFICAÇÃO QUE POSSUA RESERVATÓRIO DE FIBRA/FIBROCIMENTO  FORNECIMENTO E INSTALAÇÃO. AF_06/2016</v>
          </cell>
          <cell r="C3994" t="str">
            <v>UN</v>
          </cell>
          <cell r="D3994">
            <v>10.53</v>
          </cell>
          <cell r="E3994">
            <v>5.38</v>
          </cell>
          <cell r="F3994">
            <v>5.15</v>
          </cell>
          <cell r="G3994">
            <v>0</v>
          </cell>
          <cell r="H3994">
            <v>0</v>
          </cell>
          <cell r="I3994">
            <v>0</v>
          </cell>
        </row>
        <row r="3995">
          <cell r="A3995">
            <v>96759</v>
          </cell>
          <cell r="B3995" t="str">
            <v>TÊ, PPR, DN 40 MM, CLASSE PN 25,  INSTALADO EM RESERVAÇÃO DE ÁGUA DE EDIFICAÇÃO QUE POSSUA RESERVATÓRIO DE FIBRA/FIBROCIMENTO  FORNECIMENTO E INSTALAÇÃO. AF_06/2016</v>
          </cell>
          <cell r="C3995" t="str">
            <v>UN</v>
          </cell>
          <cell r="D3995">
            <v>14.85</v>
          </cell>
          <cell r="E3995">
            <v>5.33</v>
          </cell>
          <cell r="F3995">
            <v>9.52</v>
          </cell>
          <cell r="G3995">
            <v>0</v>
          </cell>
          <cell r="H3995">
            <v>0</v>
          </cell>
          <cell r="I3995">
            <v>0</v>
          </cell>
        </row>
        <row r="3996">
          <cell r="A3996">
            <v>96760</v>
          </cell>
          <cell r="B3996" t="str">
            <v>TÊ, PPR, DN 50 MM, CLASSE PN 25,  INSTALADO EM RESERVAÇÃO DE ÁGUA DE EDIFICAÇÃO QUE POSSUA RESERVATÓRIO DE FIBRA/FIBROCIMENTO  FORNECIMENTO E INSTALAÇÃO. AF_06/2016</v>
          </cell>
          <cell r="C3996" t="str">
            <v>UN</v>
          </cell>
          <cell r="D3996">
            <v>21.19</v>
          </cell>
          <cell r="E3996">
            <v>8.08</v>
          </cell>
          <cell r="F3996">
            <v>13.09</v>
          </cell>
          <cell r="G3996">
            <v>0.02</v>
          </cell>
          <cell r="H3996">
            <v>0</v>
          </cell>
          <cell r="I3996">
            <v>0</v>
          </cell>
        </row>
        <row r="3997">
          <cell r="A3997">
            <v>96761</v>
          </cell>
          <cell r="B3997" t="str">
            <v>TÊ, PPR, DN 63 MM, CLASSE PN 25,  INSTALADO EM RESERVAÇÃO DE ÁGUA DE EDIFICAÇÃO QUE POSSUA RESERVATÓRIO DE FIBRA/FIBROCIMENTO  FORNECIMENTO E INSTALAÇÃO. AF_06/2016</v>
          </cell>
          <cell r="C3997" t="str">
            <v>UN</v>
          </cell>
          <cell r="D3997">
            <v>29.14</v>
          </cell>
          <cell r="E3997">
            <v>8.0500000000000007</v>
          </cell>
          <cell r="F3997">
            <v>21.07</v>
          </cell>
          <cell r="G3997">
            <v>0.02</v>
          </cell>
          <cell r="H3997">
            <v>0</v>
          </cell>
          <cell r="I3997">
            <v>0</v>
          </cell>
        </row>
        <row r="3998">
          <cell r="A3998">
            <v>96762</v>
          </cell>
          <cell r="B3998" t="str">
            <v>TÊ, PPR, DN 75 MM, CLASSE PN 25,  INSTALADO EM RESERVAÇÃO DE ÁGUA DE EDIFICAÇÃO QUE POSSUA RESERVATÓRIO DE FIBRA/FIBROCIMENTO  FORNECIMENTO E INSTALAÇÃO. AF_06/2016</v>
          </cell>
          <cell r="C3998" t="str">
            <v>UN</v>
          </cell>
          <cell r="D3998">
            <v>56.14</v>
          </cell>
          <cell r="E3998">
            <v>13.25</v>
          </cell>
          <cell r="F3998">
            <v>42.85</v>
          </cell>
          <cell r="G3998">
            <v>0.04</v>
          </cell>
          <cell r="H3998">
            <v>0</v>
          </cell>
          <cell r="I3998">
            <v>0</v>
          </cell>
        </row>
        <row r="3999">
          <cell r="A3999">
            <v>96763</v>
          </cell>
          <cell r="B3999" t="str">
            <v>TÊ, PPR, DN 90 MM, CLASSE PN 25,  INSTALADO EM RESERVAÇÃO DE ÁGUA DE EDIFICAÇÃO QUE POSSUA RESERVATÓRIO DE FIBRA/FIBROCIMENTO  FORNECIMENTO E INSTALAÇÃO. AF_06/2016</v>
          </cell>
          <cell r="C3999" t="str">
            <v>UN</v>
          </cell>
          <cell r="D3999">
            <v>76.290000000000006</v>
          </cell>
          <cell r="E3999">
            <v>13.24</v>
          </cell>
          <cell r="F3999">
            <v>63.01</v>
          </cell>
          <cell r="G3999">
            <v>0.04</v>
          </cell>
          <cell r="H3999">
            <v>0</v>
          </cell>
          <cell r="I3999">
            <v>0</v>
          </cell>
        </row>
        <row r="4000">
          <cell r="A4000">
            <v>96764</v>
          </cell>
          <cell r="B4000" t="str">
            <v>TÊ, PPR, DN 110 MM, CLASSE PN 25,  INSTALADO EM RESERVAÇÃO DE ÁGUA DE EDIFICAÇÃO QUE POSSUA RESERVATÓRIO DE FIBRA/FIBROCIMENTO  FORNECIMENTO E INSTALAÇÃO. AF_06/2016</v>
          </cell>
          <cell r="C4000" t="str">
            <v>UN</v>
          </cell>
          <cell r="D4000">
            <v>121.55</v>
          </cell>
          <cell r="E4000">
            <v>20.8</v>
          </cell>
          <cell r="F4000">
            <v>100.69</v>
          </cell>
          <cell r="G4000">
            <v>0.06</v>
          </cell>
          <cell r="H4000">
            <v>0</v>
          </cell>
          <cell r="I4000">
            <v>0</v>
          </cell>
        </row>
        <row r="4001">
          <cell r="A4001">
            <v>96802</v>
          </cell>
          <cell r="B4001" t="str">
            <v>KIT CHASSI PEX, PRÉ-FABRICADO, PARA CHUVEIRO COM REGISTROS DE PRESSÃO E CONEXÕES POR CRIMPAGEM  FORNECIMENTO E INSTALAÇÃO. AF_06/2015</v>
          </cell>
          <cell r="C4001" t="str">
            <v>UN</v>
          </cell>
          <cell r="D4001">
            <v>181.63</v>
          </cell>
          <cell r="E4001">
            <v>6.83</v>
          </cell>
          <cell r="F4001">
            <v>174.79</v>
          </cell>
          <cell r="G4001">
            <v>0.01</v>
          </cell>
          <cell r="H4001">
            <v>0</v>
          </cell>
          <cell r="I4001">
            <v>0</v>
          </cell>
        </row>
        <row r="4002">
          <cell r="A4002">
            <v>96803</v>
          </cell>
          <cell r="B4002" t="str">
            <v>KIT CHASSI PEX, PRÉ-FABRICADO, PARA COZINHA COM CUBA SIMPLES E CONEXÕES POR CRIMPAGEM  FORNECIMENTO E INSTALAÇÃO. AF_06/2015</v>
          </cell>
          <cell r="C4002" t="str">
            <v>UN</v>
          </cell>
          <cell r="D4002">
            <v>93.4</v>
          </cell>
          <cell r="E4002">
            <v>5.59</v>
          </cell>
          <cell r="F4002">
            <v>87.81</v>
          </cell>
          <cell r="G4002">
            <v>0</v>
          </cell>
          <cell r="H4002">
            <v>0</v>
          </cell>
          <cell r="I4002">
            <v>0</v>
          </cell>
        </row>
        <row r="4003">
          <cell r="A4003">
            <v>96804</v>
          </cell>
          <cell r="B4003" t="str">
            <v>KIT CHASSI PEX, PRÉ-FABRICADO, PARA ÁREA DE SERVIÇO COM TANQUE E MÁQUINA DE LAVAR ROUPA, E CONEXÕES POR CRIMPAGEM  FORNECIMENTO E INSTALAÇÃO. AF_06/2015</v>
          </cell>
          <cell r="C4003" t="str">
            <v>UN</v>
          </cell>
          <cell r="D4003">
            <v>167.48</v>
          </cell>
          <cell r="E4003">
            <v>15.7</v>
          </cell>
          <cell r="F4003">
            <v>151.75</v>
          </cell>
          <cell r="G4003">
            <v>0.03</v>
          </cell>
          <cell r="H4003">
            <v>0</v>
          </cell>
          <cell r="I4003">
            <v>0</v>
          </cell>
        </row>
        <row r="4004">
          <cell r="A4004">
            <v>96805</v>
          </cell>
          <cell r="B4004" t="str">
            <v>KIT CHASSI PEX, PRÉ-FABRICADO, PARA CHUVEIRO COM REGISTROS DE PRESSÃO E CONEXÕES POR ANEL DESLIZANTE  FORNECIMENTO E INSTALAÇÃO. AF_06/2015</v>
          </cell>
          <cell r="C4004" t="str">
            <v>UN</v>
          </cell>
          <cell r="D4004">
            <v>187.78</v>
          </cell>
          <cell r="E4004">
            <v>11.06</v>
          </cell>
          <cell r="F4004">
            <v>176.7</v>
          </cell>
          <cell r="G4004">
            <v>0.02</v>
          </cell>
          <cell r="H4004">
            <v>0</v>
          </cell>
          <cell r="I4004">
            <v>0</v>
          </cell>
        </row>
        <row r="4005">
          <cell r="A4005">
            <v>96806</v>
          </cell>
          <cell r="B4005" t="str">
            <v>KIT CHASSI PEX, PRÉ-FABRICADO, PARA COZINHA COM CUBA SIMPLES E CONEXÕES POR ANEL DESLIZANTE  FORNECIMENTO E INSTALAÇÃO. AF_06/2015</v>
          </cell>
          <cell r="C4005" t="str">
            <v>UN</v>
          </cell>
          <cell r="D4005">
            <v>91.39</v>
          </cell>
          <cell r="E4005">
            <v>9.7899999999999991</v>
          </cell>
          <cell r="F4005">
            <v>81.58</v>
          </cell>
          <cell r="G4005">
            <v>0.02</v>
          </cell>
          <cell r="H4005">
            <v>0</v>
          </cell>
          <cell r="I4005">
            <v>0</v>
          </cell>
        </row>
        <row r="4006">
          <cell r="A4006">
            <v>96807</v>
          </cell>
          <cell r="B4006" t="str">
            <v>KIT CHASSI PEX, PRÉ-FABRICADO, PARA ÁREA DE SERVIÇO COM TANQUE E MÁQUINA DE LAVAR ROUPA, E CONEXÕES POR ANEL DESLIZANTE  FORNECIMENTO E INSTALAÇÃO. AF_06/2015</v>
          </cell>
          <cell r="C4006" t="str">
            <v>UN</v>
          </cell>
          <cell r="D4006">
            <v>152.6</v>
          </cell>
          <cell r="E4006">
            <v>19.91</v>
          </cell>
          <cell r="F4006">
            <v>132.63</v>
          </cell>
          <cell r="G4006">
            <v>0.06</v>
          </cell>
          <cell r="H4006">
            <v>0</v>
          </cell>
          <cell r="I4006">
            <v>0</v>
          </cell>
        </row>
        <row r="4007">
          <cell r="A4007">
            <v>96808</v>
          </cell>
          <cell r="B4007" t="str">
            <v>UNIÃO METÁLICA PARA INSTALAÇÕES EM PEX, DN 16 MM, FIXAÇÃO DAS CONEXÕES POR ANEL DESLIZANTE  FORNECIMENTO E INSTALAÇÃO . AF_06/2015</v>
          </cell>
          <cell r="C4007" t="str">
            <v>UN</v>
          </cell>
          <cell r="D4007">
            <v>8.68</v>
          </cell>
          <cell r="E4007">
            <v>2.59</v>
          </cell>
          <cell r="F4007">
            <v>6.09</v>
          </cell>
          <cell r="G4007">
            <v>0</v>
          </cell>
          <cell r="H4007">
            <v>0</v>
          </cell>
          <cell r="I4007">
            <v>0</v>
          </cell>
        </row>
        <row r="4008">
          <cell r="A4008">
            <v>96809</v>
          </cell>
          <cell r="B4008" t="str">
            <v>CONEXÃO FIXA, ROSCA FÊMEA, METÁLICA, PARA INSTALAÇÕES EM PEX, DN 16 MM X 1/2", COM ANEL DESLIZANTE. FORNECIMENTO E INSTALAÇÃO. AF_06/2015</v>
          </cell>
          <cell r="C4008" t="str">
            <v>UN</v>
          </cell>
          <cell r="D4008">
            <v>9.91</v>
          </cell>
          <cell r="E4008">
            <v>2.58</v>
          </cell>
          <cell r="F4008">
            <v>7.33</v>
          </cell>
          <cell r="G4008">
            <v>0</v>
          </cell>
          <cell r="H4008">
            <v>0</v>
          </cell>
          <cell r="I4008">
            <v>0</v>
          </cell>
        </row>
        <row r="4009">
          <cell r="A4009">
            <v>96810</v>
          </cell>
          <cell r="B4009" t="str">
            <v>CONEXÃO MÓVEL, ROSCA FÊMEA, METÁLICA, PARA INSTALAÇÕES EM PEX, DN 16 MM X 3/4", COM ANEL DESLIZANTE. FORNECIMENTO E INSTALAÇÃO. AF_06/2015</v>
          </cell>
          <cell r="C4009" t="str">
            <v>UN</v>
          </cell>
          <cell r="D4009">
            <v>10.73</v>
          </cell>
          <cell r="E4009">
            <v>2.58</v>
          </cell>
          <cell r="F4009">
            <v>8.15</v>
          </cell>
          <cell r="G4009">
            <v>0</v>
          </cell>
          <cell r="H4009">
            <v>0</v>
          </cell>
          <cell r="I4009">
            <v>0</v>
          </cell>
        </row>
        <row r="4010">
          <cell r="A4010">
            <v>96811</v>
          </cell>
          <cell r="B4010" t="str">
            <v>UNIÃO METÁLICA PARA INSTALAÇÕES EM PEX, DN 20 MM, FIXAÇÃO DAS CONEXÕES POR ANEL DESLIZANTE  FORNECIMENTO E INSTALAÇÃO . AF_06/2015</v>
          </cell>
          <cell r="C4010" t="str">
            <v>UN</v>
          </cell>
          <cell r="D4010">
            <v>11.57</v>
          </cell>
          <cell r="E4010">
            <v>3.05</v>
          </cell>
          <cell r="F4010">
            <v>8.52</v>
          </cell>
          <cell r="G4010">
            <v>0</v>
          </cell>
          <cell r="H4010">
            <v>0</v>
          </cell>
          <cell r="I4010">
            <v>0</v>
          </cell>
        </row>
        <row r="4011">
          <cell r="A4011">
            <v>96812</v>
          </cell>
          <cell r="B4011" t="str">
            <v>CONEXÃO FIXA, ROSCA FÊMEA, METÁLICA, PARA INSTALAÇÕES EM PEX, DN 20 MM X 1/2", COM ANEL DESLIZANTE. FORNECIMENTO E INSTALAÇÃO. AF_06/2015</v>
          </cell>
          <cell r="C4011" t="str">
            <v>UN</v>
          </cell>
          <cell r="D4011">
            <v>11.13</v>
          </cell>
          <cell r="E4011">
            <v>3.05</v>
          </cell>
          <cell r="F4011">
            <v>8.08</v>
          </cell>
          <cell r="G4011">
            <v>0</v>
          </cell>
          <cell r="H4011">
            <v>0</v>
          </cell>
          <cell r="I4011">
            <v>0</v>
          </cell>
        </row>
        <row r="4012">
          <cell r="A4012">
            <v>96813</v>
          </cell>
          <cell r="B4012" t="str">
            <v>CONEXÃO FIXA, ROSCA FÊMEA, METÁLICA, PARA INSTALAÇÕES EM PEX, DN 20 MM X 3/4", COM ANEL DESLIZANTE. FORNECIMENTO E INSTALAÇÃO. AF_06/2015</v>
          </cell>
          <cell r="C4012" t="str">
            <v>UN</v>
          </cell>
          <cell r="D4012">
            <v>12.77</v>
          </cell>
          <cell r="E4012">
            <v>3.04</v>
          </cell>
          <cell r="F4012">
            <v>9.73</v>
          </cell>
          <cell r="G4012">
            <v>0</v>
          </cell>
          <cell r="H4012">
            <v>0</v>
          </cell>
          <cell r="I4012">
            <v>0</v>
          </cell>
        </row>
        <row r="4013">
          <cell r="A4013">
            <v>96814</v>
          </cell>
          <cell r="B4013" t="str">
            <v>UNIÃO DE REDUÇÃO, METÁLICA, PARA INSTALAÇÕES EM PEX, DN 20 X 16 MM, CONEXÃO POR ANEL DESLIZANTE  FORNECIMENTO E INSTALAÇÃO. AF_06/2015</v>
          </cell>
          <cell r="C4013" t="str">
            <v>UN</v>
          </cell>
          <cell r="D4013">
            <v>10.85</v>
          </cell>
          <cell r="E4013">
            <v>3.05</v>
          </cell>
          <cell r="F4013">
            <v>7.8</v>
          </cell>
          <cell r="G4013">
            <v>0</v>
          </cell>
          <cell r="H4013">
            <v>0</v>
          </cell>
          <cell r="I4013">
            <v>0</v>
          </cell>
        </row>
        <row r="4014">
          <cell r="A4014">
            <v>96815</v>
          </cell>
          <cell r="B4014" t="str">
            <v>UNIÃO METÁLICA PARA INSTALAÇÕES EM PEX, DN 25 MM, FIXAÇÃO DAS CONEXÕES POR ANEL DESLIZANTE   FORNECIMENTO E INSTALAÇÃO. AF_06/2015</v>
          </cell>
          <cell r="C4014" t="str">
            <v>UN</v>
          </cell>
          <cell r="D4014">
            <v>18.12</v>
          </cell>
          <cell r="E4014">
            <v>3.64</v>
          </cell>
          <cell r="F4014">
            <v>14.48</v>
          </cell>
          <cell r="G4014">
            <v>0</v>
          </cell>
          <cell r="H4014">
            <v>0</v>
          </cell>
          <cell r="I4014">
            <v>0</v>
          </cell>
        </row>
        <row r="4015">
          <cell r="A4015">
            <v>96816</v>
          </cell>
          <cell r="B4015" t="str">
            <v>CONEXÃO FIXA, ROSCA FÊMEA, METÁLICA, PARA INSTALAÇÕES EM PEX, DN 25 MM X 3/4", COM ANEL DESLIZANTE. FORNECIMENTO E INSTALAÇÃO. AF_06/2015</v>
          </cell>
          <cell r="C4015" t="str">
            <v>UN</v>
          </cell>
          <cell r="D4015">
            <v>14.99</v>
          </cell>
          <cell r="E4015">
            <v>3.65</v>
          </cell>
          <cell r="F4015">
            <v>11.34</v>
          </cell>
          <cell r="G4015">
            <v>0</v>
          </cell>
          <cell r="H4015">
            <v>0</v>
          </cell>
          <cell r="I4015">
            <v>0</v>
          </cell>
        </row>
        <row r="4016">
          <cell r="A4016">
            <v>96817</v>
          </cell>
          <cell r="B4016" t="str">
            <v>CONEXÃO FIXA, ROSCA FÊMEA, METÁLICA, PARA INSTALAÇÕES EM PEX, DN 25 MM X 1", COM ANEL DESLIZANTE. FORNECIMENTO E INSTALAÇÃO. AF_06/2015</v>
          </cell>
          <cell r="C4016" t="str">
            <v>UN</v>
          </cell>
          <cell r="D4016">
            <v>16.98</v>
          </cell>
          <cell r="E4016">
            <v>3.64</v>
          </cell>
          <cell r="F4016">
            <v>13.34</v>
          </cell>
          <cell r="G4016">
            <v>0</v>
          </cell>
          <cell r="H4016">
            <v>0</v>
          </cell>
          <cell r="I4016">
            <v>0</v>
          </cell>
        </row>
        <row r="4017">
          <cell r="A4017">
            <v>96818</v>
          </cell>
          <cell r="B4017" t="str">
            <v>UNIÃO DE REDUÇÃO, METÁLICA, PEX, DN 25 X 16 MM, CONEXÃO POR ANEL DESLIZANTE  FORNECIMENTO E INSTALAÇÃO. AF_06/2015</v>
          </cell>
          <cell r="C4017" t="str">
            <v>UN</v>
          </cell>
          <cell r="D4017">
            <v>15.85</v>
          </cell>
          <cell r="E4017">
            <v>3.65</v>
          </cell>
          <cell r="F4017">
            <v>12.2</v>
          </cell>
          <cell r="G4017">
            <v>0</v>
          </cell>
          <cell r="H4017">
            <v>0</v>
          </cell>
          <cell r="I4017">
            <v>0</v>
          </cell>
        </row>
        <row r="4018">
          <cell r="A4018">
            <v>96819</v>
          </cell>
          <cell r="B4018" t="str">
            <v>UNIÃO DE REDUÇÃO, METÁLICA, PEX, DN 25 X 20 MM, CONEXÃO POR ANEL DESLIZANTE  FORNECIMENTO E INSTALAÇÃO. AF_06/2015</v>
          </cell>
          <cell r="C4018" t="str">
            <v>UN</v>
          </cell>
          <cell r="D4018">
            <v>15.85</v>
          </cell>
          <cell r="E4018">
            <v>3.65</v>
          </cell>
          <cell r="F4018">
            <v>12.2</v>
          </cell>
          <cell r="G4018">
            <v>0</v>
          </cell>
          <cell r="H4018">
            <v>0</v>
          </cell>
          <cell r="I4018">
            <v>0</v>
          </cell>
        </row>
        <row r="4019">
          <cell r="A4019">
            <v>96820</v>
          </cell>
          <cell r="B4019" t="str">
            <v>UNIÃO METÁLICA PARA INSTALAÇÕES EM PEX, DN 32 MM, FIXAÇÃO DAS CONEXÕES POR ANEL DESLIZANTE   FORNECIMENTO E INSTALAÇÃO. AF_06/2015</v>
          </cell>
          <cell r="C4019" t="str">
            <v>UN</v>
          </cell>
          <cell r="D4019">
            <v>28.57</v>
          </cell>
          <cell r="E4019">
            <v>4.46</v>
          </cell>
          <cell r="F4019">
            <v>24.11</v>
          </cell>
          <cell r="G4019">
            <v>0</v>
          </cell>
          <cell r="H4019">
            <v>0</v>
          </cell>
          <cell r="I4019">
            <v>0</v>
          </cell>
        </row>
        <row r="4020">
          <cell r="A4020">
            <v>96821</v>
          </cell>
          <cell r="B4020" t="str">
            <v>CONEXÃO FIXA, ROSCA FÊMEA, METÁLICA, PARA INSTALAÇÕES EM PEX, DN 32 MM X 1", COM ANEL DESLIZANTE  FORNECIMENTO E INSTALAÇÃO. AF_06/2015</v>
          </cell>
          <cell r="C4020" t="str">
            <v>UN</v>
          </cell>
          <cell r="D4020">
            <v>24.42</v>
          </cell>
          <cell r="E4020">
            <v>4.47</v>
          </cell>
          <cell r="F4020">
            <v>19.95</v>
          </cell>
          <cell r="G4020">
            <v>0</v>
          </cell>
          <cell r="H4020">
            <v>0</v>
          </cell>
          <cell r="I4020">
            <v>0</v>
          </cell>
        </row>
        <row r="4021">
          <cell r="A4021">
            <v>96822</v>
          </cell>
          <cell r="B4021" t="str">
            <v>UNIÃO DE REDUÇÃO, METÁLICA, PEX, DN 32 X 25 MM, CONEXÃO POR ANEL DESLIZANTE  FORNECIMENTO E INSTALAÇÃO. AF_06/2015</v>
          </cell>
          <cell r="C4021" t="str">
            <v>UN</v>
          </cell>
          <cell r="D4021">
            <v>24.74</v>
          </cell>
          <cell r="E4021">
            <v>4.47</v>
          </cell>
          <cell r="F4021">
            <v>20.27</v>
          </cell>
          <cell r="G4021">
            <v>0</v>
          </cell>
          <cell r="H4021">
            <v>0</v>
          </cell>
          <cell r="I4021">
            <v>0</v>
          </cell>
        </row>
        <row r="4022">
          <cell r="A4022">
            <v>96823</v>
          </cell>
          <cell r="B4022" t="str">
            <v>LUVA PARA INSTALAÇÕES EM PEX, DN 16 MM, CONEXÃO POR CRIMPAGEM  FORNECIMENTO E INSTALAÇÃO . AF_06/2015</v>
          </cell>
          <cell r="C4022" t="str">
            <v>UN</v>
          </cell>
          <cell r="D4022">
            <v>10.210000000000001</v>
          </cell>
          <cell r="E4022">
            <v>1.96</v>
          </cell>
          <cell r="F4022">
            <v>8.25</v>
          </cell>
          <cell r="G4022">
            <v>0</v>
          </cell>
          <cell r="H4022">
            <v>0</v>
          </cell>
          <cell r="I4022">
            <v>0</v>
          </cell>
        </row>
        <row r="4023">
          <cell r="A4023">
            <v>96824</v>
          </cell>
          <cell r="B4023" t="str">
            <v>CONEXÃO FIXA, ROSCA FÊMEA, PARA INSTALAÇÕES EM PEX, DN 16MM X 1/2", CONEXÃO POR CRIMPAGEM  FORNECIMENTO E INSTALAÇÃO. AF_06/2015</v>
          </cell>
          <cell r="C4023" t="str">
            <v>UN</v>
          </cell>
          <cell r="D4023">
            <v>11.49</v>
          </cell>
          <cell r="E4023">
            <v>1.95</v>
          </cell>
          <cell r="F4023">
            <v>9.5399999999999991</v>
          </cell>
          <cell r="G4023">
            <v>0</v>
          </cell>
          <cell r="H4023">
            <v>0</v>
          </cell>
          <cell r="I4023">
            <v>0</v>
          </cell>
        </row>
        <row r="4024">
          <cell r="A4024">
            <v>96825</v>
          </cell>
          <cell r="B4024" t="str">
            <v>CONEXÃO FIXA, ROSCA FÊMEA, PARA INSTALAÇÕES EM PEX, DN 16MM X 3/4", CONEXÃO POR CRIMPAGEM  FORNECIMENTO E INSTALAÇÃO. AF_06/2015</v>
          </cell>
          <cell r="C4024" t="str">
            <v>UN</v>
          </cell>
          <cell r="D4024">
            <v>15.48</v>
          </cell>
          <cell r="E4024">
            <v>1.95</v>
          </cell>
          <cell r="F4024">
            <v>13.53</v>
          </cell>
          <cell r="G4024">
            <v>0</v>
          </cell>
          <cell r="H4024">
            <v>0</v>
          </cell>
          <cell r="I4024">
            <v>0</v>
          </cell>
        </row>
        <row r="4025">
          <cell r="A4025">
            <v>96826</v>
          </cell>
          <cell r="B4025" t="str">
            <v>LUVA PARA INSTALAÇÕES EM PEX, DN 20 MM, CONEXÃO POR CRIMPAGEM   FORNECIMENTO E INSTALAÇÃO. AF_06/2015</v>
          </cell>
          <cell r="C4025" t="str">
            <v>UN</v>
          </cell>
          <cell r="D4025">
            <v>14.11</v>
          </cell>
          <cell r="E4025">
            <v>2.33</v>
          </cell>
          <cell r="F4025">
            <v>11.78</v>
          </cell>
          <cell r="G4025">
            <v>0</v>
          </cell>
          <cell r="H4025">
            <v>0</v>
          </cell>
          <cell r="I4025">
            <v>0</v>
          </cell>
        </row>
        <row r="4026">
          <cell r="A4026">
            <v>96827</v>
          </cell>
          <cell r="B4026" t="str">
            <v>CONEXÃO FIXA, ROSCA FÊMEA, PARA INSTALAÇÕES EM PEX, DN 20MM X 1/2", CONEXÃO POR CRIMPAGEM  FORNECIMENTO E INSTALAÇÃO. AF_06/2015</v>
          </cell>
          <cell r="C4026" t="str">
            <v>UN</v>
          </cell>
          <cell r="D4026">
            <v>14.63</v>
          </cell>
          <cell r="E4026">
            <v>2.33</v>
          </cell>
          <cell r="F4026">
            <v>12.3</v>
          </cell>
          <cell r="G4026">
            <v>0</v>
          </cell>
          <cell r="H4026">
            <v>0</v>
          </cell>
          <cell r="I4026">
            <v>0</v>
          </cell>
        </row>
        <row r="4027">
          <cell r="A4027">
            <v>96828</v>
          </cell>
          <cell r="B4027" t="str">
            <v>CONEXÃO FIXA, ROSCA FÊMEA, PARA INSTALAÇÕES EM PEX, DN 20MM X 3/4", CONEXÃO POR CRIMPAGEM  FORNECIMENTO E INSTALAÇÃO. AF_06/2015</v>
          </cell>
          <cell r="C4027" t="str">
            <v>UN</v>
          </cell>
          <cell r="D4027">
            <v>18.29</v>
          </cell>
          <cell r="E4027">
            <v>2.3199999999999998</v>
          </cell>
          <cell r="F4027">
            <v>15.97</v>
          </cell>
          <cell r="G4027">
            <v>0</v>
          </cell>
          <cell r="H4027">
            <v>0</v>
          </cell>
          <cell r="I4027">
            <v>0</v>
          </cell>
        </row>
        <row r="4028">
          <cell r="A4028">
            <v>96829</v>
          </cell>
          <cell r="B4028" t="str">
            <v>LUVA DE REDUÇÃO PARA INSTALAÇÕES EM PEX, DN 20 X 16 MM, CONEXÃO POR CRIMPAGEM  FORNECIMENTO E INSTALAÇÃO. AF_06/2015</v>
          </cell>
          <cell r="C4028" t="str">
            <v>UN</v>
          </cell>
          <cell r="D4028">
            <v>14.09</v>
          </cell>
          <cell r="E4028">
            <v>2.33</v>
          </cell>
          <cell r="F4028">
            <v>11.76</v>
          </cell>
          <cell r="G4028">
            <v>0</v>
          </cell>
          <cell r="H4028">
            <v>0</v>
          </cell>
          <cell r="I4028">
            <v>0</v>
          </cell>
        </row>
        <row r="4029">
          <cell r="A4029">
            <v>96830</v>
          </cell>
          <cell r="B4029" t="str">
            <v>LUVA PARA INSTALAÇÕES EM PEX, DN 25 MM, CONEXÃO POR CRIMPAGEM   FORNECIMENTO E INSTALAÇÃO. AF_06/2015</v>
          </cell>
          <cell r="C4029" t="str">
            <v>UN</v>
          </cell>
          <cell r="D4029">
            <v>20.399999999999999</v>
          </cell>
          <cell r="E4029">
            <v>2.77</v>
          </cell>
          <cell r="F4029">
            <v>17.63</v>
          </cell>
          <cell r="G4029">
            <v>0</v>
          </cell>
          <cell r="H4029">
            <v>0</v>
          </cell>
          <cell r="I4029">
            <v>0</v>
          </cell>
        </row>
        <row r="4030">
          <cell r="A4030">
            <v>96831</v>
          </cell>
          <cell r="B4030" t="str">
            <v>CONEXÃO FIXA, ROSCA FÊMEA, PARA INSTALAÇÕES EM PEX, DN 25MM X 1/2", CONEXÃO POR CRIMPAGEM  FORNECIMENTO E INSTALAÇÃO. AF_06/2015</v>
          </cell>
          <cell r="C4030" t="str">
            <v>UN</v>
          </cell>
          <cell r="D4030">
            <v>16.7</v>
          </cell>
          <cell r="E4030">
            <v>2.78</v>
          </cell>
          <cell r="F4030">
            <v>13.92</v>
          </cell>
          <cell r="G4030">
            <v>0</v>
          </cell>
          <cell r="H4030">
            <v>0</v>
          </cell>
          <cell r="I4030">
            <v>0</v>
          </cell>
        </row>
        <row r="4031">
          <cell r="A4031">
            <v>96832</v>
          </cell>
          <cell r="B4031" t="str">
            <v>CONEXÃO FIXA, ROSCA FÊMEA, PARA INSTALAÇÕES EM PEX, DN 25MM X 3/4", CONEXÃO POR CRIMPAGEM  FORNECIMENTO E INSTALAÇÃO. AF_06/2015</v>
          </cell>
          <cell r="C4031" t="str">
            <v>UN</v>
          </cell>
          <cell r="D4031">
            <v>19.239999999999998</v>
          </cell>
          <cell r="E4031">
            <v>2.77</v>
          </cell>
          <cell r="F4031">
            <v>16.47</v>
          </cell>
          <cell r="G4031">
            <v>0</v>
          </cell>
          <cell r="H4031">
            <v>0</v>
          </cell>
          <cell r="I4031">
            <v>0</v>
          </cell>
        </row>
        <row r="4032">
          <cell r="A4032">
            <v>96833</v>
          </cell>
          <cell r="B4032" t="str">
            <v>LUVA DE REDUÇÃO PARA INSTALAÇÕES EM PEX, DN 25 X 16 MM, CONEXÃO POR CRIMPAGEM  FORNECIMENTO E INSTALAÇÃO. AF_06/2015</v>
          </cell>
          <cell r="C4032" t="str">
            <v>UN</v>
          </cell>
          <cell r="D4032">
            <v>18.04</v>
          </cell>
          <cell r="E4032">
            <v>2.78</v>
          </cell>
          <cell r="F4032">
            <v>15.26</v>
          </cell>
          <cell r="G4032">
            <v>0</v>
          </cell>
          <cell r="H4032">
            <v>0</v>
          </cell>
          <cell r="I4032">
            <v>0</v>
          </cell>
        </row>
        <row r="4033">
          <cell r="A4033">
            <v>96834</v>
          </cell>
          <cell r="B4033" t="str">
            <v>LUVA PARA INSTALAÇÕES EM PEX, DN 32 MM, CONEXÃO POR CRIMPAGEM  FORNECIMENTO E INSTALAÇÃO . AF_06/2015</v>
          </cell>
          <cell r="C4033" t="str">
            <v>UN</v>
          </cell>
          <cell r="D4033">
            <v>29.66</v>
          </cell>
          <cell r="E4033">
            <v>3.39</v>
          </cell>
          <cell r="F4033">
            <v>26.27</v>
          </cell>
          <cell r="G4033">
            <v>0</v>
          </cell>
          <cell r="H4033">
            <v>0</v>
          </cell>
          <cell r="I4033">
            <v>0</v>
          </cell>
        </row>
        <row r="4034">
          <cell r="A4034">
            <v>96835</v>
          </cell>
          <cell r="B4034" t="str">
            <v>CONEXÃO FIXA, ROSCA FÊMEA, PARA INSTALAÇÕES EM PEX, DN 32 MM X 3/4", CONEXÃO POR CRIMPAGEM  FORNECIMENTO E INSTALAÇÃO. AF_06/2015</v>
          </cell>
          <cell r="C4034" t="str">
            <v>UN</v>
          </cell>
          <cell r="D4034">
            <v>25.7</v>
          </cell>
          <cell r="E4034">
            <v>3.39</v>
          </cell>
          <cell r="F4034">
            <v>22.31</v>
          </cell>
          <cell r="G4034">
            <v>0</v>
          </cell>
          <cell r="H4034">
            <v>0</v>
          </cell>
          <cell r="I4034">
            <v>0</v>
          </cell>
        </row>
        <row r="4035">
          <cell r="A4035">
            <v>96836</v>
          </cell>
          <cell r="B4035" t="str">
            <v>LUVA DE REDUÇÃO PARA INSTALAÇÕES EM PEX, DN 32 X 25 MM, CONEXÃO POR CRIMPAGEM  FORNECIMENTO E INSTALAÇÃO. AF_06/2015</v>
          </cell>
          <cell r="C4035" t="str">
            <v>UN</v>
          </cell>
          <cell r="D4035">
            <v>27.35</v>
          </cell>
          <cell r="E4035">
            <v>3.39</v>
          </cell>
          <cell r="F4035">
            <v>23.96</v>
          </cell>
          <cell r="G4035">
            <v>0</v>
          </cell>
          <cell r="H4035">
            <v>0</v>
          </cell>
          <cell r="I4035">
            <v>0</v>
          </cell>
        </row>
        <row r="4036">
          <cell r="A4036">
            <v>96837</v>
          </cell>
          <cell r="B4036" t="str">
            <v>JOELHO 90 GRAUS, METÁLICO, PARA INSTALAÇÕES EM PEX, DN 16 MM, CONEXÃO POR ANEL DESLIZANTE   FORNECIMENTO E INSTALAÇÃO. AF_06/2015</v>
          </cell>
          <cell r="C4036" t="str">
            <v>UN</v>
          </cell>
          <cell r="D4036">
            <v>15.09</v>
          </cell>
          <cell r="E4036">
            <v>3.87</v>
          </cell>
          <cell r="F4036">
            <v>11.22</v>
          </cell>
          <cell r="G4036">
            <v>0</v>
          </cell>
          <cell r="H4036">
            <v>0</v>
          </cell>
          <cell r="I4036">
            <v>0</v>
          </cell>
        </row>
        <row r="4037">
          <cell r="A4037">
            <v>96838</v>
          </cell>
          <cell r="B4037" t="str">
            <v>JOELHO 90 GRAUS, ROSCA FÊMEA TERMINAL, METÁLICO, PARA INSTALAÇÕES EM PEX, DN 16MM X 1/2", CONEXÃO POR ANEL DESLIZANTE  FORNECIMENTO E INSTALAÇÃO. AF_06/2015</v>
          </cell>
          <cell r="C4037" t="str">
            <v>UN</v>
          </cell>
          <cell r="D4037">
            <v>13.91</v>
          </cell>
          <cell r="E4037">
            <v>3.88</v>
          </cell>
          <cell r="F4037">
            <v>10.029999999999999</v>
          </cell>
          <cell r="G4037">
            <v>0</v>
          </cell>
          <cell r="H4037">
            <v>0</v>
          </cell>
          <cell r="I4037">
            <v>0</v>
          </cell>
        </row>
        <row r="4038">
          <cell r="A4038">
            <v>96839</v>
          </cell>
          <cell r="B4038" t="str">
            <v>JOELHO, ROSCA FÊMEA, COM BASE FIXA, METÁLICO, PARA INSTALAÇÕES EM PEX, DN 16MM X 1/2", CONEXÃO POR ANEL DESLIZANTE  FORNECIMENTO E INSTALAÇÃO. AF_06/2015</v>
          </cell>
          <cell r="C4038" t="str">
            <v>UN</v>
          </cell>
          <cell r="D4038">
            <v>13.7</v>
          </cell>
          <cell r="E4038">
            <v>3.88</v>
          </cell>
          <cell r="F4038">
            <v>9.82</v>
          </cell>
          <cell r="G4038">
            <v>0</v>
          </cell>
          <cell r="H4038">
            <v>0</v>
          </cell>
          <cell r="I4038">
            <v>0</v>
          </cell>
        </row>
        <row r="4039">
          <cell r="A4039">
            <v>96840</v>
          </cell>
          <cell r="B4039" t="str">
            <v>JOELHO 90 GRAUS, METÁLICO, PARA INSTALAÇÕES EM PEX, DN 20 MM, CONEXÃO POR ANEL DESLIZANTE  FORNECIMENTO E INSTALAÇÃO . AF_06/2015</v>
          </cell>
          <cell r="C4039" t="str">
            <v>UN</v>
          </cell>
          <cell r="D4039">
            <v>17.649999999999999</v>
          </cell>
          <cell r="E4039">
            <v>4.5999999999999996</v>
          </cell>
          <cell r="F4039">
            <v>13.05</v>
          </cell>
          <cell r="G4039">
            <v>0</v>
          </cell>
          <cell r="H4039">
            <v>0</v>
          </cell>
          <cell r="I4039">
            <v>0</v>
          </cell>
        </row>
        <row r="4040">
          <cell r="A4040">
            <v>96841</v>
          </cell>
          <cell r="B4040" t="str">
            <v>JOELHO 90 GRAUS, ROSCA FÊMEA TERMINAL, METÁLICO, PARA INSTALAÇÕES EM PEX, DN 20 MM X 1/2", CONEXÃO POR ANEL DESLIZANTE  FORNECIMENTO E INSTALAÇÃO. AF_06/2015</v>
          </cell>
          <cell r="C4040" t="str">
            <v>UN</v>
          </cell>
          <cell r="D4040">
            <v>15.52</v>
          </cell>
          <cell r="E4040">
            <v>4.6100000000000003</v>
          </cell>
          <cell r="F4040">
            <v>10.91</v>
          </cell>
          <cell r="G4040">
            <v>0</v>
          </cell>
          <cell r="H4040">
            <v>0</v>
          </cell>
          <cell r="I4040">
            <v>0</v>
          </cell>
        </row>
        <row r="4041">
          <cell r="A4041">
            <v>96842</v>
          </cell>
          <cell r="B4041" t="str">
            <v>JOELHO 90 GRAUS, ROSCA FÊMEA TERMINAL, METÁLICO, PARA INSTALAÇÕES EM PEX, DN 20 MM X 3/4", CONEXÃO POR ANEL DESLIZANTE  FORNECIMENTO E INSTALAÇÃO. AF_06/2015</v>
          </cell>
          <cell r="C4041" t="str">
            <v>UN</v>
          </cell>
          <cell r="D4041">
            <v>19.59</v>
          </cell>
          <cell r="E4041">
            <v>4.59</v>
          </cell>
          <cell r="F4041">
            <v>15</v>
          </cell>
          <cell r="G4041">
            <v>0</v>
          </cell>
          <cell r="H4041">
            <v>0</v>
          </cell>
          <cell r="I4041">
            <v>0</v>
          </cell>
        </row>
        <row r="4042">
          <cell r="A4042">
            <v>96843</v>
          </cell>
          <cell r="B4042" t="str">
            <v>JOELHO ROSCA FÊMEA, COM BASE FIXA, METÁLICO, PARA INSTALAÇÕES EM PEX, DN 20MM X 1/2", CONEXÃO POR ANEL DESLIZANTE  FORNECIMENTO E INSTALAÇÃO. AF_06/2015</v>
          </cell>
          <cell r="C4042" t="str">
            <v>UN</v>
          </cell>
          <cell r="D4042">
            <v>18.86</v>
          </cell>
          <cell r="E4042">
            <v>4.59</v>
          </cell>
          <cell r="F4042">
            <v>14.27</v>
          </cell>
          <cell r="G4042">
            <v>0</v>
          </cell>
          <cell r="H4042">
            <v>0</v>
          </cell>
          <cell r="I4042">
            <v>0</v>
          </cell>
        </row>
        <row r="4043">
          <cell r="A4043">
            <v>96844</v>
          </cell>
          <cell r="B4043" t="str">
            <v>JOELHO ROSCA FÊMEA, MÓVEL, METÁLICO, PARA INSTALAÇÕES EM PEX, DN 20MM X 3/4", CONEXÃO POR ANEL DESLIZANTE  FORNECIMENTO E INSTALAÇÃO. AF_06/2015</v>
          </cell>
          <cell r="C4043" t="str">
            <v>UN</v>
          </cell>
          <cell r="D4043">
            <v>25.5</v>
          </cell>
          <cell r="E4043">
            <v>4.58</v>
          </cell>
          <cell r="F4043">
            <v>20.92</v>
          </cell>
          <cell r="G4043">
            <v>0</v>
          </cell>
          <cell r="H4043">
            <v>0</v>
          </cell>
          <cell r="I4043">
            <v>0</v>
          </cell>
        </row>
        <row r="4044">
          <cell r="A4044">
            <v>96845</v>
          </cell>
          <cell r="B4044" t="str">
            <v>JOELHO 90 GRAUS, METÁLICO, PARA INSTALAÇÕES EM PEX, DN 25 MM, CONEXÃO POR ANEL DESLIZANTE   FORNECIMENTO E INSTALAÇÃO. AF_06/2015</v>
          </cell>
          <cell r="C4044" t="str">
            <v>UN</v>
          </cell>
          <cell r="D4044">
            <v>27.37</v>
          </cell>
          <cell r="E4044">
            <v>5.46</v>
          </cell>
          <cell r="F4044">
            <v>21.91</v>
          </cell>
          <cell r="G4044">
            <v>0</v>
          </cell>
          <cell r="H4044">
            <v>0</v>
          </cell>
          <cell r="I4044">
            <v>0</v>
          </cell>
        </row>
        <row r="4045">
          <cell r="A4045">
            <v>96846</v>
          </cell>
          <cell r="B4045" t="str">
            <v>JOELHO 90 GRAUS, ROSCA FÊMEA TERMINAL, METÁLICO, PARA INSTALAÇÕES EM PEX, DN 25 MM X 3/4", CONEXÃO POR ANEL DESLIZANTE  FORNECIMENTO E INSTALAÇÃO. AF_06/2015</v>
          </cell>
          <cell r="C4045" t="str">
            <v>UN</v>
          </cell>
          <cell r="D4045">
            <v>21.69</v>
          </cell>
          <cell r="E4045">
            <v>5.48</v>
          </cell>
          <cell r="F4045">
            <v>16.21</v>
          </cell>
          <cell r="G4045">
            <v>0</v>
          </cell>
          <cell r="H4045">
            <v>0</v>
          </cell>
          <cell r="I4045">
            <v>0</v>
          </cell>
        </row>
        <row r="4046">
          <cell r="A4046">
            <v>96847</v>
          </cell>
          <cell r="B4046" t="str">
            <v>JOELHO ROSCA FÊMEA, COM BASE FIXA, METÁLICO, PARA INSTALAÇÕES EM PEX, DN 25MM X 3/4", CONEXÃO POR ANEL DESLIZANTE  FORNECIMENTO E INSTALAÇÃO. AF_06/2015</v>
          </cell>
          <cell r="C4046" t="str">
            <v>UN</v>
          </cell>
          <cell r="D4046">
            <v>23.77</v>
          </cell>
          <cell r="E4046">
            <v>5.47</v>
          </cell>
          <cell r="F4046">
            <v>18.3</v>
          </cell>
          <cell r="G4046">
            <v>0</v>
          </cell>
          <cell r="H4046">
            <v>0</v>
          </cell>
          <cell r="I4046">
            <v>0</v>
          </cell>
        </row>
        <row r="4047">
          <cell r="A4047">
            <v>96848</v>
          </cell>
          <cell r="B4047" t="str">
            <v>JOELHO 90 GRAUS, METÁLICO, PARA INSTALAÇÕES EM PEX, DN 32 MM, CONEXÃO POR ANEL DESLIZANTE  FORNECIMENTO E INSTALAÇÃO . AF_06/2015</v>
          </cell>
          <cell r="C4047" t="str">
            <v>UN</v>
          </cell>
          <cell r="D4047">
            <v>35.450000000000003</v>
          </cell>
          <cell r="E4047">
            <v>6.69</v>
          </cell>
          <cell r="F4047">
            <v>28.75</v>
          </cell>
          <cell r="G4047">
            <v>0.01</v>
          </cell>
          <cell r="H4047">
            <v>0</v>
          </cell>
          <cell r="I4047">
            <v>0</v>
          </cell>
        </row>
        <row r="4048">
          <cell r="A4048">
            <v>96849</v>
          </cell>
          <cell r="B4048" t="str">
            <v>JOELHO 90 GRAUS, PARA INSTALAÇÕES EM PEX, DN 16 MM, CONEXÃO POR CRIMPAGEM   FORNECIMENTO E INSTALAÇÃO. AF_06/2015</v>
          </cell>
          <cell r="C4048" t="str">
            <v>UN</v>
          </cell>
          <cell r="D4048">
            <v>12.94</v>
          </cell>
          <cell r="E4048">
            <v>2.95</v>
          </cell>
          <cell r="F4048">
            <v>9.99</v>
          </cell>
          <cell r="G4048">
            <v>0</v>
          </cell>
          <cell r="H4048">
            <v>0</v>
          </cell>
          <cell r="I4048">
            <v>0</v>
          </cell>
        </row>
        <row r="4049">
          <cell r="A4049">
            <v>96850</v>
          </cell>
          <cell r="B4049" t="str">
            <v>JOELHO 90 GRAUS, ROSCA FÊMEA TERMINAL, PARA INSTALAÇÕES EM PEX, DN 16MM X 1/2", CONEXÃO POR CRIMPAGEM  FORNECIMENTO E INSTALAÇÃO. AF_06/2015</v>
          </cell>
          <cell r="C4049" t="str">
            <v>UN</v>
          </cell>
          <cell r="D4049">
            <v>15.06</v>
          </cell>
          <cell r="E4049">
            <v>2.95</v>
          </cell>
          <cell r="F4049">
            <v>12.11</v>
          </cell>
          <cell r="G4049">
            <v>0</v>
          </cell>
          <cell r="H4049">
            <v>0</v>
          </cell>
          <cell r="I4049">
            <v>0</v>
          </cell>
        </row>
        <row r="4050">
          <cell r="A4050">
            <v>96851</v>
          </cell>
          <cell r="B4050" t="str">
            <v>JOELHO 90 GRAUS, ROSCA FÊMEA TERMINAL, PARA INSTALAÇÕES EM PEX, DN 16MM X 3/4", CONEXÃO POR CRIMPAGEM  FORNECIMENTO E INSTALAÇÃO. AF_06/2015</v>
          </cell>
          <cell r="C4050" t="str">
            <v>UN</v>
          </cell>
          <cell r="D4050">
            <v>19.809999999999999</v>
          </cell>
          <cell r="E4050">
            <v>2.94</v>
          </cell>
          <cell r="F4050">
            <v>16.87</v>
          </cell>
          <cell r="G4050">
            <v>0</v>
          </cell>
          <cell r="H4050">
            <v>0</v>
          </cell>
          <cell r="I4050">
            <v>0</v>
          </cell>
        </row>
        <row r="4051">
          <cell r="A4051">
            <v>96852</v>
          </cell>
          <cell r="B4051" t="str">
            <v>JOELHO 90 GRAUS, PARA INSTALAÇÕES EM PEX, DN 20 MM, CONEXÃO POR CRIMPAGEM   FORNECIMENTO E INSTALAÇÃO. AF_06/2015</v>
          </cell>
          <cell r="C4051" t="str">
            <v>UN</v>
          </cell>
          <cell r="D4051">
            <v>17.14</v>
          </cell>
          <cell r="E4051">
            <v>3.47</v>
          </cell>
          <cell r="F4051">
            <v>13.67</v>
          </cell>
          <cell r="G4051">
            <v>0</v>
          </cell>
          <cell r="H4051">
            <v>0</v>
          </cell>
          <cell r="I4051">
            <v>0</v>
          </cell>
        </row>
        <row r="4052">
          <cell r="A4052">
            <v>96853</v>
          </cell>
          <cell r="B4052" t="str">
            <v>JOELHO 90 GRAUS, ROSCA FÊMEA TERMINAL, PARA INSTALAÇÕES EM PEX, DN 20MM X 1/2", CONEXÃO POR CRIMPAGEM  FORNECIMENTO E INSTALAÇÃO. AF_06/2015</v>
          </cell>
          <cell r="C4052" t="str">
            <v>UN</v>
          </cell>
          <cell r="D4052">
            <v>19.22</v>
          </cell>
          <cell r="E4052">
            <v>3.47</v>
          </cell>
          <cell r="F4052">
            <v>15.75</v>
          </cell>
          <cell r="G4052">
            <v>0</v>
          </cell>
          <cell r="H4052">
            <v>0</v>
          </cell>
          <cell r="I4052">
            <v>0</v>
          </cell>
        </row>
        <row r="4053">
          <cell r="A4053">
            <v>96854</v>
          </cell>
          <cell r="B4053" t="str">
            <v>JOELHO 90 GRAUS, ROSCA FÊMEA TERMINAL, PARA INSTALAÇÕES EM PEX, DN 20MM X 3/4", CONEXÃO POR CRIMPAGEM  FORNECIMENTO E INSTALAÇÃO. AF_06/2015</v>
          </cell>
          <cell r="C4053" t="str">
            <v>UN</v>
          </cell>
          <cell r="D4053">
            <v>22.9</v>
          </cell>
          <cell r="E4053">
            <v>3.46</v>
          </cell>
          <cell r="F4053">
            <v>19.440000000000001</v>
          </cell>
          <cell r="G4053">
            <v>0</v>
          </cell>
          <cell r="H4053">
            <v>0</v>
          </cell>
          <cell r="I4053">
            <v>0</v>
          </cell>
        </row>
        <row r="4054">
          <cell r="A4054">
            <v>96855</v>
          </cell>
          <cell r="B4054" t="str">
            <v>JOELHO 90 GRAUS, PARA INSTALAÇÕES EM PEX, DN 25 MM, CONEXÃO POR CRIMPAGEM   FORNECIMENTO E INSTALAÇÃO. AF_06/2015</v>
          </cell>
          <cell r="C4054" t="str">
            <v>UN</v>
          </cell>
          <cell r="D4054">
            <v>21.28</v>
          </cell>
          <cell r="E4054">
            <v>4.17</v>
          </cell>
          <cell r="F4054">
            <v>17.11</v>
          </cell>
          <cell r="G4054">
            <v>0</v>
          </cell>
          <cell r="H4054">
            <v>0</v>
          </cell>
          <cell r="I4054">
            <v>0</v>
          </cell>
        </row>
        <row r="4055">
          <cell r="A4055">
            <v>96856</v>
          </cell>
          <cell r="B4055" t="str">
            <v>JOELHO 90 GRAUS, ROSCA FÊMEA TERMINAL, PARA INSTALAÇÕES EM PEX, DN 25MM X 1/2", CONEXÃO POR CRIMPAGEM  FORNECIMENTO E INSTALAÇÃO. AF_06/2015</v>
          </cell>
          <cell r="C4055" t="str">
            <v>UN</v>
          </cell>
          <cell r="D4055">
            <v>21.58</v>
          </cell>
          <cell r="E4055">
            <v>4.17</v>
          </cell>
          <cell r="F4055">
            <v>17.41</v>
          </cell>
          <cell r="G4055">
            <v>0</v>
          </cell>
          <cell r="H4055">
            <v>0</v>
          </cell>
          <cell r="I4055">
            <v>0</v>
          </cell>
        </row>
        <row r="4056">
          <cell r="A4056">
            <v>96857</v>
          </cell>
          <cell r="B4056" t="str">
            <v>JOELHO 90 GRAUS, ROSCA FÊMEA TERMINAL, PARA INSTALAÇÕES EM PEX, DN 25MM X 1, CONEXÃO POR CRIMPAGEM  FORNECIMENTO E INSTALAÇÃO. AF_06/2015</v>
          </cell>
          <cell r="C4056" t="str">
            <v>UN</v>
          </cell>
          <cell r="D4056">
            <v>34.01</v>
          </cell>
          <cell r="E4056">
            <v>4.16</v>
          </cell>
          <cell r="F4056">
            <v>29.85</v>
          </cell>
          <cell r="G4056">
            <v>0</v>
          </cell>
          <cell r="H4056">
            <v>0</v>
          </cell>
          <cell r="I4056">
            <v>0</v>
          </cell>
        </row>
        <row r="4057">
          <cell r="A4057">
            <v>96858</v>
          </cell>
          <cell r="B4057" t="str">
            <v>JOELHO 90 GRAUS, PARA INSTALAÇÕES EM PEX, DN 32 MM, CONEXÃO POR CRIMPAGEM   FORNECIMENTO E INSTALAÇÃO. AF_06/2015</v>
          </cell>
          <cell r="C4057" t="str">
            <v>UN</v>
          </cell>
          <cell r="D4057">
            <v>34.53</v>
          </cell>
          <cell r="E4057">
            <v>5.13</v>
          </cell>
          <cell r="F4057">
            <v>29.4</v>
          </cell>
          <cell r="G4057">
            <v>0</v>
          </cell>
          <cell r="H4057">
            <v>0</v>
          </cell>
          <cell r="I4057">
            <v>0</v>
          </cell>
        </row>
        <row r="4058">
          <cell r="A4058">
            <v>96859</v>
          </cell>
          <cell r="B4058" t="str">
            <v>JOELHO 90 GRAUS, ROSCA FÊMEA TERMINAL, PARA INSTALAÇÕES EM PEX, DN 32 MM X 1", CONEXÃO POR CRIMPAGEM  FORNECIMENTO E INSTALAÇÃO. AF_06/2015</v>
          </cell>
          <cell r="C4058" t="str">
            <v>UN</v>
          </cell>
          <cell r="D4058">
            <v>42.61</v>
          </cell>
          <cell r="E4058">
            <v>5.12</v>
          </cell>
          <cell r="F4058">
            <v>37.49</v>
          </cell>
          <cell r="G4058">
            <v>0</v>
          </cell>
          <cell r="H4058">
            <v>0</v>
          </cell>
          <cell r="I4058">
            <v>0</v>
          </cell>
        </row>
        <row r="4059">
          <cell r="A4059">
            <v>96860</v>
          </cell>
          <cell r="B4059" t="str">
            <v>TÊ, METÁLICO, PARA INSTALAÇÕES EM PEX, DN 16 MM, CONEXÃO POR ANEL DESLIZANTE  FORNECIMENTO E INSTALAÇÃO. AF_06/2015</v>
          </cell>
          <cell r="C4059" t="str">
            <v>UN</v>
          </cell>
          <cell r="D4059">
            <v>17.62</v>
          </cell>
          <cell r="E4059">
            <v>5.16</v>
          </cell>
          <cell r="F4059">
            <v>12.46</v>
          </cell>
          <cell r="G4059">
            <v>0</v>
          </cell>
          <cell r="H4059">
            <v>0</v>
          </cell>
          <cell r="I4059">
            <v>0</v>
          </cell>
        </row>
        <row r="4060">
          <cell r="A4060">
            <v>96861</v>
          </cell>
          <cell r="B4060" t="str">
            <v>TÊ, ROSCA FÊMEA, METÁLICO, PARA INSTALAÇÕES EM PEX, DN 16 MM X ½, CONEXÃO POR ANEL DESLIZANTE   FORNECIMENTO E INSTALAÇÃO. AF_06/2015</v>
          </cell>
          <cell r="C4060" t="str">
            <v>UN</v>
          </cell>
          <cell r="D4060">
            <v>18.96</v>
          </cell>
          <cell r="E4060">
            <v>5.16</v>
          </cell>
          <cell r="F4060">
            <v>13.8</v>
          </cell>
          <cell r="G4060">
            <v>0</v>
          </cell>
          <cell r="H4060">
            <v>0</v>
          </cell>
          <cell r="I4060">
            <v>0</v>
          </cell>
        </row>
        <row r="4061">
          <cell r="A4061">
            <v>96862</v>
          </cell>
          <cell r="B4061" t="str">
            <v>TÊ, METÁLICO, PARA INSTALAÇÕES EM PEX, DN 20 MM, CONEXÃO POR ANEL DESLIZANTE  FORNECIMENTO E INSTALAÇÃO. AF_06/2015</v>
          </cell>
          <cell r="C4061" t="str">
            <v>UN</v>
          </cell>
          <cell r="D4061">
            <v>21.21</v>
          </cell>
          <cell r="E4061">
            <v>6.1</v>
          </cell>
          <cell r="F4061">
            <v>15.1</v>
          </cell>
          <cell r="G4061">
            <v>0.01</v>
          </cell>
          <cell r="H4061">
            <v>0</v>
          </cell>
          <cell r="I4061">
            <v>0</v>
          </cell>
        </row>
        <row r="4062">
          <cell r="A4062">
            <v>96863</v>
          </cell>
          <cell r="B4062" t="str">
            <v>TÊ, ROSCA FÊMEA, METÁLICO, PARA INSTALAÇÕES EM PEX, DN 20 MM X ½, CONEXÃO POR ANEL DESLIZANTE   FORNECIMENTO E INSTALAÇÃO. AF_06/2015</v>
          </cell>
          <cell r="C4062" t="str">
            <v>UN</v>
          </cell>
          <cell r="D4062">
            <v>20.99</v>
          </cell>
          <cell r="E4062">
            <v>6.1</v>
          </cell>
          <cell r="F4062">
            <v>14.88</v>
          </cell>
          <cell r="G4062">
            <v>0.01</v>
          </cell>
          <cell r="H4062">
            <v>0</v>
          </cell>
          <cell r="I4062">
            <v>0</v>
          </cell>
        </row>
        <row r="4063">
          <cell r="A4063">
            <v>96864</v>
          </cell>
          <cell r="B4063" t="str">
            <v>TÊ, METÁLICO, PARA INSTALAÇÕES EM PEX, DN 25 MM, CONEXÃO POR ANEL DESLIZANTE  FORNECIMENTO E INSTALAÇÃO. AF_06/2015</v>
          </cell>
          <cell r="C4063" t="str">
            <v>UN</v>
          </cell>
          <cell r="D4063">
            <v>32.89</v>
          </cell>
          <cell r="E4063">
            <v>7.28</v>
          </cell>
          <cell r="F4063">
            <v>25.6</v>
          </cell>
          <cell r="G4063">
            <v>0.01</v>
          </cell>
          <cell r="H4063">
            <v>0</v>
          </cell>
          <cell r="I4063">
            <v>0</v>
          </cell>
        </row>
        <row r="4064">
          <cell r="A4064">
            <v>96865</v>
          </cell>
          <cell r="B4064" t="str">
            <v>TÊ, ROSCA FÊMEA, METÁLICO, PARA INSTALAÇÕES EM PEX, DN 25 MM X 3/4", CONEXÃO POR ANEL DESLIZANTE  FORNECIMENTO E INSTALAÇÃO. AF_06/2015</v>
          </cell>
          <cell r="C4064" t="str">
            <v>UN</v>
          </cell>
          <cell r="D4064">
            <v>32.24</v>
          </cell>
          <cell r="E4064">
            <v>7.28</v>
          </cell>
          <cell r="F4064">
            <v>24.95</v>
          </cell>
          <cell r="G4064">
            <v>0.01</v>
          </cell>
          <cell r="H4064">
            <v>0</v>
          </cell>
          <cell r="I4064">
            <v>0</v>
          </cell>
        </row>
        <row r="4065">
          <cell r="A4065">
            <v>96866</v>
          </cell>
          <cell r="B4065" t="str">
            <v>TÊ, METÁLICO, PARA INSTALAÇÕES EM PEX, DN 32 MM, CONEXÃO POR ANEL DESLIZANTE  FORNECIMENTO E INSTALAÇÃO. AF_06/2015</v>
          </cell>
          <cell r="C4065" t="str">
            <v>UN</v>
          </cell>
          <cell r="D4065">
            <v>43.15</v>
          </cell>
          <cell r="E4065">
            <v>8.92</v>
          </cell>
          <cell r="F4065">
            <v>34.21</v>
          </cell>
          <cell r="G4065">
            <v>0.02</v>
          </cell>
          <cell r="H4065">
            <v>0</v>
          </cell>
          <cell r="I4065">
            <v>0</v>
          </cell>
        </row>
        <row r="4066">
          <cell r="A4066">
            <v>96867</v>
          </cell>
          <cell r="B4066" t="str">
            <v>TÊ, ROSCA MACHO, METÁLICO, PARA INSTALAÇÕES EM PEX, DN 32 MM X 1", CONEXÃO POR ANEL DESLIZANTE  FORNECIMENTO E INSTALAÇÃO. AF_06/2015</v>
          </cell>
          <cell r="C4066" t="str">
            <v>UN</v>
          </cell>
          <cell r="D4066">
            <v>49.93</v>
          </cell>
          <cell r="E4066">
            <v>8.92</v>
          </cell>
          <cell r="F4066">
            <v>40.99</v>
          </cell>
          <cell r="G4066">
            <v>0.02</v>
          </cell>
          <cell r="H4066">
            <v>0</v>
          </cell>
          <cell r="I4066">
            <v>0</v>
          </cell>
        </row>
        <row r="4067">
          <cell r="A4067">
            <v>96868</v>
          </cell>
          <cell r="B4067" t="str">
            <v>TÊ, PARA INSTALAÇÕES EM PEX, DN 16 MM, CONEXÃO POR CRIMPAGEM  FORNECIMENTO E INSTALAÇÃO. AF_06/2015</v>
          </cell>
          <cell r="C4067" t="str">
            <v>UN</v>
          </cell>
          <cell r="D4067">
            <v>19.96</v>
          </cell>
          <cell r="E4067">
            <v>3.93</v>
          </cell>
          <cell r="F4067">
            <v>16.03</v>
          </cell>
          <cell r="G4067">
            <v>0</v>
          </cell>
          <cell r="H4067">
            <v>0</v>
          </cell>
          <cell r="I4067">
            <v>0</v>
          </cell>
        </row>
        <row r="4068">
          <cell r="A4068">
            <v>96869</v>
          </cell>
          <cell r="B4068" t="str">
            <v>TÊ, PARA INSTALAÇÕES EM PEX, DN 20 MM, CONEXÃO POR CRIMPAGEM  FORNECIMENTO E INSTALAÇÃO. AF_06/2015</v>
          </cell>
          <cell r="C4068" t="str">
            <v>UN</v>
          </cell>
          <cell r="D4068">
            <v>23.83</v>
          </cell>
          <cell r="E4068">
            <v>4.66</v>
          </cell>
          <cell r="F4068">
            <v>19.170000000000002</v>
          </cell>
          <cell r="G4068">
            <v>0</v>
          </cell>
          <cell r="H4068">
            <v>0</v>
          </cell>
          <cell r="I4068">
            <v>0</v>
          </cell>
        </row>
        <row r="4069">
          <cell r="A4069">
            <v>96870</v>
          </cell>
          <cell r="B4069" t="str">
            <v>TÊ, PEX, DN 25 MM, CONEXÃO POR CRIMPAGEM  FORNECIMENTO E INSTALAÇÃO. AF_06/2015</v>
          </cell>
          <cell r="C4069" t="str">
            <v>UN</v>
          </cell>
          <cell r="D4069">
            <v>37.39</v>
          </cell>
          <cell r="E4069">
            <v>5.56</v>
          </cell>
          <cell r="F4069">
            <v>31.83</v>
          </cell>
          <cell r="G4069">
            <v>0</v>
          </cell>
          <cell r="H4069">
            <v>0</v>
          </cell>
          <cell r="I4069">
            <v>0</v>
          </cell>
        </row>
        <row r="4070">
          <cell r="A4070">
            <v>96871</v>
          </cell>
          <cell r="B4070" t="str">
            <v>TÊ, PARA INSTALAÇÕES EM PEX, DN 32 MM, CONEXÃO POR CRIMPAGEM  FORNECIMENTO E INSTALAÇÃO. AF_06/2015</v>
          </cell>
          <cell r="C4070" t="str">
            <v>UN</v>
          </cell>
          <cell r="D4070">
            <v>54.02</v>
          </cell>
          <cell r="E4070">
            <v>6.81</v>
          </cell>
          <cell r="F4070">
            <v>47.2</v>
          </cell>
          <cell r="G4070">
            <v>0.01</v>
          </cell>
          <cell r="H4070">
            <v>0</v>
          </cell>
          <cell r="I4070">
            <v>0</v>
          </cell>
        </row>
        <row r="4071">
          <cell r="A4071">
            <v>96872</v>
          </cell>
          <cell r="B4071" t="str">
            <v>DISTRIBUIDOR 2 SAÍDAS, METÁLICO, PARA INSTALAÇÕES EM PEX, ENTRADA DE 3/4" X 2 SAÍDAS DE 1/2", CONEXÃO POR ANEL DESLIZANTE  FORNECIMENTO E INSTALAÇÃO. AF_06/2015</v>
          </cell>
          <cell r="C4071" t="str">
            <v>UN</v>
          </cell>
          <cell r="D4071">
            <v>51.04</v>
          </cell>
          <cell r="E4071">
            <v>11.01</v>
          </cell>
          <cell r="F4071">
            <v>40.01</v>
          </cell>
          <cell r="G4071">
            <v>0.02</v>
          </cell>
          <cell r="H4071">
            <v>0</v>
          </cell>
          <cell r="I4071">
            <v>0</v>
          </cell>
        </row>
        <row r="4072">
          <cell r="A4072">
            <v>96873</v>
          </cell>
          <cell r="B4072" t="str">
            <v>DISTRIBUIDOR 2 SAÍDAS, METÁLICO, PARA INSTALAÇÕES EM PEX, ENTRADA DE 1" X 2 SAÍDAS DE 1/2", CONEXÃO POR ANEL DESLIZANTE  FORNECIMENTO E INSTALAÇÃO. AF_06/2015</v>
          </cell>
          <cell r="C4072" t="str">
            <v>UN</v>
          </cell>
          <cell r="D4072">
            <v>58.52</v>
          </cell>
          <cell r="E4072">
            <v>11</v>
          </cell>
          <cell r="F4072">
            <v>47.5</v>
          </cell>
          <cell r="G4072">
            <v>0.02</v>
          </cell>
          <cell r="H4072">
            <v>0</v>
          </cell>
          <cell r="I4072">
            <v>0</v>
          </cell>
        </row>
        <row r="4073">
          <cell r="A4073">
            <v>96874</v>
          </cell>
          <cell r="B4073" t="str">
            <v>DISTRIBUIDOR 3 SAÍDAS, METÁLICO, PARA INSTALAÇÕES EM PEX, ENTRADA DE 3/4" X 3 SAÍDAS DE 1/2", CONEXÃO POR ANEL DESLIZANTE  FORNECIMENTO E INSTALAÇÃO . AF_06/2015</v>
          </cell>
          <cell r="C4073" t="str">
            <v>UN</v>
          </cell>
          <cell r="D4073">
            <v>62.13</v>
          </cell>
          <cell r="E4073">
            <v>14.4</v>
          </cell>
          <cell r="F4073">
            <v>47.7</v>
          </cell>
          <cell r="G4073">
            <v>0.03</v>
          </cell>
          <cell r="H4073">
            <v>0</v>
          </cell>
          <cell r="I4073">
            <v>0</v>
          </cell>
        </row>
        <row r="4074">
          <cell r="A4074">
            <v>96875</v>
          </cell>
          <cell r="B4074" t="str">
            <v>DISTRIBUIDOR 3 SAÍDAS, METÁLICO, PARA INSTALAÇÕES EM PEX, ENTRADA DE 1 X 3 SAÍDAS DE 1/2, CONEXÃO POR ANEL DESLIZANTE   FORNECIMENTO E INSTALAÇÃO. AF_06/2015</v>
          </cell>
          <cell r="C4074" t="str">
            <v>UN</v>
          </cell>
          <cell r="D4074">
            <v>74.16</v>
          </cell>
          <cell r="E4074">
            <v>14.39</v>
          </cell>
          <cell r="F4074">
            <v>59.74</v>
          </cell>
          <cell r="G4074">
            <v>0.03</v>
          </cell>
          <cell r="H4074">
            <v>0</v>
          </cell>
          <cell r="I4074">
            <v>0</v>
          </cell>
        </row>
        <row r="4075">
          <cell r="A4075">
            <v>96876</v>
          </cell>
          <cell r="B4075" t="str">
            <v>DISTRIBUIDOR 2 SAÍDAS, PARA INSTALAÇÕES EM PEX, ENTRADA DE 32 MM X 2 SAÍDAS DE 16 MM, CONEXÃO POR CRIMPAGEM FORNECIMENTO E INSTALAÇÃO. AF_06/2015</v>
          </cell>
          <cell r="C4075" t="str">
            <v>UN</v>
          </cell>
          <cell r="D4075">
            <v>129.33000000000001</v>
          </cell>
          <cell r="E4075">
            <v>8.39</v>
          </cell>
          <cell r="F4075">
            <v>120.93</v>
          </cell>
          <cell r="G4075">
            <v>0.01</v>
          </cell>
          <cell r="H4075">
            <v>0</v>
          </cell>
          <cell r="I4075">
            <v>0</v>
          </cell>
        </row>
        <row r="4076">
          <cell r="A4076">
            <v>96877</v>
          </cell>
          <cell r="B4076" t="str">
            <v>DISTRIBUIDOR 2 SAÍDAS, PARA INSTALAÇÕES EM PEX, ENTRADA DE 32 MM X 2 SAÍDAS DE 20 MM, CONEXÃO POR CRIMPAGEM  FORNECIMENTO E INSTALAÇÃO. AF_06/2015</v>
          </cell>
          <cell r="C4076" t="str">
            <v>UN</v>
          </cell>
          <cell r="D4076">
            <v>138.06</v>
          </cell>
          <cell r="E4076">
            <v>8.39</v>
          </cell>
          <cell r="F4076">
            <v>129.66</v>
          </cell>
          <cell r="G4076">
            <v>0.01</v>
          </cell>
          <cell r="H4076">
            <v>0</v>
          </cell>
          <cell r="I4076">
            <v>0</v>
          </cell>
        </row>
        <row r="4077">
          <cell r="A4077">
            <v>96878</v>
          </cell>
          <cell r="B4077" t="str">
            <v>DISTRIBUIDOR 2 SAÍDAS, PARA INSTALAÇÕES EM PEX, ENTRADA DE 32 MM X 2 SAÍDAS DE 25 MM, CONEXÃO POR CRIMPAGEM  FORNECIMENTO E INSTALAÇÃO. AF_06/2015</v>
          </cell>
          <cell r="C4077" t="str">
            <v>UN</v>
          </cell>
          <cell r="D4077">
            <v>139.69999999999999</v>
          </cell>
          <cell r="E4077">
            <v>8.39</v>
          </cell>
          <cell r="F4077">
            <v>131.30000000000001</v>
          </cell>
          <cell r="G4077">
            <v>0.01</v>
          </cell>
          <cell r="H4077">
            <v>0</v>
          </cell>
          <cell r="I4077">
            <v>0</v>
          </cell>
        </row>
        <row r="4078">
          <cell r="A4078">
            <v>96879</v>
          </cell>
          <cell r="B4078" t="str">
            <v>DISTRIBUIDOR 3 SAÍDAS, PARA INSTALAÇÕES EM PEX, ENTRADA DE 32 MM X 3 SAÍDAS DE 16 MM, CONEXÃO POR CRIMPAGEM  FORNECIMENTO E INSTALAÇÃO. AF_06/2015</v>
          </cell>
          <cell r="C4078" t="str">
            <v>UN</v>
          </cell>
          <cell r="D4078">
            <v>140.62</v>
          </cell>
          <cell r="E4078">
            <v>10.98</v>
          </cell>
          <cell r="F4078">
            <v>129.62</v>
          </cell>
          <cell r="G4078">
            <v>0.02</v>
          </cell>
          <cell r="H4078">
            <v>0</v>
          </cell>
          <cell r="I4078">
            <v>0</v>
          </cell>
        </row>
        <row r="4079">
          <cell r="A4079">
            <v>96880</v>
          </cell>
          <cell r="B4079" t="str">
            <v>DISTRIBUIDOR 3 SAÍDAS, PARA INSTALAÇÕES EM PEX, ENTRADA DE 32 MM X 3 SAÍDAS DE 20 MM, CONEXÃO POR CRIMPAGEM  FORNECIMENTO E INSTALAÇÃO. AF_06/2015</v>
          </cell>
          <cell r="C4079" t="str">
            <v>UN</v>
          </cell>
          <cell r="D4079">
            <v>160.18</v>
          </cell>
          <cell r="E4079">
            <v>10.98</v>
          </cell>
          <cell r="F4079">
            <v>149.18</v>
          </cell>
          <cell r="G4079">
            <v>0.02</v>
          </cell>
          <cell r="H4079">
            <v>0</v>
          </cell>
          <cell r="I4079">
            <v>0</v>
          </cell>
        </row>
        <row r="4080">
          <cell r="A4080">
            <v>96881</v>
          </cell>
          <cell r="B4080" t="str">
            <v>DISTRIBUIDOR 3 SAÍDAS, PARA INSTALAÇÕES EM PEX, ENTRADA DE 32 MM X 3 SAÍDAS DE 25 MM, CONEXÃO POR CRIMPAGEM  FORNECIMENTO E INSTALAÇÃO. AF_06/2015</v>
          </cell>
          <cell r="C4080" t="str">
            <v>UN</v>
          </cell>
          <cell r="D4080">
            <v>169.05</v>
          </cell>
          <cell r="E4080">
            <v>10.98</v>
          </cell>
          <cell r="F4080">
            <v>158.05000000000001</v>
          </cell>
          <cell r="G4080">
            <v>0.02</v>
          </cell>
          <cell r="H4080">
            <v>0</v>
          </cell>
          <cell r="I4080">
            <v>0</v>
          </cell>
        </row>
        <row r="4081">
          <cell r="A4081">
            <v>6171</v>
          </cell>
          <cell r="B4081" t="str">
            <v>TAMPA DE CONCRETO ARMADO 60X60X5CM PARA CAIXA</v>
          </cell>
          <cell r="C4081" t="str">
            <v>UN</v>
          </cell>
          <cell r="D4081">
            <v>21.55</v>
          </cell>
          <cell r="E4081">
            <v>4.8</v>
          </cell>
          <cell r="F4081">
            <v>16.75</v>
          </cell>
          <cell r="G4081">
            <v>0</v>
          </cell>
          <cell r="H4081">
            <v>0</v>
          </cell>
          <cell r="I4081">
            <v>0</v>
          </cell>
        </row>
        <row r="4082">
          <cell r="A4082">
            <v>72289</v>
          </cell>
          <cell r="B4082" t="str">
            <v>CAIXA DE INSPEÇÃO 80X80X80CM EM ALVENARIA - EXECUÇÃO</v>
          </cell>
          <cell r="C4082" t="str">
            <v>UN</v>
          </cell>
          <cell r="D4082">
            <v>333.28</v>
          </cell>
          <cell r="E4082">
            <v>162.27000000000001</v>
          </cell>
          <cell r="F4082">
            <v>170.29</v>
          </cell>
          <cell r="G4082">
            <v>0.72</v>
          </cell>
          <cell r="H4082">
            <v>0</v>
          </cell>
          <cell r="I4082">
            <v>0</v>
          </cell>
        </row>
        <row r="4083">
          <cell r="A4083">
            <v>72290</v>
          </cell>
          <cell r="B4083" t="str">
            <v>CAIXA DE INSPEÇÃO 90X90X80CM EM ALVENARIA - EXECUÇÃO</v>
          </cell>
          <cell r="C4083" t="str">
            <v>UN</v>
          </cell>
          <cell r="D4083">
            <v>374.99</v>
          </cell>
          <cell r="E4083">
            <v>178.92</v>
          </cell>
          <cell r="F4083">
            <v>195.27</v>
          </cell>
          <cell r="G4083">
            <v>0.8</v>
          </cell>
          <cell r="H4083">
            <v>0</v>
          </cell>
          <cell r="I4083">
            <v>0</v>
          </cell>
        </row>
        <row r="4084">
          <cell r="A4084" t="str">
            <v>74051/1</v>
          </cell>
          <cell r="B4084" t="str">
            <v>CAIXA DE GORDURA DUPLA EM CONCRETO PRE-MOLDADO DN 60MM COM TAMPA - FORNECIMENTO E INSTALACAO</v>
          </cell>
          <cell r="C4084" t="str">
            <v>UN</v>
          </cell>
          <cell r="D4084">
            <v>165.06</v>
          </cell>
          <cell r="E4084">
            <v>47.8</v>
          </cell>
          <cell r="F4084">
            <v>117.06</v>
          </cell>
          <cell r="G4084">
            <v>0.2</v>
          </cell>
          <cell r="H4084">
            <v>0</v>
          </cell>
          <cell r="I4084">
            <v>0</v>
          </cell>
        </row>
        <row r="4085">
          <cell r="A4085" t="str">
            <v>74051/2</v>
          </cell>
          <cell r="B4085" t="str">
            <v>CAIXA DE GORDURA SIMPLES EM CONCRETO PRE-MOLDADO DN 40MM COM TAMPA - FORNECIMENTO E INSTALACAO</v>
          </cell>
          <cell r="C4085" t="str">
            <v>UN</v>
          </cell>
          <cell r="D4085">
            <v>111.41</v>
          </cell>
          <cell r="E4085">
            <v>47.8</v>
          </cell>
          <cell r="F4085">
            <v>63.41</v>
          </cell>
          <cell r="G4085">
            <v>0.2</v>
          </cell>
          <cell r="H4085">
            <v>0</v>
          </cell>
          <cell r="I4085">
            <v>0</v>
          </cell>
        </row>
        <row r="4086">
          <cell r="A4086" t="str">
            <v>74104/1</v>
          </cell>
          <cell r="B4086" t="str">
            <v>CAIXA DE INSPEÇÃO EM ALVENARIA DE TIJOLO MACIÇO 60X60X60CM, REVESTIDA INTERNAMENTO COM BARRA LISA (CIMENTO E AREIA, TRAÇO 1:4) E=2,0CM, COM TAMPA PRÉ-MOLDADA DE CONCRETO E FUNDO DE CONCRETO 15MPA TIPO C - ESCAVAÇÃO E CONFECÇÃO</v>
          </cell>
          <cell r="C4086" t="str">
            <v>UN</v>
          </cell>
          <cell r="D4086">
            <v>135.99</v>
          </cell>
          <cell r="E4086">
            <v>59.51</v>
          </cell>
          <cell r="F4086">
            <v>76.2</v>
          </cell>
          <cell r="G4086">
            <v>0.24</v>
          </cell>
          <cell r="H4086">
            <v>0</v>
          </cell>
          <cell r="I4086">
            <v>0.04</v>
          </cell>
        </row>
        <row r="4087">
          <cell r="A4087" t="str">
            <v>74166/1</v>
          </cell>
          <cell r="B4087" t="str">
            <v>CAIXA DE INSPEÇÃO EM CONCRETO PRÉ-MOLDADO DN 60CM COM TAMPA H= 60CM - FORNECIMENTO E INSTALACAO</v>
          </cell>
          <cell r="C4087" t="str">
            <v>UN</v>
          </cell>
          <cell r="D4087">
            <v>168.49</v>
          </cell>
          <cell r="E4087">
            <v>59.87</v>
          </cell>
          <cell r="F4087">
            <v>108.38</v>
          </cell>
          <cell r="G4087">
            <v>0.24</v>
          </cell>
          <cell r="H4087">
            <v>0</v>
          </cell>
          <cell r="I4087">
            <v>0</v>
          </cell>
        </row>
        <row r="4088">
          <cell r="A4088" t="str">
            <v>74166/2</v>
          </cell>
          <cell r="B4088" t="str">
            <v>CAIXA DE INSPECAO EM ANEL DE CONCRETO PRE MOLDADO, COM 950MM DE ALTURA TOTAL. ANEIS COM ESP=50MM, DIAM.=600MM. EXCLUSIVE TAMPAO E ESCAVACAO - FORNECIMENTO E INSTALACAO</v>
          </cell>
          <cell r="C4088" t="str">
            <v>UN</v>
          </cell>
          <cell r="D4088">
            <v>214.98</v>
          </cell>
          <cell r="E4088">
            <v>38.82</v>
          </cell>
          <cell r="F4088">
            <v>176.01</v>
          </cell>
          <cell r="G4088">
            <v>0.15</v>
          </cell>
          <cell r="H4088">
            <v>0</v>
          </cell>
          <cell r="I4088">
            <v>0</v>
          </cell>
        </row>
        <row r="4089">
          <cell r="A4089">
            <v>88503</v>
          </cell>
          <cell r="B4089" t="str">
            <v>CAIXA D´ÁGUA EM POLIETILENO, 1000 LITROS, COM ACESSÓRIOS</v>
          </cell>
          <cell r="C4089" t="str">
            <v>UN</v>
          </cell>
          <cell r="D4089">
            <v>662.71</v>
          </cell>
          <cell r="E4089">
            <v>184.38</v>
          </cell>
          <cell r="F4089">
            <v>477.57</v>
          </cell>
          <cell r="G4089">
            <v>0.76</v>
          </cell>
          <cell r="H4089">
            <v>0</v>
          </cell>
          <cell r="I4089">
            <v>0</v>
          </cell>
        </row>
        <row r="4090">
          <cell r="A4090">
            <v>88504</v>
          </cell>
          <cell r="B4090" t="str">
            <v>CAIXA D´AGUA EM POLIETILENO, 500 LITROS, COM ACESSÓRIOS</v>
          </cell>
          <cell r="C4090" t="str">
            <v>UN</v>
          </cell>
          <cell r="D4090">
            <v>535.14</v>
          </cell>
          <cell r="E4090">
            <v>184.39</v>
          </cell>
          <cell r="F4090">
            <v>349.99</v>
          </cell>
          <cell r="G4090">
            <v>0.76</v>
          </cell>
          <cell r="H4090">
            <v>0</v>
          </cell>
          <cell r="I4090">
            <v>0</v>
          </cell>
        </row>
        <row r="4091">
          <cell r="A4091">
            <v>89482</v>
          </cell>
          <cell r="B4091" t="str">
            <v>CAIXA SIFONADA, PVC, DN 100 X 100 X 50 MM, FORNECIDA E INSTALADA EM RAMAIS DE ENCAMINHAMENTO DE ÁGUA PLUVIAL. AF_12/2014</v>
          </cell>
          <cell r="C4091" t="str">
            <v>UN</v>
          </cell>
          <cell r="D4091">
            <v>17.14</v>
          </cell>
          <cell r="E4091">
            <v>3.25</v>
          </cell>
          <cell r="F4091">
            <v>13.89</v>
          </cell>
          <cell r="G4091">
            <v>0</v>
          </cell>
          <cell r="H4091">
            <v>0</v>
          </cell>
          <cell r="I4091">
            <v>0</v>
          </cell>
        </row>
        <row r="4092">
          <cell r="A4092">
            <v>89491</v>
          </cell>
          <cell r="B4092" t="str">
            <v>CAIXA SIFONADA, PVC, DN 150 X 185 X 75 MM, FORNECIDA E INSTALADA EM RAMAIS DE ENCAMINHAMENTO DE ÁGUA PLUVIAL. AF_12/2014</v>
          </cell>
          <cell r="C4092" t="str">
            <v>UN</v>
          </cell>
          <cell r="D4092">
            <v>41.5</v>
          </cell>
          <cell r="E4092">
            <v>5.0199999999999996</v>
          </cell>
          <cell r="F4092">
            <v>36.479999999999997</v>
          </cell>
          <cell r="G4092">
            <v>0</v>
          </cell>
          <cell r="H4092">
            <v>0</v>
          </cell>
          <cell r="I4092">
            <v>0</v>
          </cell>
        </row>
        <row r="4093">
          <cell r="A4093">
            <v>89495</v>
          </cell>
          <cell r="B4093" t="str">
            <v>RALO SIFONADO, PVC, DN 100 X 40 MM, JUNTA SOLDÁVEL, FORNECIDO E INSTALADO EM RAMAIS DE ENCAMINHAMENTO DE ÁGUA PLUVIAL. AF_12/2014</v>
          </cell>
          <cell r="C4093" t="str">
            <v>UN</v>
          </cell>
          <cell r="D4093">
            <v>6.71</v>
          </cell>
          <cell r="E4093">
            <v>0.83</v>
          </cell>
          <cell r="F4093">
            <v>5.88</v>
          </cell>
          <cell r="G4093">
            <v>0</v>
          </cell>
          <cell r="H4093">
            <v>0</v>
          </cell>
          <cell r="I4093">
            <v>0</v>
          </cell>
        </row>
        <row r="4094">
          <cell r="A4094">
            <v>89707</v>
          </cell>
          <cell r="B4094" t="str">
            <v>CAIXA SIFONADA, PVC, DN 100 X 100 X 50 MM, JUNTA ELÁSTICA, FORNECIDA E INSTALADA EM RAMAL DE DESCARGA OU EM RAMAL DE ESGOTO SANITÁRIO. AF_12/2014</v>
          </cell>
          <cell r="C4094" t="str">
            <v>UN</v>
          </cell>
          <cell r="D4094">
            <v>21.01</v>
          </cell>
          <cell r="E4094">
            <v>6.03</v>
          </cell>
          <cell r="F4094">
            <v>14.98</v>
          </cell>
          <cell r="G4094">
            <v>0</v>
          </cell>
          <cell r="H4094">
            <v>0</v>
          </cell>
          <cell r="I4094">
            <v>0</v>
          </cell>
        </row>
        <row r="4095">
          <cell r="A4095">
            <v>89708</v>
          </cell>
          <cell r="B4095" t="str">
            <v>CAIXA SIFONADA, PVC, DN 150 X 185 X 75 MM, JUNTA ELÁSTICA, FORNECIDA E INSTALADA EM RAMAL DE DESCARGA OU EM RAMAL DE ESGOTO SANITÁRIO. AF_12/2014</v>
          </cell>
          <cell r="C4095" t="str">
            <v>UN</v>
          </cell>
          <cell r="D4095">
            <v>46.79</v>
          </cell>
          <cell r="E4095">
            <v>9.11</v>
          </cell>
          <cell r="F4095">
            <v>37.659999999999997</v>
          </cell>
          <cell r="G4095">
            <v>0.02</v>
          </cell>
          <cell r="H4095">
            <v>0</v>
          </cell>
          <cell r="I4095">
            <v>0</v>
          </cell>
        </row>
        <row r="4096">
          <cell r="A4096">
            <v>89709</v>
          </cell>
          <cell r="B4096" t="str">
            <v>RALO SIFONADO, PVC, DN 100 X 40 MM, JUNTA SOLDÁVEL, FORNECIDO E INSTALADO EM RAMAL DE DESCARGA OU EM RAMAL DE ESGOTO SANITÁRIO. AF_12/2014</v>
          </cell>
          <cell r="C4096" t="str">
            <v>UN</v>
          </cell>
          <cell r="D4096">
            <v>7.84</v>
          </cell>
          <cell r="E4096">
            <v>1.69</v>
          </cell>
          <cell r="F4096">
            <v>6.15</v>
          </cell>
          <cell r="G4096">
            <v>0</v>
          </cell>
          <cell r="H4096">
            <v>0</v>
          </cell>
          <cell r="I4096">
            <v>0</v>
          </cell>
        </row>
        <row r="4097">
          <cell r="A4097">
            <v>89710</v>
          </cell>
          <cell r="B4097" t="str">
            <v>RALO SECO, PVC, DN 100 X 40 MM, JUNTA SOLDÁVEL, FORNECIDO E INSTALADO EM RAMAL DE DESCARGA OU EM RAMAL DE ESGOTO SANITÁRIO. AF_12/2014</v>
          </cell>
          <cell r="C4097" t="str">
            <v>UN</v>
          </cell>
          <cell r="D4097">
            <v>7.69</v>
          </cell>
          <cell r="E4097">
            <v>1.69</v>
          </cell>
          <cell r="F4097">
            <v>6</v>
          </cell>
          <cell r="G4097">
            <v>0</v>
          </cell>
          <cell r="H4097">
            <v>0</v>
          </cell>
          <cell r="I4097">
            <v>0</v>
          </cell>
        </row>
        <row r="4098">
          <cell r="A4098">
            <v>72739</v>
          </cell>
          <cell r="B4098" t="str">
            <v>VASO SANITARIO INFANTIL SIFONADO, PARA VALVULA DE DESCARGA, EM LOUCA BRANCA, COM ACESSORIOS, INCLUSIVE ASSENTO PLASTICO, BOLSA DE BORRACHA PARA LIGACAO, TUBO PVC LIGACAO - FORNECIMENTO E INSTALACAO</v>
          </cell>
          <cell r="C4098" t="str">
            <v>UN</v>
          </cell>
          <cell r="D4098">
            <v>566.63</v>
          </cell>
          <cell r="E4098">
            <v>78.88</v>
          </cell>
          <cell r="F4098">
            <v>487.45</v>
          </cell>
          <cell r="G4098">
            <v>0.3</v>
          </cell>
          <cell r="H4098">
            <v>0</v>
          </cell>
          <cell r="I4098">
            <v>0</v>
          </cell>
        </row>
        <row r="4099">
          <cell r="A4099" t="str">
            <v>74234/1</v>
          </cell>
          <cell r="B4099" t="str">
            <v>MICTORIO SIFONADO DE LOUCA BRANCA COM PERTENCES, COM REGISTRO DE PRESSAO 1/2" COM CANOPLA CROMADA ACABAMENTO SIMPLES E CONJUNTO PARA FIXACAO  - FORNECIMENTO E INSTALACAO</v>
          </cell>
          <cell r="C4099" t="str">
            <v>UN</v>
          </cell>
          <cell r="D4099">
            <v>604.21</v>
          </cell>
          <cell r="E4099">
            <v>76.599999999999994</v>
          </cell>
          <cell r="F4099">
            <v>527.30999999999995</v>
          </cell>
          <cell r="G4099">
            <v>0.3</v>
          </cell>
          <cell r="H4099">
            <v>0</v>
          </cell>
          <cell r="I4099">
            <v>0</v>
          </cell>
        </row>
        <row r="4100">
          <cell r="A4100">
            <v>86872</v>
          </cell>
          <cell r="B4100" t="str">
            <v>TANQUE DE LOUÇA BRANCA COM COLUNA, 30L OU EQUIVALENTE - FORNECIMENTO E INSTALAÇÃO. AF_12/2013</v>
          </cell>
          <cell r="C4100" t="str">
            <v>UN</v>
          </cell>
          <cell r="D4100">
            <v>846.3</v>
          </cell>
          <cell r="E4100">
            <v>31.45</v>
          </cell>
          <cell r="F4100">
            <v>814.74</v>
          </cell>
          <cell r="G4100">
            <v>0.11</v>
          </cell>
          <cell r="H4100">
            <v>0</v>
          </cell>
          <cell r="I4100">
            <v>0</v>
          </cell>
        </row>
        <row r="4101">
          <cell r="A4101">
            <v>86874</v>
          </cell>
          <cell r="B4101" t="str">
            <v>TANQUE DE LOUÇA BRANCA SUSPENSO, 18L OU EQUIVALENTE - FORNECIMENTO E INSTALAÇÃO. AF_12/2013</v>
          </cell>
          <cell r="C4101" t="str">
            <v>UN</v>
          </cell>
          <cell r="D4101">
            <v>519.67999999999995</v>
          </cell>
          <cell r="E4101">
            <v>14.67</v>
          </cell>
          <cell r="F4101">
            <v>504.97</v>
          </cell>
          <cell r="G4101">
            <v>0.04</v>
          </cell>
          <cell r="H4101">
            <v>0</v>
          </cell>
          <cell r="I4101">
            <v>0</v>
          </cell>
        </row>
        <row r="4102">
          <cell r="A4102">
            <v>86875</v>
          </cell>
          <cell r="B4102" t="str">
            <v>TANQUE DE MÁRMORE SINTÉTICO COM COLUNA, 22L OU EQUIVALENTE  FORNECIMENTO E INSTALAÇÃO. AF_12/2013</v>
          </cell>
          <cell r="C4102" t="str">
            <v>UN</v>
          </cell>
          <cell r="D4102">
            <v>236.6</v>
          </cell>
          <cell r="E4102">
            <v>17.97</v>
          </cell>
          <cell r="F4102">
            <v>218.59</v>
          </cell>
          <cell r="G4102">
            <v>0.04</v>
          </cell>
          <cell r="H4102">
            <v>0</v>
          </cell>
          <cell r="I4102">
            <v>0</v>
          </cell>
        </row>
        <row r="4103">
          <cell r="A4103">
            <v>86876</v>
          </cell>
          <cell r="B4103" t="str">
            <v>TANQUE DE MÁRMORE SINTÉTICO SUSPENSO, 22L OU EQUIVALENTE - FORNECIMENTO E INSTALAÇÃO. AF_12/2013</v>
          </cell>
          <cell r="C4103" t="str">
            <v>UN</v>
          </cell>
          <cell r="D4103">
            <v>134.69</v>
          </cell>
          <cell r="E4103">
            <v>12.88</v>
          </cell>
          <cell r="F4103">
            <v>121.78</v>
          </cell>
          <cell r="G4103">
            <v>0.03</v>
          </cell>
          <cell r="H4103">
            <v>0</v>
          </cell>
          <cell r="I4103">
            <v>0</v>
          </cell>
        </row>
        <row r="4104">
          <cell r="A4104">
            <v>86877</v>
          </cell>
          <cell r="B4104" t="str">
            <v>VÁLVULA EM METAL CROMADO 1.1/2" X 1.1/2" PARA TANQUE OU LAVATÓRIO, COM OU SEM LADRÃO - FORNECIMENTO E INSTALAÇÃO. AF_12/2013</v>
          </cell>
          <cell r="C4104" t="str">
            <v>UN</v>
          </cell>
          <cell r="D4104">
            <v>18.739999999999998</v>
          </cell>
          <cell r="E4104">
            <v>2.84</v>
          </cell>
          <cell r="F4104">
            <v>15.9</v>
          </cell>
          <cell r="G4104">
            <v>0</v>
          </cell>
          <cell r="H4104">
            <v>0</v>
          </cell>
          <cell r="I4104">
            <v>0</v>
          </cell>
        </row>
        <row r="4105">
          <cell r="A4105">
            <v>86878</v>
          </cell>
          <cell r="B4105" t="str">
            <v>VÁLVULA EM METAL CROMADO TIPO AMERICANA 3.1/2" X 1.1/2" PARA PIA - FORNECIMENTO E INSTALAÇÃO. AF_12/2013</v>
          </cell>
          <cell r="C4105" t="str">
            <v>UN</v>
          </cell>
          <cell r="D4105">
            <v>57.52</v>
          </cell>
          <cell r="E4105">
            <v>2.82</v>
          </cell>
          <cell r="F4105">
            <v>54.7</v>
          </cell>
          <cell r="G4105">
            <v>0</v>
          </cell>
          <cell r="H4105">
            <v>0</v>
          </cell>
          <cell r="I4105">
            <v>0</v>
          </cell>
        </row>
        <row r="4106">
          <cell r="A4106">
            <v>86879</v>
          </cell>
          <cell r="B4106" t="str">
            <v>VÁLVULA EM PLÁSTICO 1" PARA PIA, TANQUE OU LAVATÓRIO, COM OU SEM LADRÃO - FORNECIMENTO E INSTALAÇÃO. AF_12/2013</v>
          </cell>
          <cell r="C4106" t="str">
            <v>UN</v>
          </cell>
          <cell r="D4106">
            <v>4.97</v>
          </cell>
          <cell r="E4106">
            <v>2.1</v>
          </cell>
          <cell r="F4106">
            <v>2.87</v>
          </cell>
          <cell r="G4106">
            <v>0</v>
          </cell>
          <cell r="H4106">
            <v>0</v>
          </cell>
          <cell r="I4106">
            <v>0</v>
          </cell>
        </row>
        <row r="4107">
          <cell r="A4107">
            <v>86880</v>
          </cell>
          <cell r="B4107" t="str">
            <v>VÁLVULA EM PLÁSTICO CROMADO TIPO AMERICANA 3.1/2" X 1.1/2" SEM ADAPTADOR PARA PIA - FORNECIMENTO E INSTALAÇÃO. AF_12/2013</v>
          </cell>
          <cell r="C4107" t="str">
            <v>UN</v>
          </cell>
          <cell r="D4107">
            <v>13.46</v>
          </cell>
          <cell r="E4107">
            <v>2.0499999999999998</v>
          </cell>
          <cell r="F4107">
            <v>11.41</v>
          </cell>
          <cell r="G4107">
            <v>0</v>
          </cell>
          <cell r="H4107">
            <v>0</v>
          </cell>
          <cell r="I4107">
            <v>0</v>
          </cell>
        </row>
        <row r="4108">
          <cell r="A4108">
            <v>86881</v>
          </cell>
          <cell r="B4108" t="str">
            <v>SIFÃO DO TIPO GARRAFA EM METAL CROMADO 1 X 1.1/2" - FORNECIMENTO E INSTALAÇÃO. AF_12/2013</v>
          </cell>
          <cell r="C4108" t="str">
            <v>UN</v>
          </cell>
          <cell r="D4108">
            <v>163.37</v>
          </cell>
          <cell r="E4108">
            <v>4.5999999999999996</v>
          </cell>
          <cell r="F4108">
            <v>158.77000000000001</v>
          </cell>
          <cell r="G4108">
            <v>0</v>
          </cell>
          <cell r="H4108">
            <v>0</v>
          </cell>
          <cell r="I4108">
            <v>0</v>
          </cell>
        </row>
        <row r="4109">
          <cell r="A4109">
            <v>86882</v>
          </cell>
          <cell r="B4109" t="str">
            <v>SIFÃO DO TIPO GARRAFA/COPO EM PVC 1.1/4 X 1.1/2" - FORNECIMENTO E INSTALAÇÃO. AF_12/2013</v>
          </cell>
          <cell r="C4109" t="str">
            <v>UN</v>
          </cell>
          <cell r="D4109">
            <v>13.95</v>
          </cell>
          <cell r="E4109">
            <v>2.33</v>
          </cell>
          <cell r="F4109">
            <v>11.62</v>
          </cell>
          <cell r="G4109">
            <v>0</v>
          </cell>
          <cell r="H4109">
            <v>0</v>
          </cell>
          <cell r="I4109">
            <v>0</v>
          </cell>
        </row>
        <row r="4110">
          <cell r="A4110">
            <v>86883</v>
          </cell>
          <cell r="B4110" t="str">
            <v>SIFÃO DO TIPO FLEXÍVEL EM PVC 1 X 1.1/2 - FORNECIMENTO E INSTALAÇÃO. AF_12/2013</v>
          </cell>
          <cell r="C4110" t="str">
            <v>UN</v>
          </cell>
          <cell r="D4110">
            <v>7.98</v>
          </cell>
          <cell r="E4110">
            <v>1.4</v>
          </cell>
          <cell r="F4110">
            <v>6.58</v>
          </cell>
          <cell r="G4110">
            <v>0</v>
          </cell>
          <cell r="H4110">
            <v>0</v>
          </cell>
          <cell r="I4110">
            <v>0</v>
          </cell>
        </row>
        <row r="4111">
          <cell r="A4111">
            <v>86884</v>
          </cell>
          <cell r="B4111" t="str">
            <v>ENGATE FLEXÍVEL EM PLÁSTICO BRANCO, 1/2" X 30CM - FORNECIMENTO E INSTALAÇÃO. AF_12/2013</v>
          </cell>
          <cell r="C4111" t="str">
            <v>UN</v>
          </cell>
          <cell r="D4111">
            <v>6.12</v>
          </cell>
          <cell r="E4111">
            <v>2.61</v>
          </cell>
          <cell r="F4111">
            <v>3.51</v>
          </cell>
          <cell r="G4111">
            <v>0</v>
          </cell>
          <cell r="H4111">
            <v>0</v>
          </cell>
          <cell r="I4111">
            <v>0</v>
          </cell>
        </row>
        <row r="4112">
          <cell r="A4112">
            <v>86885</v>
          </cell>
          <cell r="B4112" t="str">
            <v>ENGATE FLEXÍVEL EM PLÁSTICO BRANCO, 1/2" X 40CM - FORNECIMENTO E INSTALAÇÃO. AF_12/2013</v>
          </cell>
          <cell r="C4112" t="str">
            <v>UN</v>
          </cell>
          <cell r="D4112">
            <v>8.1300000000000008</v>
          </cell>
          <cell r="E4112">
            <v>2.59</v>
          </cell>
          <cell r="F4112">
            <v>5.54</v>
          </cell>
          <cell r="G4112">
            <v>0</v>
          </cell>
          <cell r="H4112">
            <v>0</v>
          </cell>
          <cell r="I4112">
            <v>0</v>
          </cell>
        </row>
        <row r="4113">
          <cell r="A4113">
            <v>86886</v>
          </cell>
          <cell r="B4113" t="str">
            <v>ENGATE FLEXÍVEL EM INOX, 1/2 X 30CM - FORNECIMENTO E INSTALAÇÃO. AF_12/2013</v>
          </cell>
          <cell r="C4113" t="str">
            <v>UN</v>
          </cell>
          <cell r="D4113">
            <v>39.46</v>
          </cell>
          <cell r="E4113">
            <v>2.5499999999999998</v>
          </cell>
          <cell r="F4113">
            <v>36.909999999999997</v>
          </cell>
          <cell r="G4113">
            <v>0</v>
          </cell>
          <cell r="H4113">
            <v>0</v>
          </cell>
          <cell r="I4113">
            <v>0</v>
          </cell>
        </row>
        <row r="4114">
          <cell r="A4114">
            <v>86887</v>
          </cell>
          <cell r="B4114" t="str">
            <v>ENGATE FLEXÍVEL EM INOX, 1/2 X 40CM - FORNECIMENTO E INSTALAÇÃO. AF_12/2013</v>
          </cell>
          <cell r="C4114" t="str">
            <v>UN</v>
          </cell>
          <cell r="D4114">
            <v>42.87</v>
          </cell>
          <cell r="E4114">
            <v>2.5499999999999998</v>
          </cell>
          <cell r="F4114">
            <v>40.32</v>
          </cell>
          <cell r="G4114">
            <v>0</v>
          </cell>
          <cell r="H4114">
            <v>0</v>
          </cell>
          <cell r="I4114">
            <v>0</v>
          </cell>
        </row>
        <row r="4115">
          <cell r="A4115">
            <v>86888</v>
          </cell>
          <cell r="B4115" t="str">
            <v>VASO SANITÁRIO SIFONADO COM CAIXA ACOPLADA LOUÇA BRANCA - FORNECIMENTO E INSTALAÇÃO. AF_12/2013</v>
          </cell>
          <cell r="C4115" t="str">
            <v>UN</v>
          </cell>
          <cell r="D4115">
            <v>510.76</v>
          </cell>
          <cell r="E4115">
            <v>15.15</v>
          </cell>
          <cell r="F4115">
            <v>495.57</v>
          </cell>
          <cell r="G4115">
            <v>0.04</v>
          </cell>
          <cell r="H4115">
            <v>0</v>
          </cell>
          <cell r="I4115">
            <v>0</v>
          </cell>
        </row>
        <row r="4116">
          <cell r="A4116">
            <v>86889</v>
          </cell>
          <cell r="B4116" t="str">
            <v>BANCADA DE GRANITO CINZA POLIDO PARA PIA DE COZINHA 1,50 X 0,60 M - FORNECIMENTO E INSTALAÇÃO. AF_12/2013</v>
          </cell>
          <cell r="C4116" t="str">
            <v>UN</v>
          </cell>
          <cell r="D4116">
            <v>606.41999999999996</v>
          </cell>
          <cell r="E4116">
            <v>29.16</v>
          </cell>
          <cell r="F4116">
            <v>577.16999999999996</v>
          </cell>
          <cell r="G4116">
            <v>0.09</v>
          </cell>
          <cell r="H4116">
            <v>0</v>
          </cell>
          <cell r="I4116">
            <v>0</v>
          </cell>
        </row>
        <row r="4117">
          <cell r="A4117">
            <v>86893</v>
          </cell>
          <cell r="B4117" t="str">
            <v>BANCADA DE MÁRMORE BRANCO POLIDO PARA PIA DE COZINHA 1,50 X 0,60 M - FORNECIMENTO E INSTALAÇÃO. AF_12/2013</v>
          </cell>
          <cell r="C4117" t="str">
            <v>UN</v>
          </cell>
          <cell r="D4117">
            <v>487.44</v>
          </cell>
          <cell r="E4117">
            <v>29.17</v>
          </cell>
          <cell r="F4117">
            <v>458.18</v>
          </cell>
          <cell r="G4117">
            <v>0.09</v>
          </cell>
          <cell r="H4117">
            <v>0</v>
          </cell>
          <cell r="I4117">
            <v>0</v>
          </cell>
        </row>
        <row r="4118">
          <cell r="A4118">
            <v>86894</v>
          </cell>
          <cell r="B4118" t="str">
            <v>BANCADA DE MÁRMORE SINTÉTICO 120 X 60CM, COM CUBA INTEGRADA - FORNECIMENTO E INSTALAÇÃO. AF_12/2013</v>
          </cell>
          <cell r="C4118" t="str">
            <v>UN</v>
          </cell>
          <cell r="D4118">
            <v>194.49</v>
          </cell>
          <cell r="E4118">
            <v>17.89</v>
          </cell>
          <cell r="F4118">
            <v>176.55</v>
          </cell>
          <cell r="G4118">
            <v>0.05</v>
          </cell>
          <cell r="H4118">
            <v>0</v>
          </cell>
          <cell r="I4118">
            <v>0</v>
          </cell>
        </row>
        <row r="4119">
          <cell r="A4119">
            <v>86895</v>
          </cell>
          <cell r="B4119" t="str">
            <v>BANCADA DE GRANITO CINZA POLIDO PARA LAVATÓRIO 0,50 X 0,60 M - FORNECIMENTO E INSTALAÇÃO. AF_12/2013</v>
          </cell>
          <cell r="C4119" t="str">
            <v>UN</v>
          </cell>
          <cell r="D4119">
            <v>289.54000000000002</v>
          </cell>
          <cell r="E4119">
            <v>34.72</v>
          </cell>
          <cell r="F4119">
            <v>254.71</v>
          </cell>
          <cell r="G4119">
            <v>0.11</v>
          </cell>
          <cell r="H4119">
            <v>0</v>
          </cell>
          <cell r="I4119">
            <v>0</v>
          </cell>
        </row>
        <row r="4120">
          <cell r="A4120">
            <v>86899</v>
          </cell>
          <cell r="B4120" t="str">
            <v>BANCADA DE MÁRMORE BRANCO POLIDO PARA LAVATÓRIO 0,50 X 0,60 M - FORNECIMENTO E INSTALAÇÃO. AF_12/2013</v>
          </cell>
          <cell r="C4120" t="str">
            <v>UN</v>
          </cell>
          <cell r="D4120">
            <v>244.91</v>
          </cell>
          <cell r="E4120">
            <v>34.729999999999997</v>
          </cell>
          <cell r="F4120">
            <v>210.07</v>
          </cell>
          <cell r="G4120">
            <v>0.11</v>
          </cell>
          <cell r="H4120">
            <v>0</v>
          </cell>
          <cell r="I4120">
            <v>0</v>
          </cell>
        </row>
        <row r="4121">
          <cell r="A4121">
            <v>86900</v>
          </cell>
          <cell r="B4121" t="str">
            <v>CUBA DE EMBUTIR DE AÇO INOXIDÁVEL MÉDIA - FORNECIMENTO E INSTALAÇÃO. AF_12/2013</v>
          </cell>
          <cell r="C4121" t="str">
            <v>UN</v>
          </cell>
          <cell r="D4121">
            <v>132.29</v>
          </cell>
          <cell r="E4121">
            <v>7.7</v>
          </cell>
          <cell r="F4121">
            <v>124.58</v>
          </cell>
          <cell r="G4121">
            <v>0.01</v>
          </cell>
          <cell r="H4121">
            <v>0</v>
          </cell>
          <cell r="I4121">
            <v>0</v>
          </cell>
        </row>
        <row r="4122">
          <cell r="A4122">
            <v>86901</v>
          </cell>
          <cell r="B4122" t="str">
            <v>CUBA DE EMBUTIR OVAL EM LOUÇA BRANCA, 35 X 50CM OU EQUIVALENTE - FORNECIMENTO E INSTALAÇÃO. AF_12/2013</v>
          </cell>
          <cell r="C4122" t="str">
            <v>UN</v>
          </cell>
          <cell r="D4122">
            <v>148.4</v>
          </cell>
          <cell r="E4122">
            <v>13.69</v>
          </cell>
          <cell r="F4122">
            <v>134.68</v>
          </cell>
          <cell r="G4122">
            <v>0.03</v>
          </cell>
          <cell r="H4122">
            <v>0</v>
          </cell>
          <cell r="I4122">
            <v>0</v>
          </cell>
        </row>
        <row r="4123">
          <cell r="A4123">
            <v>86902</v>
          </cell>
          <cell r="B4123" t="str">
            <v>LAVATÓRIO LOUÇA BRANCA COM COLUNA, *44 X 35,5* CM, PADRÃO POPULAR - FORNECIMENTO E INSTALAÇÃO. AF_12/2013</v>
          </cell>
          <cell r="C4123" t="str">
            <v>UN</v>
          </cell>
          <cell r="D4123">
            <v>239.28</v>
          </cell>
          <cell r="E4123">
            <v>17.059999999999999</v>
          </cell>
          <cell r="F4123">
            <v>222.18</v>
          </cell>
          <cell r="G4123">
            <v>0.04</v>
          </cell>
          <cell r="H4123">
            <v>0</v>
          </cell>
          <cell r="I4123">
            <v>0</v>
          </cell>
        </row>
        <row r="4124">
          <cell r="A4124">
            <v>86903</v>
          </cell>
          <cell r="B4124" t="str">
            <v>LAVATÓRIO LOUÇA BRANCA COM COLUNA, 45 X 55CM OU EQUIVALENTE, PADRÃO MÉDIO - FORNECIMENTO E INSTALAÇÃO. AF_12/2013</v>
          </cell>
          <cell r="C4124" t="str">
            <v>UN</v>
          </cell>
          <cell r="D4124">
            <v>332.41</v>
          </cell>
          <cell r="E4124">
            <v>26.76</v>
          </cell>
          <cell r="F4124">
            <v>305.57</v>
          </cell>
          <cell r="G4124">
            <v>0.08</v>
          </cell>
          <cell r="H4124">
            <v>0</v>
          </cell>
          <cell r="I4124">
            <v>0</v>
          </cell>
        </row>
        <row r="4125">
          <cell r="A4125">
            <v>86904</v>
          </cell>
          <cell r="B4125" t="str">
            <v>LAVATÓRIO LOUÇA BRANCA SUSPENSO, 29,5 X 39CM OU EQUIVALENTE, PADRÃO POPULAR - FORNECIMENTO E INSTALAÇÃO. AF_12/2013</v>
          </cell>
          <cell r="C4125" t="str">
            <v>UN</v>
          </cell>
          <cell r="D4125">
            <v>136.80000000000001</v>
          </cell>
          <cell r="E4125">
            <v>7.27</v>
          </cell>
          <cell r="F4125">
            <v>129.52000000000001</v>
          </cell>
          <cell r="G4125">
            <v>0.01</v>
          </cell>
          <cell r="H4125">
            <v>0</v>
          </cell>
          <cell r="I4125">
            <v>0</v>
          </cell>
        </row>
        <row r="4126">
          <cell r="A4126">
            <v>86905</v>
          </cell>
          <cell r="B4126" t="str">
            <v>APARELHO MISTURADOR DE MESA PARA LAVATÓRIO, PADRÃO MÉDIO - FORNECIMENTO E INSTALAÇÃO. AF_12/2013</v>
          </cell>
          <cell r="C4126" t="str">
            <v>UN</v>
          </cell>
          <cell r="D4126">
            <v>150.79</v>
          </cell>
          <cell r="E4126">
            <v>7.81</v>
          </cell>
          <cell r="F4126">
            <v>142.97</v>
          </cell>
          <cell r="G4126">
            <v>0.01</v>
          </cell>
          <cell r="H4126">
            <v>0</v>
          </cell>
          <cell r="I4126">
            <v>0</v>
          </cell>
        </row>
        <row r="4127">
          <cell r="A4127">
            <v>86906</v>
          </cell>
          <cell r="B4127" t="str">
            <v>TORNEIRA CROMADA DE MESA, 1/2" OU 3/4", PARA LAVATÓRIO, PADRÃO POPULAR - FORNECIMENTO E INSTALAÇÃO. AF_12/2013</v>
          </cell>
          <cell r="C4127" t="str">
            <v>UN</v>
          </cell>
          <cell r="D4127">
            <v>35.229999999999997</v>
          </cell>
          <cell r="E4127">
            <v>1.65</v>
          </cell>
          <cell r="F4127">
            <v>33.58</v>
          </cell>
          <cell r="G4127">
            <v>0</v>
          </cell>
          <cell r="H4127">
            <v>0</v>
          </cell>
          <cell r="I4127">
            <v>0</v>
          </cell>
        </row>
        <row r="4128">
          <cell r="A4128">
            <v>86908</v>
          </cell>
          <cell r="B4128" t="str">
            <v>APARELHO MISTURADOR DE MESA PARA PIA DE COZINHA, PADRÃO MÉDIO - FORNECIMENTO E INSTALAÇÃO. AF_12/2013</v>
          </cell>
          <cell r="C4128" t="str">
            <v>UN</v>
          </cell>
          <cell r="D4128">
            <v>179.26</v>
          </cell>
          <cell r="E4128">
            <v>3.85</v>
          </cell>
          <cell r="F4128">
            <v>175.41</v>
          </cell>
          <cell r="G4128">
            <v>0</v>
          </cell>
          <cell r="H4128">
            <v>0</v>
          </cell>
          <cell r="I4128">
            <v>0</v>
          </cell>
        </row>
        <row r="4129">
          <cell r="A4129">
            <v>86909</v>
          </cell>
          <cell r="B4129" t="str">
            <v>TORNEIRA CROMADA TUBO MÓVEL, DE MESA, 1/2" OU 3/4", PARA PIA DE COZINHA, PADRÃO ALTO - FORNECIMENTO E INSTALAÇÃO. AF_12/2013</v>
          </cell>
          <cell r="C4129" t="str">
            <v>UN</v>
          </cell>
          <cell r="D4129">
            <v>70.22</v>
          </cell>
          <cell r="E4129">
            <v>2.82</v>
          </cell>
          <cell r="F4129">
            <v>67.400000000000006</v>
          </cell>
          <cell r="G4129">
            <v>0</v>
          </cell>
          <cell r="H4129">
            <v>0</v>
          </cell>
          <cell r="I4129">
            <v>0</v>
          </cell>
        </row>
        <row r="4130">
          <cell r="A4130">
            <v>86910</v>
          </cell>
          <cell r="B4130" t="str">
            <v>TORNEIRA CROMADA TUBO MÓVEL, DE PAREDE, 1/2" OU 3/4", PARA PIA DE COZINHA, PADRÃO MÉDIO - FORNECIMENTO E INSTALAÇÃO. AF_12/2013</v>
          </cell>
          <cell r="C4130" t="str">
            <v>UN</v>
          </cell>
          <cell r="D4130">
            <v>67.22</v>
          </cell>
          <cell r="E4130">
            <v>2.82</v>
          </cell>
          <cell r="F4130">
            <v>64.400000000000006</v>
          </cell>
          <cell r="G4130">
            <v>0</v>
          </cell>
          <cell r="H4130">
            <v>0</v>
          </cell>
          <cell r="I4130">
            <v>0</v>
          </cell>
        </row>
        <row r="4131">
          <cell r="A4131">
            <v>86911</v>
          </cell>
          <cell r="B4131" t="str">
            <v>TORNEIRA CROMADA LONGA, DE PAREDE, 1/2" OU 3/4", PARA PIA DE COZINHA, PADRÃO POPULAR - FORNECIMENTO E INSTALAÇÃO. AF_12/2013</v>
          </cell>
          <cell r="C4131" t="str">
            <v>UN</v>
          </cell>
          <cell r="D4131">
            <v>30.06</v>
          </cell>
          <cell r="E4131">
            <v>2.04</v>
          </cell>
          <cell r="F4131">
            <v>28.02</v>
          </cell>
          <cell r="G4131">
            <v>0</v>
          </cell>
          <cell r="H4131">
            <v>0</v>
          </cell>
          <cell r="I4131">
            <v>0</v>
          </cell>
        </row>
        <row r="4132">
          <cell r="A4132">
            <v>86912</v>
          </cell>
          <cell r="B4132" t="str">
            <v>TORNEIRA CROMADA LONGA, DE PAREDE, 1/2" OU 3/4", PARA PIA DE COZINHA, PADRÃO MÉDIO - FORNECIMENTO E INSTALAÇÃO. AF_12/2013</v>
          </cell>
          <cell r="C4132" t="str">
            <v>UN</v>
          </cell>
          <cell r="D4132">
            <v>30.06</v>
          </cell>
          <cell r="E4132">
            <v>2.04</v>
          </cell>
          <cell r="F4132">
            <v>28.02</v>
          </cell>
          <cell r="G4132">
            <v>0</v>
          </cell>
          <cell r="H4132">
            <v>0</v>
          </cell>
          <cell r="I4132">
            <v>0</v>
          </cell>
        </row>
        <row r="4133">
          <cell r="A4133">
            <v>86913</v>
          </cell>
          <cell r="B4133" t="str">
            <v>TORNEIRA CROMADA 1/2" OU 3/4" PARA TANQUE, PADRÃO POPULAR - FORNECIMENTO E INSTALAÇÃO. AF_12/2013</v>
          </cell>
          <cell r="C4133" t="str">
            <v>UN</v>
          </cell>
          <cell r="D4133">
            <v>13.88</v>
          </cell>
          <cell r="E4133">
            <v>2.57</v>
          </cell>
          <cell r="F4133">
            <v>11.31</v>
          </cell>
          <cell r="G4133">
            <v>0</v>
          </cell>
          <cell r="H4133">
            <v>0</v>
          </cell>
          <cell r="I4133">
            <v>0</v>
          </cell>
        </row>
        <row r="4134">
          <cell r="A4134">
            <v>86914</v>
          </cell>
          <cell r="B4134" t="str">
            <v>TORNEIRA CROMADA 1/2" OU 3/4" PARA TANQUE, PADRÃO MÉDIO - FORNECIMENTO E INSTALAÇÃO. AF_12/2013</v>
          </cell>
          <cell r="C4134" t="str">
            <v>UN</v>
          </cell>
          <cell r="D4134">
            <v>27.52</v>
          </cell>
          <cell r="E4134">
            <v>2.5499999999999998</v>
          </cell>
          <cell r="F4134">
            <v>24.97</v>
          </cell>
          <cell r="G4134">
            <v>0</v>
          </cell>
          <cell r="H4134">
            <v>0</v>
          </cell>
          <cell r="I4134">
            <v>0</v>
          </cell>
        </row>
        <row r="4135">
          <cell r="A4135">
            <v>86915</v>
          </cell>
          <cell r="B4135" t="str">
            <v>TORNEIRA CROMADA DE MESA, 1/2" OU 3/4", PARA LAVATÓRIO, PADRÃO MÉDIO - FORNECIMENTO E INSTALAÇÃO. AF_12/2013</v>
          </cell>
          <cell r="C4135" t="str">
            <v>UN</v>
          </cell>
          <cell r="D4135">
            <v>58.95</v>
          </cell>
          <cell r="E4135">
            <v>1.65</v>
          </cell>
          <cell r="F4135">
            <v>57.3</v>
          </cell>
          <cell r="G4135">
            <v>0</v>
          </cell>
          <cell r="H4135">
            <v>0</v>
          </cell>
          <cell r="I4135">
            <v>0</v>
          </cell>
        </row>
        <row r="4136">
          <cell r="A4136">
            <v>86916</v>
          </cell>
          <cell r="B4136" t="str">
            <v>TORNEIRA PLÁSTICA 3/4" PARA TANQUE - FORNECIMENTO E INSTALAÇÃO. AF_12/2013</v>
          </cell>
          <cell r="C4136" t="str">
            <v>UN</v>
          </cell>
          <cell r="D4136">
            <v>24.31</v>
          </cell>
          <cell r="E4136">
            <v>2.5499999999999998</v>
          </cell>
          <cell r="F4136">
            <v>21.76</v>
          </cell>
          <cell r="G4136">
            <v>0</v>
          </cell>
          <cell r="H4136">
            <v>0</v>
          </cell>
          <cell r="I4136">
            <v>0</v>
          </cell>
        </row>
        <row r="4137">
          <cell r="A4137">
            <v>86919</v>
          </cell>
          <cell r="B4137" t="str">
            <v>TANQUE DE LOUÇA BRANCA COM COLUNA, 30L OU EQUIVALENTE, INCLUSO SIFÃO FLEXÍVEL EM PVC, VÁLVULA METÁLICA E TORNEIRA DE METAL CROMADO PADRÃO MÉDIO - FORNECIMENTO E INSTALAÇÃO. AF_12/2013</v>
          </cell>
          <cell r="C4137" t="str">
            <v>UN</v>
          </cell>
          <cell r="D4137">
            <v>900.54</v>
          </cell>
          <cell r="E4137">
            <v>38.22</v>
          </cell>
          <cell r="F4137">
            <v>862.21</v>
          </cell>
          <cell r="G4137">
            <v>0.11</v>
          </cell>
          <cell r="H4137">
            <v>0</v>
          </cell>
          <cell r="I4137">
            <v>0</v>
          </cell>
        </row>
        <row r="4138">
          <cell r="A4138">
            <v>86920</v>
          </cell>
          <cell r="B4138" t="str">
            <v>TANQUE DE LOUÇA BRANCA COM COLUNA, 30L OU EQUIVALENTE, INCLUSO SIFÃO FLEXÍVEL EM PVC, VÁLVULA PLÁSTICA E TORNEIRA DE METAL CROMADO PADRÃO POPULAR - FORNECIMENTO E INSTALAÇÃO. AF_12/2013_P</v>
          </cell>
          <cell r="C4138" t="str">
            <v>UN</v>
          </cell>
          <cell r="D4138">
            <v>873.13</v>
          </cell>
          <cell r="E4138">
            <v>37.43</v>
          </cell>
          <cell r="F4138">
            <v>835.59</v>
          </cell>
          <cell r="G4138">
            <v>0.11</v>
          </cell>
          <cell r="H4138">
            <v>0</v>
          </cell>
          <cell r="I4138">
            <v>0</v>
          </cell>
        </row>
        <row r="4139">
          <cell r="A4139">
            <v>86921</v>
          </cell>
          <cell r="B4139" t="str">
            <v>TANQUE DE LOUÇA BRANCA COM COLUNA, 30L OU EQUIVALENTE, INCLUSO SIFÃO FLEXÍVEL EM PVC, VÁLVULA PLÁSTICA E TORNEIRA DE PLÁSTICO - FORNECIMENTO E INSTALAÇÃO. AF_12/2013</v>
          </cell>
          <cell r="C4139" t="str">
            <v>UN</v>
          </cell>
          <cell r="D4139">
            <v>883.56</v>
          </cell>
          <cell r="E4139">
            <v>37.43</v>
          </cell>
          <cell r="F4139">
            <v>846.02</v>
          </cell>
          <cell r="G4139">
            <v>0.11</v>
          </cell>
          <cell r="H4139">
            <v>0</v>
          </cell>
          <cell r="I4139">
            <v>0</v>
          </cell>
        </row>
        <row r="4140">
          <cell r="A4140">
            <v>86922</v>
          </cell>
          <cell r="B4140" t="str">
            <v>TANQUE DE LOUÇA BRANCA SUSPENSO, 18L OU EQUIVALENTE, INCLUSO SIFÃO TIPO GARRAFA EM METAL CROMADO, VÁLVULA METÁLICA E TORNEIRA DE METAL CROMADO PADRÃO MÉDIO - FORNECIMENTO E INSTALAÇÃO. AF_12/2013</v>
          </cell>
          <cell r="C4140" t="str">
            <v>UN</v>
          </cell>
          <cell r="D4140">
            <v>729.31</v>
          </cell>
          <cell r="E4140">
            <v>24.65</v>
          </cell>
          <cell r="F4140">
            <v>704.62</v>
          </cell>
          <cell r="G4140">
            <v>0.04</v>
          </cell>
          <cell r="H4140">
            <v>0</v>
          </cell>
          <cell r="I4140">
            <v>0</v>
          </cell>
        </row>
        <row r="4141">
          <cell r="A4141">
            <v>86923</v>
          </cell>
          <cell r="B4141" t="str">
            <v>TANQUE DE LOUÇA BRANCA SUSPENSO, 18L OU EQUIVALENTE, INCLUSO SIFÃO TIPO GARRAFA EM PVC, VÁLVULA PLÁSTICA E TORNEIRA DE METAL CROMADO PADRÃO POPULAR - FORNECIMENTO E INSTALAÇÃO. AF_12/2013</v>
          </cell>
          <cell r="C4141" t="str">
            <v>UN</v>
          </cell>
          <cell r="D4141">
            <v>552.48</v>
          </cell>
          <cell r="E4141">
            <v>21.57</v>
          </cell>
          <cell r="F4141">
            <v>530.87</v>
          </cell>
          <cell r="G4141">
            <v>0.04</v>
          </cell>
          <cell r="H4141">
            <v>0</v>
          </cell>
          <cell r="I4141">
            <v>0</v>
          </cell>
        </row>
        <row r="4142">
          <cell r="A4142">
            <v>86924</v>
          </cell>
          <cell r="B4142" t="str">
            <v>TANQUE DE LOUÇA BRANCA SUSPENSO, 18L OU EQUIVALENTE, INCLUSO SIFÃO TIPO GARRAFA EM PVC, VÁLVULA PLÁSTICA E TORNEIRA DE PLÁSTICO - FORNECIMENTO E INSTALAÇÃO. AF_12/2013</v>
          </cell>
          <cell r="C4142" t="str">
            <v>UN</v>
          </cell>
          <cell r="D4142">
            <v>562.91</v>
          </cell>
          <cell r="E4142">
            <v>21.57</v>
          </cell>
          <cell r="F4142">
            <v>541.29999999999995</v>
          </cell>
          <cell r="G4142">
            <v>0.04</v>
          </cell>
          <cell r="H4142">
            <v>0</v>
          </cell>
          <cell r="I4142">
            <v>0</v>
          </cell>
        </row>
        <row r="4143">
          <cell r="A4143">
            <v>86925</v>
          </cell>
          <cell r="B4143" t="str">
            <v>TANQUE DE MÁRMORE SINTÉTICO COM COLUNA, 22L OU EQUIVALENTE, INCLUSO SIFÃO FLEXÍVEL EM PVC, VÁLVULA PLÁSTICA E TORNEIRA DE METAL CROMADO PADRÃO POPULAR - FORNECIMENTO E INSTALAÇÃO. AF_12/2013</v>
          </cell>
          <cell r="C4143" t="str">
            <v>UN</v>
          </cell>
          <cell r="D4143">
            <v>263.43</v>
          </cell>
          <cell r="E4143">
            <v>23.97</v>
          </cell>
          <cell r="F4143">
            <v>239.42</v>
          </cell>
          <cell r="G4143">
            <v>0.04</v>
          </cell>
          <cell r="H4143">
            <v>0</v>
          </cell>
          <cell r="I4143">
            <v>0</v>
          </cell>
        </row>
        <row r="4144">
          <cell r="A4144">
            <v>86926</v>
          </cell>
          <cell r="B4144" t="str">
            <v>TANQUE DE MÁRMORE SINTÉTICO COM COLUNA, 22L OU EQUIVALENTE, INCLUSO SIFÃO FLEXÍVEL EM PVC, VÁLVULA PLÁSTICA E TORNEIRA DE PLÁSTICO - FORNECIMENTO E INSTALAÇÃO. AF_12/2013</v>
          </cell>
          <cell r="C4144" t="str">
            <v>UN</v>
          </cell>
          <cell r="D4144">
            <v>273.86</v>
          </cell>
          <cell r="E4144">
            <v>23.97</v>
          </cell>
          <cell r="F4144">
            <v>249.85</v>
          </cell>
          <cell r="G4144">
            <v>0.04</v>
          </cell>
          <cell r="H4144">
            <v>0</v>
          </cell>
          <cell r="I4144">
            <v>0</v>
          </cell>
        </row>
        <row r="4145">
          <cell r="A4145">
            <v>86927</v>
          </cell>
          <cell r="B4145" t="str">
            <v>TANQUE DE MÁRMORE SINTÉTICO SUSPENSO, 22L OU EQUIVALENTE, INCLUSO SIFÃO TIPO GARRAFA EM PVC, VÁLVULA PLÁSTICA E TORNEIRA DE METAL CROMADO PADRÃO POPULAR - FORNECIMENTO E INSTALAÇÃO. AF_12/2013</v>
          </cell>
          <cell r="C4145" t="str">
            <v>UN</v>
          </cell>
          <cell r="D4145">
            <v>167.49</v>
          </cell>
          <cell r="E4145">
            <v>19.82</v>
          </cell>
          <cell r="F4145">
            <v>147.63999999999999</v>
          </cell>
          <cell r="G4145">
            <v>0.03</v>
          </cell>
          <cell r="H4145">
            <v>0</v>
          </cell>
          <cell r="I4145">
            <v>0</v>
          </cell>
        </row>
        <row r="4146">
          <cell r="A4146">
            <v>86928</v>
          </cell>
          <cell r="B4146" t="str">
            <v>TANQUE DE MÁRMORE SINTÉTICO SUSPENSO, 22L OU EQUIVALENTE, INCLUSO SIFÃO TIPO GARRAFA EM PVC, VÁLVULA PLÁSTICA E TORNEIRA DE PLÁSTICO - FORNECIMENTO E INSTALAÇÃO. AF_12/2013</v>
          </cell>
          <cell r="C4146" t="str">
            <v>UN</v>
          </cell>
          <cell r="D4146">
            <v>177.92</v>
          </cell>
          <cell r="E4146">
            <v>19.809999999999999</v>
          </cell>
          <cell r="F4146">
            <v>158.08000000000001</v>
          </cell>
          <cell r="G4146">
            <v>0.03</v>
          </cell>
          <cell r="H4146">
            <v>0</v>
          </cell>
          <cell r="I4146">
            <v>0</v>
          </cell>
        </row>
        <row r="4147">
          <cell r="A4147">
            <v>86929</v>
          </cell>
          <cell r="B4147" t="str">
            <v>TANQUE DE MÁRMORE SINTÉTICO SUSPENSO, 22L OU EQUIVALENTE, INCLUSO SIFÃO FLEXÍVEL EM PVC, VÁLVULA PLÁSTICA E TORNEIRA DE METAL CROMADO PADRÃO POPULAR - FORNECIMENTO E INSTALAÇÃO. AF_12/2013</v>
          </cell>
          <cell r="C4147" t="str">
            <v>UN</v>
          </cell>
          <cell r="D4147">
            <v>161.52000000000001</v>
          </cell>
          <cell r="E4147">
            <v>18.89</v>
          </cell>
          <cell r="F4147">
            <v>142.6</v>
          </cell>
          <cell r="G4147">
            <v>0.03</v>
          </cell>
          <cell r="H4147">
            <v>0</v>
          </cell>
          <cell r="I4147">
            <v>0</v>
          </cell>
        </row>
        <row r="4148">
          <cell r="A4148">
            <v>86930</v>
          </cell>
          <cell r="B4148" t="str">
            <v>TANQUE DE MÁRMORE SINTÉTICO SUSPENSO, 22L OU EQUIVALENTE, INCLUSO SIFÃO FLEXÍVEL EM PVC, VÁLVULA PLÁSTICA E TORNEIRA DE PLÁSTICO - FORNECIMENTO E INSTALAÇÃO. AF_12/2013</v>
          </cell>
          <cell r="C4148" t="str">
            <v>UN</v>
          </cell>
          <cell r="D4148">
            <v>171.95</v>
          </cell>
          <cell r="E4148">
            <v>18.89</v>
          </cell>
          <cell r="F4148">
            <v>153.03</v>
          </cell>
          <cell r="G4148">
            <v>0.03</v>
          </cell>
          <cell r="H4148">
            <v>0</v>
          </cell>
          <cell r="I4148">
            <v>0</v>
          </cell>
        </row>
        <row r="4149">
          <cell r="A4149">
            <v>86931</v>
          </cell>
          <cell r="B4149" t="str">
            <v>VASO SANITÁRIO SIFONADO COM CAIXA ACOPLADA LOUÇA BRANCA, INCLUSO ENGATE FLEXÍVEL EM PLÁSTICO BRANCO, 1/2  X 40CM - FORNECIMENTO E INSTALAÇÃO. AF_12/2013</v>
          </cell>
          <cell r="C4149" t="str">
            <v>UN</v>
          </cell>
          <cell r="D4149">
            <v>518.89</v>
          </cell>
          <cell r="E4149">
            <v>17.7</v>
          </cell>
          <cell r="F4149">
            <v>501.15</v>
          </cell>
          <cell r="G4149">
            <v>0.04</v>
          </cell>
          <cell r="H4149">
            <v>0</v>
          </cell>
          <cell r="I4149">
            <v>0</v>
          </cell>
        </row>
        <row r="4150">
          <cell r="A4150">
            <v>86932</v>
          </cell>
          <cell r="B4150" t="str">
            <v>VASO SANITÁRIO SIFONADO COM CAIXA ACOPLADA LOUÇA BRANCA - PADRÃO MÉDIO, INCLUSO ENGATE FLEXÍVEL EM METAL CROMADO, 1/2 X 40CM - FORNECIMENTO E INSTALAÇÃO. AF_12/2013</v>
          </cell>
          <cell r="C4150" t="str">
            <v>UN</v>
          </cell>
          <cell r="D4150">
            <v>553.63</v>
          </cell>
          <cell r="E4150">
            <v>17.7</v>
          </cell>
          <cell r="F4150">
            <v>535.89</v>
          </cell>
          <cell r="G4150">
            <v>0.04</v>
          </cell>
          <cell r="H4150">
            <v>0</v>
          </cell>
          <cell r="I4150">
            <v>0</v>
          </cell>
        </row>
        <row r="4151">
          <cell r="A4151">
            <v>86933</v>
          </cell>
          <cell r="B4151" t="str">
            <v>BANCADA DE MÁRMORE SINTÉTICO 120 X 60CM, COM CUBA INTEGRADA, INCLUSO SIFÃO TIPO GARRAFA EM PVC, VÁLVULA EM PLÁSTICO CROMADO TIPO AMERICANA E TORNEIRA CROMADA LONGA, DE PAREDE, PADRÃO POPULAR - FORNECIMENTO E INSTALAÇÃO. AF_12/2013</v>
          </cell>
          <cell r="C4151" t="str">
            <v>UN</v>
          </cell>
          <cell r="D4151">
            <v>251.96</v>
          </cell>
          <cell r="E4151">
            <v>24.3</v>
          </cell>
          <cell r="F4151">
            <v>227.61</v>
          </cell>
          <cell r="G4151">
            <v>0.05</v>
          </cell>
          <cell r="H4151">
            <v>0</v>
          </cell>
          <cell r="I4151">
            <v>0</v>
          </cell>
        </row>
        <row r="4152">
          <cell r="A4152">
            <v>86934</v>
          </cell>
          <cell r="B4152" t="str">
            <v>BANCADA DE MÁRMORE SINTÉTICO 120 X 60CM, COM CUBA INTEGRADA, INCLUSO SIFÃO TIPO FLEXÍVEL EM PVC, VÁLVULA EM PLÁSTICO CROMADO TIPO AMERICANA E TORNEIRA CROMADA LONGA, DE PAREDE, PADRÃO POPULAR - FORNECIMENTO E INSTALAÇÃO. AF_12/2013</v>
          </cell>
          <cell r="C4152" t="str">
            <v>UN</v>
          </cell>
          <cell r="D4152">
            <v>245.99</v>
          </cell>
          <cell r="E4152">
            <v>23.38</v>
          </cell>
          <cell r="F4152">
            <v>222.56</v>
          </cell>
          <cell r="G4152">
            <v>0.05</v>
          </cell>
          <cell r="H4152">
            <v>0</v>
          </cell>
          <cell r="I4152">
            <v>0</v>
          </cell>
        </row>
        <row r="4153">
          <cell r="A4153">
            <v>86935</v>
          </cell>
          <cell r="B4153" t="str">
            <v>CUBA DE EMBUTIR DE AÇO INOXIDÁVEL MÉDIA, INCLUSO VÁLVULA TIPO AMERICANA EM METAL CROMADO E SIFÃO FLEXÍVEL EM PVC - FORNECIMENTO E INSTALAÇÃO. AF_12/2013</v>
          </cell>
          <cell r="C4153" t="str">
            <v>UN</v>
          </cell>
          <cell r="D4153">
            <v>197.79</v>
          </cell>
          <cell r="E4153">
            <v>11.92</v>
          </cell>
          <cell r="F4153">
            <v>185.86</v>
          </cell>
          <cell r="G4153">
            <v>0.01</v>
          </cell>
          <cell r="H4153">
            <v>0</v>
          </cell>
          <cell r="I4153">
            <v>0</v>
          </cell>
        </row>
        <row r="4154">
          <cell r="A4154">
            <v>86936</v>
          </cell>
          <cell r="B4154" t="str">
            <v>CUBA DE EMBUTIR DE AÇO INOXIDÁVEL MÉDIA, INCLUSO VÁLVULA TIPO AMERICANA E SIFÃO TIPO GARRAFA EM METAL CROMADO - FORNECIMENTO E INSTALAÇÃO. AF_12/2013</v>
          </cell>
          <cell r="C4154" t="str">
            <v>UN</v>
          </cell>
          <cell r="D4154">
            <v>353.18</v>
          </cell>
          <cell r="E4154">
            <v>15.13</v>
          </cell>
          <cell r="F4154">
            <v>338.04</v>
          </cell>
          <cell r="G4154">
            <v>0.01</v>
          </cell>
          <cell r="H4154">
            <v>0</v>
          </cell>
          <cell r="I4154">
            <v>0</v>
          </cell>
        </row>
        <row r="4155">
          <cell r="A4155">
            <v>86937</v>
          </cell>
          <cell r="B4155" t="str">
            <v>CUBA DE EMBUTIR OVAL EM LOUÇA BRANCA, 35 X 50CM OU EQUIVALENTE, INCLUSO VÁLVULA EM METAL CROMADO E SIFÃO FLEXÍVEL EM PVC - FORNECIMENTO E INSTALAÇÃO. AF_12/2013</v>
          </cell>
          <cell r="C4155" t="str">
            <v>UN</v>
          </cell>
          <cell r="D4155">
            <v>175.12</v>
          </cell>
          <cell r="E4155">
            <v>17.920000000000002</v>
          </cell>
          <cell r="F4155">
            <v>157.16999999999999</v>
          </cell>
          <cell r="G4155">
            <v>0.03</v>
          </cell>
          <cell r="H4155">
            <v>0</v>
          </cell>
          <cell r="I4155">
            <v>0</v>
          </cell>
        </row>
        <row r="4156">
          <cell r="A4156">
            <v>86938</v>
          </cell>
          <cell r="B4156" t="str">
            <v>CUBA DE EMBUTIR OVAL EM LOUÇA BRANCA, 35 X 50CM OU EQUIVALENTE, INCLUSO VÁLVULA E SIFÃO TIPO GARRAFA EM METAL CROMADO - FORNECIMENTO E INSTALAÇÃO. AF_12/2013</v>
          </cell>
          <cell r="C4156" t="str">
            <v>UN</v>
          </cell>
          <cell r="D4156">
            <v>330.51</v>
          </cell>
          <cell r="E4156">
            <v>21.13</v>
          </cell>
          <cell r="F4156">
            <v>309.35000000000002</v>
          </cell>
          <cell r="G4156">
            <v>0.03</v>
          </cell>
          <cell r="H4156">
            <v>0</v>
          </cell>
          <cell r="I4156">
            <v>0</v>
          </cell>
        </row>
        <row r="4157">
          <cell r="A4157">
            <v>86939</v>
          </cell>
          <cell r="B4157" t="str">
            <v>LAVATÓRIO LOUÇA BRANCA COM COLUNA, *44 X 35,5* CM, PADRÃO POPULAR, INCLUSO SIFÃO FLEXÍVEL EM PVC, VÁLVULA E ENGATE FLEXÍVEL 30CM EM PLÁSTICO E COM TORNEIRA CROMADA PADRÃO POPULAR - FORNECIMENTO E INSTALAÇÃO. AF_12/2013</v>
          </cell>
          <cell r="C4157" t="str">
            <v>UN</v>
          </cell>
          <cell r="D4157">
            <v>293.58</v>
          </cell>
          <cell r="E4157">
            <v>24.71</v>
          </cell>
          <cell r="F4157">
            <v>268.83</v>
          </cell>
          <cell r="G4157">
            <v>0.04</v>
          </cell>
          <cell r="H4157">
            <v>0</v>
          </cell>
          <cell r="I4157">
            <v>0</v>
          </cell>
        </row>
        <row r="4158">
          <cell r="A4158">
            <v>86940</v>
          </cell>
          <cell r="B4158" t="str">
            <v>LAVATÓRIO LOUÇA BRANCA COM COLUNA, 45 X 55CM OU EQUIVALENTE, PADRÃO MÉDIO, INCLUSO SIFÃO TIPO GARRAFA, VÁLVULA E ENGATE FLEXÍVEL DE 40CM EM METAL CROMADO, COM APARELHO MISTURADOR PADRÃO MÉDIO - FORNECIMENTO E INSTALAÇÃO. AF_12/2013</v>
          </cell>
          <cell r="C4158" t="str">
            <v>UN</v>
          </cell>
          <cell r="D4158">
            <v>751.05</v>
          </cell>
          <cell r="E4158">
            <v>47.11</v>
          </cell>
          <cell r="F4158">
            <v>703.85</v>
          </cell>
          <cell r="G4158">
            <v>0.09</v>
          </cell>
          <cell r="H4158">
            <v>0</v>
          </cell>
          <cell r="I4158">
            <v>0</v>
          </cell>
        </row>
        <row r="4159">
          <cell r="A4159">
            <v>86941</v>
          </cell>
          <cell r="B4159" t="str">
            <v>LAVATÓRIO LOUÇA BRANCA COM COLUNA, 45 X 55CM OU EQUIVALENTE, PADRÃO MÉDIO, INCLUSO SIFÃO TIPO GARRAFA, VÁLVULA E ENGATE FLEXÍVEL DE 40CM EM METAL CROMADO, COM TORNEIRA CROMADA DE MESA, PADRÃO MÉDIO - FORNECIMENTO E INSTALAÇÃO. AF_12/2013</v>
          </cell>
          <cell r="C4159" t="str">
            <v>UN</v>
          </cell>
          <cell r="D4159">
            <v>616.34</v>
          </cell>
          <cell r="E4159">
            <v>38.409999999999997</v>
          </cell>
          <cell r="F4159">
            <v>577.85</v>
          </cell>
          <cell r="G4159">
            <v>0.08</v>
          </cell>
          <cell r="H4159">
            <v>0</v>
          </cell>
          <cell r="I4159">
            <v>0</v>
          </cell>
        </row>
        <row r="4160">
          <cell r="A4160">
            <v>86942</v>
          </cell>
          <cell r="B4160" t="str">
            <v>LAVATÓRIO LOUÇA BRANCA SUSPENSO, 29,5 X 39CM OU EQUIVALENTE, PADRÃO POPULAR, INCLUSO SIFÃO TIPO GARRAFA EM PVC, VÁLVULA E ENGATE FLEXÍVEL 30CM EM PLÁSTICO E TORNEIRA CROMADA DE MESA, PADRÃO POPULAR - FORNECIMENTO E INSTALAÇÃO. AF_12/2013</v>
          </cell>
          <cell r="C4160" t="str">
            <v>UN</v>
          </cell>
          <cell r="D4160">
            <v>197.07</v>
          </cell>
          <cell r="E4160">
            <v>15.85</v>
          </cell>
          <cell r="F4160">
            <v>181.21</v>
          </cell>
          <cell r="G4160">
            <v>0.01</v>
          </cell>
          <cell r="H4160">
            <v>0</v>
          </cell>
          <cell r="I4160">
            <v>0</v>
          </cell>
        </row>
        <row r="4161">
          <cell r="A4161">
            <v>86943</v>
          </cell>
          <cell r="B4161" t="str">
            <v>LAVATÓRIO LOUÇA BRANCA SUSPENSO, 29,5 X 39CM OU EQUIVALENTE, PADRÃO POPULAR, INCLUSO SIFÃO FLEXÍVEL EM PVC, VÁLVULA E ENGATE FLEXÍVEL 30CM EM PLÁSTICO E TORNEIRA CROMADA DE MESA, PADRÃO POPULAR - FORNECIMENTO E INSTALAÇÃO. AF_12/2013</v>
          </cell>
          <cell r="C4161" t="str">
            <v>UN</v>
          </cell>
          <cell r="D4161">
            <v>191.1</v>
          </cell>
          <cell r="E4161">
            <v>14.92</v>
          </cell>
          <cell r="F4161">
            <v>176.17</v>
          </cell>
          <cell r="G4161">
            <v>0.01</v>
          </cell>
          <cell r="H4161">
            <v>0</v>
          </cell>
          <cell r="I4161">
            <v>0</v>
          </cell>
        </row>
        <row r="4162">
          <cell r="A4162">
            <v>86947</v>
          </cell>
          <cell r="B4162" t="str">
            <v>BANCADA MÁRMORE BRANCO POLIDO 0,50 X 0,60M, INCLUSO CUBA DE EMBUTIR OVAL EM LOUÇA BRANCA 35 X 50CM, VÁLVULA, SIFÃO TIPO GARRAFA E ENGATE FLEXÍVEL 40CM EM METAL CROMADO E APARELHO MISTURADOR DE MESA, PADRÃO MÉDIO - FORNECIMENTO E INSTALAÇÃO. AF_12/2013</v>
          </cell>
          <cell r="C4162" t="str">
            <v>UN</v>
          </cell>
          <cell r="D4162">
            <v>811.95</v>
          </cell>
          <cell r="E4162">
            <v>68.78</v>
          </cell>
          <cell r="F4162">
            <v>743.02</v>
          </cell>
          <cell r="G4162">
            <v>0.15</v>
          </cell>
          <cell r="H4162">
            <v>0</v>
          </cell>
          <cell r="I4162">
            <v>0</v>
          </cell>
        </row>
        <row r="4163">
          <cell r="A4163">
            <v>88571</v>
          </cell>
          <cell r="B4163" t="str">
            <v>SABONETEIRA DE SOBREPOR (FIXADA NA PAREDE), TIPO CONCHA, EM ACO INOXIDAVEL - FORNECIMENTO E INSTALACAO</v>
          </cell>
          <cell r="C4163" t="str">
            <v>UN</v>
          </cell>
          <cell r="D4163">
            <v>45.11</v>
          </cell>
          <cell r="E4163">
            <v>11.99</v>
          </cell>
          <cell r="F4163">
            <v>33.08</v>
          </cell>
          <cell r="G4163">
            <v>0.04</v>
          </cell>
          <cell r="H4163">
            <v>0</v>
          </cell>
          <cell r="I4163">
            <v>0</v>
          </cell>
        </row>
        <row r="4164">
          <cell r="A4164">
            <v>93396</v>
          </cell>
          <cell r="B4164" t="str">
            <v>BANCADA GRANITO CINZA POLIDO 0,50 X 0,60M, INCL. CUBA DE EMBUTIR OVAL LOUÇA BRANCA 35 X 50CM, VÁLVULA METAL CROMADO, SIFÃO FLEXÍVEL PVC, ENGATE 30CM FLEXÍVEL PLÁSTICO E TORNEIRA CROMADA DE MESA, PADRÃO POPULAR - FORNEC. E INSTALAÇÃO. AF_12/2013</v>
          </cell>
          <cell r="C4164" t="str">
            <v>UN</v>
          </cell>
          <cell r="D4164">
            <v>506.01</v>
          </cell>
          <cell r="E4164">
            <v>56.88</v>
          </cell>
          <cell r="F4164">
            <v>448.99</v>
          </cell>
          <cell r="G4164">
            <v>0.14000000000000001</v>
          </cell>
          <cell r="H4164">
            <v>0</v>
          </cell>
          <cell r="I4164">
            <v>0</v>
          </cell>
        </row>
        <row r="4165">
          <cell r="A4165">
            <v>93441</v>
          </cell>
          <cell r="B4165" t="str">
            <v>BANCADA DE GRANITO CINZA POLIDO 150 X 60 CM, COM CUBA DE EMBUTIR DE AÇO INOXIDÁVEL MÉDIA, VÁLVULA AMERICANA EM METAL CROMADO, SIFÃO FLEXÍVEL EM PVC, ENGATE FLEXÍVEL 30 CM, TORNEIRA CROMADA LONGA DE PAREDE, 1/2 OU 3/4, PARA PIA DE COZINHA, PADRÃO POPULAR- FORNEC. E INSTAL. AF_12/2013</v>
          </cell>
          <cell r="C4165" t="str">
            <v>UN</v>
          </cell>
          <cell r="D4165">
            <v>840.39</v>
          </cell>
          <cell r="E4165">
            <v>45.68</v>
          </cell>
          <cell r="F4165">
            <v>794.61</v>
          </cell>
          <cell r="G4165">
            <v>0.1</v>
          </cell>
          <cell r="H4165">
            <v>0</v>
          </cell>
          <cell r="I4165">
            <v>0</v>
          </cell>
        </row>
        <row r="4166">
          <cell r="A4166">
            <v>93442</v>
          </cell>
          <cell r="B4166" t="str">
            <v>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v>
          </cell>
          <cell r="C4166" t="str">
            <v>UN</v>
          </cell>
          <cell r="D4166">
            <v>916.96</v>
          </cell>
          <cell r="E4166">
            <v>49.69</v>
          </cell>
          <cell r="F4166">
            <v>867.17</v>
          </cell>
          <cell r="G4166">
            <v>0.1</v>
          </cell>
          <cell r="H4166">
            <v>0</v>
          </cell>
          <cell r="I4166">
            <v>0</v>
          </cell>
        </row>
        <row r="4167">
          <cell r="A4167">
            <v>95469</v>
          </cell>
          <cell r="B4167" t="str">
            <v>VASO SANITARIO SIFONADO CONVENCIONAL COM  LOUÇA BRANCA - FORNECIMENTO E INSTALAÇÃO. AF_10/2016</v>
          </cell>
          <cell r="C4167" t="str">
            <v>UN</v>
          </cell>
          <cell r="D4167">
            <v>217.11</v>
          </cell>
          <cell r="E4167">
            <v>15.16</v>
          </cell>
          <cell r="F4167">
            <v>201.91</v>
          </cell>
          <cell r="G4167">
            <v>0.04</v>
          </cell>
          <cell r="H4167">
            <v>0</v>
          </cell>
          <cell r="I4167">
            <v>0</v>
          </cell>
        </row>
        <row r="4168">
          <cell r="A4168">
            <v>95470</v>
          </cell>
          <cell r="B4168" t="str">
            <v>VASO SANITARIO SIFONADO CONVENCIONAL COM LOUÇA BRANCA, INCLUSO CONJUNTO DE LIGAÇÃO PARA BACIA SANITÁRIA AJUSTÁVEL - FORNECIMENTO E INSTALAÇÃO. AF_10/2016</v>
          </cell>
          <cell r="C4168" t="str">
            <v>UN</v>
          </cell>
          <cell r="D4168">
            <v>222.31</v>
          </cell>
          <cell r="E4168">
            <v>15.16</v>
          </cell>
          <cell r="F4168">
            <v>207.11</v>
          </cell>
          <cell r="G4168">
            <v>0.04</v>
          </cell>
          <cell r="H4168">
            <v>0</v>
          </cell>
          <cell r="I4168">
            <v>0</v>
          </cell>
        </row>
        <row r="4169">
          <cell r="A4169">
            <v>95471</v>
          </cell>
          <cell r="B4169" t="str">
            <v>VASO SANITARIO SIFONADO CONVENCIONAL PARA PCD SEM FURO FRONTAL COM  LOUÇA BRANCA SEM ASSENTO -  FORNECIMENTO E INSTALAÇÃO. AF_10/2016</v>
          </cell>
          <cell r="C4169" t="str">
            <v>UN</v>
          </cell>
          <cell r="D4169">
            <v>918.88</v>
          </cell>
          <cell r="E4169">
            <v>15.15</v>
          </cell>
          <cell r="F4169">
            <v>903.69</v>
          </cell>
          <cell r="G4169">
            <v>0.04</v>
          </cell>
          <cell r="H4169">
            <v>0</v>
          </cell>
          <cell r="I4169">
            <v>0</v>
          </cell>
        </row>
        <row r="4170">
          <cell r="A4170">
            <v>95472</v>
          </cell>
          <cell r="B4170" t="str">
            <v>VASO SANITARIO SIFONADO CONVENCIONAL PARA PCD SEM FURO FRONTAL COM LOUÇA BRANCA SEM ASSENTO, INCLUSO CONJUNTO DE LIGAÇÃO PARA BACIA SANITÁRIA AJUSTÁVEL - FORNECIMENTO E INSTALAÇÃO. AF_10/2016</v>
          </cell>
          <cell r="C4170" t="str">
            <v>UN</v>
          </cell>
          <cell r="D4170">
            <v>924.08</v>
          </cell>
          <cell r="E4170">
            <v>15.15</v>
          </cell>
          <cell r="F4170">
            <v>908.89</v>
          </cell>
          <cell r="G4170">
            <v>0.04</v>
          </cell>
          <cell r="H4170">
            <v>0</v>
          </cell>
          <cell r="I4170">
            <v>0</v>
          </cell>
        </row>
        <row r="4171">
          <cell r="A4171">
            <v>95542</v>
          </cell>
          <cell r="B4171" t="str">
            <v>PORTA TOALHA ROSTO EM METAL CROMADO, TIPO ARGOLA, INCLUSO FIXAÇÃO. AF_10/2016</v>
          </cell>
          <cell r="C4171" t="str">
            <v>UN</v>
          </cell>
          <cell r="D4171">
            <v>25.93</v>
          </cell>
          <cell r="E4171">
            <v>2.44</v>
          </cell>
          <cell r="F4171">
            <v>23.49</v>
          </cell>
          <cell r="G4171">
            <v>0</v>
          </cell>
          <cell r="H4171">
            <v>0</v>
          </cell>
          <cell r="I4171">
            <v>0</v>
          </cell>
        </row>
        <row r="4172">
          <cell r="A4172">
            <v>95543</v>
          </cell>
          <cell r="B4172" t="str">
            <v>PORTA TOALHA BANHO EM METAL CROMADO, TIPO BARRA, INCLUSO FIXAÇÃO. AF_10/2016</v>
          </cell>
          <cell r="C4172" t="str">
            <v>UN</v>
          </cell>
          <cell r="D4172">
            <v>41.81</v>
          </cell>
          <cell r="E4172">
            <v>4.8899999999999997</v>
          </cell>
          <cell r="F4172">
            <v>36.92</v>
          </cell>
          <cell r="G4172">
            <v>0</v>
          </cell>
          <cell r="H4172">
            <v>0</v>
          </cell>
          <cell r="I4172">
            <v>0</v>
          </cell>
        </row>
        <row r="4173">
          <cell r="A4173">
            <v>95544</v>
          </cell>
          <cell r="B4173" t="str">
            <v>PAPELEIRA DE PAREDE EM METAL CROMADO SEM TAMPA, INCLUSO FIXAÇÃO. AF_10/2016</v>
          </cell>
          <cell r="C4173" t="str">
            <v>UN</v>
          </cell>
          <cell r="D4173">
            <v>32.96</v>
          </cell>
          <cell r="E4173">
            <v>2.44</v>
          </cell>
          <cell r="F4173">
            <v>30.52</v>
          </cell>
          <cell r="G4173">
            <v>0</v>
          </cell>
          <cell r="H4173">
            <v>0</v>
          </cell>
          <cell r="I4173">
            <v>0</v>
          </cell>
        </row>
        <row r="4174">
          <cell r="A4174">
            <v>95545</v>
          </cell>
          <cell r="B4174" t="str">
            <v>SABONETEIRA DE PAREDE EM METAL CROMADO, INCLUSO FIXAÇÃO. AF_10/2016</v>
          </cell>
          <cell r="C4174" t="str">
            <v>UN</v>
          </cell>
          <cell r="D4174">
            <v>32.21</v>
          </cell>
          <cell r="E4174">
            <v>2.44</v>
          </cell>
          <cell r="F4174">
            <v>29.77</v>
          </cell>
          <cell r="G4174">
            <v>0</v>
          </cell>
          <cell r="H4174">
            <v>0</v>
          </cell>
          <cell r="I4174">
            <v>0</v>
          </cell>
        </row>
        <row r="4175">
          <cell r="A4175">
            <v>95546</v>
          </cell>
          <cell r="B4175" t="str">
            <v>KIT DE ACESSORIOS PARA BANHEIRO EM METAL CROMADO, 5 PECAS, INCLUSO FIXAÇÃO. AF_10/2016</v>
          </cell>
          <cell r="C4175" t="str">
            <v>UN</v>
          </cell>
          <cell r="D4175">
            <v>95.71</v>
          </cell>
          <cell r="E4175">
            <v>14.73</v>
          </cell>
          <cell r="F4175">
            <v>80.98</v>
          </cell>
          <cell r="G4175">
            <v>0</v>
          </cell>
          <cell r="H4175">
            <v>0</v>
          </cell>
          <cell r="I4175">
            <v>0</v>
          </cell>
        </row>
        <row r="4176">
          <cell r="A4176">
            <v>95547</v>
          </cell>
          <cell r="B4176" t="str">
            <v>SABONETEIRA PLASTICA TIPO DISPENSER PARA SABONETE LIQUIDO COM RESERVATORIO 800 A 1500 ML, INCLUSO FIXAÇÃO. AF_10/2016</v>
          </cell>
          <cell r="C4176" t="str">
            <v>UN</v>
          </cell>
          <cell r="D4176">
            <v>46.32</v>
          </cell>
          <cell r="E4176">
            <v>4.8899999999999997</v>
          </cell>
          <cell r="F4176">
            <v>41.43</v>
          </cell>
          <cell r="G4176">
            <v>0</v>
          </cell>
          <cell r="H4176">
            <v>0</v>
          </cell>
          <cell r="I4176">
            <v>0</v>
          </cell>
        </row>
        <row r="4177">
          <cell r="A4177">
            <v>6087</v>
          </cell>
          <cell r="B4177" t="str">
            <v>TAMPA EM CONCRETO ARMADO 60X60X5CM P/CX INSPECAO/FOSSA SEPTICA</v>
          </cell>
          <cell r="C4177" t="str">
            <v>UN</v>
          </cell>
          <cell r="D4177">
            <v>21.32</v>
          </cell>
          <cell r="E4177">
            <v>4.8</v>
          </cell>
          <cell r="F4177">
            <v>16.52</v>
          </cell>
          <cell r="G4177">
            <v>0</v>
          </cell>
          <cell r="H4177">
            <v>0</v>
          </cell>
          <cell r="I4177">
            <v>0</v>
          </cell>
        </row>
        <row r="4178">
          <cell r="A4178" t="str">
            <v>74198/1</v>
          </cell>
          <cell r="B4178" t="str">
            <v>SUMIDOURO EM ALVENARIA DE TIJOLO CERAMICO MACICO DIAMETRO 1,20M E ALTURA 5,00M, COM TAMPA EM CONCRETO ARMADO DIAMETRO 1,40M E ESPESSURA 10CM</v>
          </cell>
          <cell r="C4178" t="str">
            <v>UN</v>
          </cell>
          <cell r="D4178">
            <v>1251.1500000000001</v>
          </cell>
          <cell r="E4178">
            <v>526.80999999999995</v>
          </cell>
          <cell r="F4178">
            <v>722.24</v>
          </cell>
          <cell r="G4178">
            <v>2.04</v>
          </cell>
          <cell r="H4178">
            <v>0</v>
          </cell>
          <cell r="I4178">
            <v>0.06</v>
          </cell>
        </row>
        <row r="4179">
          <cell r="A4179" t="str">
            <v>74198/2</v>
          </cell>
          <cell r="B4179" t="str">
            <v>SUMIDOURO EM ALVENARIA DE TIJOLO CERAMICO MACIÇO DIAMETRO 1,40M E ALTURA 5,00M, COM TAMPA EM CONCRETO ARMADO DIAMETRO 1,60M E ESPESSURA 10CM</v>
          </cell>
          <cell r="C4179" t="str">
            <v>UN</v>
          </cell>
          <cell r="D4179">
            <v>1553.44</v>
          </cell>
          <cell r="E4179">
            <v>670.45</v>
          </cell>
          <cell r="F4179">
            <v>880.35</v>
          </cell>
          <cell r="G4179">
            <v>2.57</v>
          </cell>
          <cell r="H4179">
            <v>0</v>
          </cell>
          <cell r="I4179">
            <v>7.0000000000000007E-2</v>
          </cell>
        </row>
        <row r="4180">
          <cell r="A4180">
            <v>95463</v>
          </cell>
          <cell r="B4180" t="str">
            <v>FOSSA SÉPTICA EM ALVENARIA DE TIJOLO CERÂMICO MACIÇO, DIMENSÕES EXTERNAS DE 1,90X1,10X1,40 M, VOLUME DE 1.500 LITROS, REVESTIDO INTERNAMENTE COM MASSA ÚNICA E IMPERMEABILIZANTE E COM TAMPA DE CONCRETO ARMADO COM ESPESSURA DE 8 CM</v>
          </cell>
          <cell r="C4180" t="str">
            <v>UN</v>
          </cell>
          <cell r="D4180">
            <v>1362.23</v>
          </cell>
          <cell r="E4180">
            <v>440.69</v>
          </cell>
          <cell r="F4180">
            <v>898.42</v>
          </cell>
          <cell r="G4180">
            <v>22.69</v>
          </cell>
          <cell r="H4180">
            <v>0</v>
          </cell>
          <cell r="I4180">
            <v>0.43</v>
          </cell>
        </row>
        <row r="4181">
          <cell r="A4181">
            <v>89957</v>
          </cell>
          <cell r="B4181" t="str">
            <v>PONTO DE CONSUMO TERMINAL DE ÁGUA FRIA (SUBRAMAL) COM TUBULAÇÃO DE PVC, DN 25 MM, INSTALADO EM RAMAL DE ÁGUA, INCLUSOS RASGO E CHUMBAMENTO EM ALVENARIA. AF_12/2014</v>
          </cell>
          <cell r="C4181" t="str">
            <v>UN</v>
          </cell>
          <cell r="D4181">
            <v>95.77</v>
          </cell>
          <cell r="E4181">
            <v>60.37</v>
          </cell>
          <cell r="F4181">
            <v>35.32</v>
          </cell>
          <cell r="G4181">
            <v>0.08</v>
          </cell>
          <cell r="H4181">
            <v>0</v>
          </cell>
          <cell r="I4181">
            <v>0</v>
          </cell>
        </row>
        <row r="4182">
          <cell r="A4182">
            <v>89959</v>
          </cell>
          <cell r="B4182" t="str">
            <v>PONTO DE CONSUMO TERMINAL DE ÁGUA QUENTE (SUBRAMAL) COM TUBULAÇÃO DE CPVC, DN 22 MM, INSTALADO EM RAMAL DE ÁGUA, INCLUSOS RASGO E CHUMBAMENTO EM ALVENARIA. AF_12/2014</v>
          </cell>
          <cell r="C4182" t="str">
            <v>UN</v>
          </cell>
          <cell r="D4182">
            <v>156.04</v>
          </cell>
          <cell r="E4182">
            <v>72.02</v>
          </cell>
          <cell r="F4182">
            <v>83.94</v>
          </cell>
          <cell r="G4182">
            <v>0.08</v>
          </cell>
          <cell r="H4182">
            <v>0</v>
          </cell>
          <cell r="I4182">
            <v>0</v>
          </cell>
        </row>
        <row r="4183">
          <cell r="A4183">
            <v>40729</v>
          </cell>
          <cell r="B4183" t="str">
            <v>VALVULA DESCARGA 1.1/2" COM REGISTRO, ACABAMENTO EM METAL CROMADO - FORNECIMENTO E INSTALACAO</v>
          </cell>
          <cell r="C4183" t="str">
            <v>UN</v>
          </cell>
          <cell r="D4183">
            <v>181.31</v>
          </cell>
          <cell r="E4183">
            <v>18.57</v>
          </cell>
          <cell r="F4183">
            <v>162.68</v>
          </cell>
          <cell r="G4183">
            <v>0.06</v>
          </cell>
          <cell r="H4183">
            <v>0</v>
          </cell>
          <cell r="I4183">
            <v>0</v>
          </cell>
        </row>
        <row r="4184">
          <cell r="A4184" t="str">
            <v>73795/1</v>
          </cell>
          <cell r="B4184" t="str">
            <v>VÁLVULA DE RETENÇÃO VERTICAL Ø 20MM (3/4") - FORNECIMENTO E INSTALAÇÃO</v>
          </cell>
          <cell r="C4184" t="str">
            <v>UN</v>
          </cell>
          <cell r="D4184">
            <v>52.52</v>
          </cell>
          <cell r="E4184">
            <v>14.39</v>
          </cell>
          <cell r="F4184">
            <v>38.090000000000003</v>
          </cell>
          <cell r="G4184">
            <v>0.04</v>
          </cell>
          <cell r="H4184">
            <v>0</v>
          </cell>
          <cell r="I4184">
            <v>0</v>
          </cell>
        </row>
        <row r="4185">
          <cell r="A4185" t="str">
            <v>73795/2</v>
          </cell>
          <cell r="B4185" t="str">
            <v>VÁLVULA DE RETENÇÃO VERTICAL Ø 25MM (1") - FORNECIMENTO E INSTALAÇÃO</v>
          </cell>
          <cell r="C4185" t="str">
            <v>UN</v>
          </cell>
          <cell r="D4185">
            <v>55.64</v>
          </cell>
          <cell r="E4185">
            <v>14.38</v>
          </cell>
          <cell r="F4185">
            <v>41.22</v>
          </cell>
          <cell r="G4185">
            <v>0.04</v>
          </cell>
          <cell r="H4185">
            <v>0</v>
          </cell>
          <cell r="I4185">
            <v>0</v>
          </cell>
        </row>
        <row r="4186">
          <cell r="A4186" t="str">
            <v>73795/3</v>
          </cell>
          <cell r="B4186" t="str">
            <v>VÁLVULA DE RETENÇÃO VERTICAL Ø 32MM (1.1/4") - FORNECIMENTO E INSTALAÇÃO</v>
          </cell>
          <cell r="C4186" t="str">
            <v>UN</v>
          </cell>
          <cell r="D4186">
            <v>73.819999999999993</v>
          </cell>
          <cell r="E4186">
            <v>14.37</v>
          </cell>
          <cell r="F4186">
            <v>59.41</v>
          </cell>
          <cell r="G4186">
            <v>0.04</v>
          </cell>
          <cell r="H4186">
            <v>0</v>
          </cell>
          <cell r="I4186">
            <v>0</v>
          </cell>
        </row>
        <row r="4187">
          <cell r="A4187" t="str">
            <v>73795/4</v>
          </cell>
          <cell r="B4187" t="str">
            <v>VÁLVULA DE RETENÇÃO VERTICAL Ø 40MM (1.1/2") - FORNECIMENTO E INSTALAÇÃO</v>
          </cell>
          <cell r="C4187" t="str">
            <v>UN</v>
          </cell>
          <cell r="D4187">
            <v>85.4</v>
          </cell>
          <cell r="E4187">
            <v>16.75</v>
          </cell>
          <cell r="F4187">
            <v>68.59</v>
          </cell>
          <cell r="G4187">
            <v>0.06</v>
          </cell>
          <cell r="H4187">
            <v>0</v>
          </cell>
          <cell r="I4187">
            <v>0</v>
          </cell>
        </row>
        <row r="4188">
          <cell r="A4188" t="str">
            <v>73795/5</v>
          </cell>
          <cell r="B4188" t="str">
            <v>VÁLVULA DE RETENÇÃO VERTICAL Ø 50MM (2") - FORNECIMENTO E INSTALAÇÃO</v>
          </cell>
          <cell r="C4188" t="str">
            <v>UN</v>
          </cell>
          <cell r="D4188">
            <v>114.04</v>
          </cell>
          <cell r="E4188">
            <v>16.739999999999998</v>
          </cell>
          <cell r="F4188">
            <v>97.24</v>
          </cell>
          <cell r="G4188">
            <v>0.06</v>
          </cell>
          <cell r="H4188">
            <v>0</v>
          </cell>
          <cell r="I4188">
            <v>0</v>
          </cell>
        </row>
        <row r="4189">
          <cell r="A4189" t="str">
            <v>73795/6</v>
          </cell>
          <cell r="B4189" t="str">
            <v>VÁLVULA DE RETENÇÃO VERTICAL Ø 80MM (3") - FORNECIMENTO E INSTALAÇÃO</v>
          </cell>
          <cell r="C4189" t="str">
            <v>UN</v>
          </cell>
          <cell r="D4189">
            <v>225.64</v>
          </cell>
          <cell r="E4189">
            <v>19.13</v>
          </cell>
          <cell r="F4189">
            <v>206.45</v>
          </cell>
          <cell r="G4189">
            <v>0.06</v>
          </cell>
          <cell r="H4189">
            <v>0</v>
          </cell>
          <cell r="I4189">
            <v>0</v>
          </cell>
        </row>
        <row r="4190">
          <cell r="A4190" t="str">
            <v>73795/7</v>
          </cell>
          <cell r="B4190" t="str">
            <v>VÁLVULA DE RETENÇÃO VERTICAL Ø 100MM (4") - FORNECIMENTO E INSTALAÇÃO</v>
          </cell>
          <cell r="C4190" t="str">
            <v>UN</v>
          </cell>
          <cell r="D4190">
            <v>378.66</v>
          </cell>
          <cell r="E4190">
            <v>23.9</v>
          </cell>
          <cell r="F4190">
            <v>354.66</v>
          </cell>
          <cell r="G4190">
            <v>0.1</v>
          </cell>
          <cell r="H4190">
            <v>0</v>
          </cell>
          <cell r="I4190">
            <v>0</v>
          </cell>
        </row>
        <row r="4191">
          <cell r="A4191" t="str">
            <v>73795/8</v>
          </cell>
          <cell r="B4191" t="str">
            <v>VÁLVULA DE RETENÇÃO HORIZONTAL Ø 20MM (3/4") - FORNECIMENTO E INSTALAÇÃO</v>
          </cell>
          <cell r="C4191" t="str">
            <v>UN</v>
          </cell>
          <cell r="D4191">
            <v>71.02</v>
          </cell>
          <cell r="E4191">
            <v>14.37</v>
          </cell>
          <cell r="F4191">
            <v>56.61</v>
          </cell>
          <cell r="G4191">
            <v>0.04</v>
          </cell>
          <cell r="H4191">
            <v>0</v>
          </cell>
          <cell r="I4191">
            <v>0</v>
          </cell>
        </row>
        <row r="4192">
          <cell r="A4192" t="str">
            <v>73795/9</v>
          </cell>
          <cell r="B4192" t="str">
            <v>VALVULA DE RETENCAO HORIZONTAL Ø 25MM (1) - FORNECIMENTO E INSTALACAO</v>
          </cell>
          <cell r="C4192" t="str">
            <v>UN</v>
          </cell>
          <cell r="D4192">
            <v>89.74</v>
          </cell>
          <cell r="E4192">
            <v>14.36</v>
          </cell>
          <cell r="F4192">
            <v>75.34</v>
          </cell>
          <cell r="G4192">
            <v>0.04</v>
          </cell>
          <cell r="H4192">
            <v>0</v>
          </cell>
          <cell r="I4192">
            <v>0</v>
          </cell>
        </row>
        <row r="4193">
          <cell r="A4193" t="str">
            <v>73795/10</v>
          </cell>
          <cell r="B4193" t="str">
            <v>VÁLVULA DE RETENÇÃO HORIZONTAL Ø 32MM (1.1/4") - FORNECIMENTO E INSTALAÇÃO</v>
          </cell>
          <cell r="C4193" t="str">
            <v>UN</v>
          </cell>
          <cell r="D4193">
            <v>124.54</v>
          </cell>
          <cell r="E4193">
            <v>14.35</v>
          </cell>
          <cell r="F4193">
            <v>110.15</v>
          </cell>
          <cell r="G4193">
            <v>0.04</v>
          </cell>
          <cell r="H4193">
            <v>0</v>
          </cell>
          <cell r="I4193">
            <v>0</v>
          </cell>
        </row>
        <row r="4194">
          <cell r="A4194" t="str">
            <v>73795/11</v>
          </cell>
          <cell r="B4194" t="str">
            <v>VÁLVULA DE RETENÇÃO HORIZONTAL Ø 40MM (1.1/2") - FORNECIMENTO E INSTALAÇÃO</v>
          </cell>
          <cell r="C4194" t="str">
            <v>UN</v>
          </cell>
          <cell r="D4194">
            <v>140.21</v>
          </cell>
          <cell r="E4194">
            <v>16.73</v>
          </cell>
          <cell r="F4194">
            <v>123.42</v>
          </cell>
          <cell r="G4194">
            <v>0.06</v>
          </cell>
          <cell r="H4194">
            <v>0</v>
          </cell>
          <cell r="I4194">
            <v>0</v>
          </cell>
        </row>
        <row r="4195">
          <cell r="A4195" t="str">
            <v>73795/12</v>
          </cell>
          <cell r="B4195" t="str">
            <v>VÁLVULA DE RETENÇÃO HORIZONTAL Ø 50MM (2") - FORNECIMENTO E INSTALAÇÃO</v>
          </cell>
          <cell r="C4195" t="str">
            <v>UN</v>
          </cell>
          <cell r="D4195">
            <v>187.33</v>
          </cell>
          <cell r="E4195">
            <v>16.72</v>
          </cell>
          <cell r="F4195">
            <v>170.55</v>
          </cell>
          <cell r="G4195">
            <v>0.06</v>
          </cell>
          <cell r="H4195">
            <v>0</v>
          </cell>
          <cell r="I4195">
            <v>0</v>
          </cell>
        </row>
        <row r="4196">
          <cell r="A4196" t="str">
            <v>73795/13</v>
          </cell>
          <cell r="B4196" t="str">
            <v>VÁLVULA DE RETENÇÃO HORIZONTAL Ø 65MM (2.1/2") - FORNECIMENTO E INSTALAÇÃO</v>
          </cell>
          <cell r="C4196" t="str">
            <v>UN</v>
          </cell>
          <cell r="D4196">
            <v>268.16000000000003</v>
          </cell>
          <cell r="E4196">
            <v>19.12</v>
          </cell>
          <cell r="F4196">
            <v>248.98</v>
          </cell>
          <cell r="G4196">
            <v>0.06</v>
          </cell>
          <cell r="H4196">
            <v>0</v>
          </cell>
          <cell r="I4196">
            <v>0</v>
          </cell>
        </row>
        <row r="4197">
          <cell r="A4197" t="str">
            <v>73795/14</v>
          </cell>
          <cell r="B4197" t="str">
            <v>VÁLVULA DE RETENÇÃO HORIZONTAL Ø 80MM (3") - FORNECIMENTO E INSTALAÇÃO</v>
          </cell>
          <cell r="C4197" t="str">
            <v>UN</v>
          </cell>
          <cell r="D4197">
            <v>351.04</v>
          </cell>
          <cell r="E4197">
            <v>19.12</v>
          </cell>
          <cell r="F4197">
            <v>331.86</v>
          </cell>
          <cell r="G4197">
            <v>0.06</v>
          </cell>
          <cell r="H4197">
            <v>0</v>
          </cell>
          <cell r="I4197">
            <v>0</v>
          </cell>
        </row>
        <row r="4198">
          <cell r="A4198" t="str">
            <v>73795/15</v>
          </cell>
          <cell r="B4198" t="str">
            <v>VÁLVULA DE RETENÇÃO HORIZONTAL Ø 100MM (4") - FORNECIMENTO E INSTALAÇÃO</v>
          </cell>
          <cell r="C4198" t="str">
            <v>UN</v>
          </cell>
          <cell r="D4198">
            <v>536.44000000000005</v>
          </cell>
          <cell r="E4198">
            <v>23.9</v>
          </cell>
          <cell r="F4198">
            <v>512.44000000000005</v>
          </cell>
          <cell r="G4198">
            <v>0.1</v>
          </cell>
          <cell r="H4198">
            <v>0</v>
          </cell>
          <cell r="I4198">
            <v>0</v>
          </cell>
        </row>
        <row r="4199">
          <cell r="A4199" t="str">
            <v>73796/1</v>
          </cell>
          <cell r="B4199" t="str">
            <v>VÁLVULA DE PÉ COM CRIVO Ø 20MM (3/4") - FORNECIMENTO E INSTALAÇÃO</v>
          </cell>
          <cell r="C4199" t="str">
            <v>UN</v>
          </cell>
          <cell r="D4199">
            <v>51.73</v>
          </cell>
          <cell r="E4199">
            <v>14.39</v>
          </cell>
          <cell r="F4199">
            <v>37.299999999999997</v>
          </cell>
          <cell r="G4199">
            <v>0.04</v>
          </cell>
          <cell r="H4199">
            <v>0</v>
          </cell>
          <cell r="I4199">
            <v>0</v>
          </cell>
        </row>
        <row r="4200">
          <cell r="A4200" t="str">
            <v>73796/2</v>
          </cell>
          <cell r="B4200" t="str">
            <v>VÁLVULA DE PÉ COM CRIVO Ø 25MM (1") - FORNECIMENTO E INSTALAÇÃO</v>
          </cell>
          <cell r="C4200" t="str">
            <v>UN</v>
          </cell>
          <cell r="D4200">
            <v>55.2</v>
          </cell>
          <cell r="E4200">
            <v>14.38</v>
          </cell>
          <cell r="F4200">
            <v>40.78</v>
          </cell>
          <cell r="G4200">
            <v>0.04</v>
          </cell>
          <cell r="H4200">
            <v>0</v>
          </cell>
          <cell r="I4200">
            <v>0</v>
          </cell>
        </row>
        <row r="4201">
          <cell r="A4201" t="str">
            <v>73796/3</v>
          </cell>
          <cell r="B4201" t="str">
            <v>VÁLVULA DE PÉ COM CRIVO Ø 40MM (1.1/2") - FORNECIMENTO E INSTALAÇÃO</v>
          </cell>
          <cell r="C4201" t="str">
            <v>UN</v>
          </cell>
          <cell r="D4201">
            <v>83.41</v>
          </cell>
          <cell r="E4201">
            <v>16.75</v>
          </cell>
          <cell r="F4201">
            <v>66.599999999999994</v>
          </cell>
          <cell r="G4201">
            <v>0.06</v>
          </cell>
          <cell r="H4201">
            <v>0</v>
          </cell>
          <cell r="I4201">
            <v>0</v>
          </cell>
        </row>
        <row r="4202">
          <cell r="A4202" t="str">
            <v>73796/4</v>
          </cell>
          <cell r="B4202" t="str">
            <v>VÁLVULA DE PÉ COM CRIVO Ø 50MM (2") - FORNECIMENTO E INSTALAÇÃO</v>
          </cell>
          <cell r="C4202" t="str">
            <v>UN</v>
          </cell>
          <cell r="D4202">
            <v>114.62</v>
          </cell>
          <cell r="E4202">
            <v>16.739999999999998</v>
          </cell>
          <cell r="F4202">
            <v>97.82</v>
          </cell>
          <cell r="G4202">
            <v>0.06</v>
          </cell>
          <cell r="H4202">
            <v>0</v>
          </cell>
          <cell r="I4202">
            <v>0</v>
          </cell>
        </row>
        <row r="4203">
          <cell r="A4203" t="str">
            <v>73796/5</v>
          </cell>
          <cell r="B4203" t="str">
            <v>VÁLVULA DE PÉ COM CRIVO Ø 65MM (2.1/2") - FORNECIMENTO E INSTALAÇÃO</v>
          </cell>
          <cell r="C4203" t="str">
            <v>UN</v>
          </cell>
          <cell r="D4203">
            <v>196.85</v>
          </cell>
          <cell r="E4203">
            <v>19.13</v>
          </cell>
          <cell r="F4203">
            <v>177.66</v>
          </cell>
          <cell r="G4203">
            <v>0.06</v>
          </cell>
          <cell r="H4203">
            <v>0</v>
          </cell>
          <cell r="I4203">
            <v>0</v>
          </cell>
        </row>
        <row r="4204">
          <cell r="A4204" t="str">
            <v>73796/6</v>
          </cell>
          <cell r="B4204" t="str">
            <v>VÁLVULA DE PÉ COM CRIVO Ø 80MM (3") - FORNECIMENTO E INSTALAÇÃO</v>
          </cell>
          <cell r="C4204" t="str">
            <v>UN</v>
          </cell>
          <cell r="D4204">
            <v>250.86</v>
          </cell>
          <cell r="E4204">
            <v>19.12</v>
          </cell>
          <cell r="F4204">
            <v>231.68</v>
          </cell>
          <cell r="G4204">
            <v>0.06</v>
          </cell>
          <cell r="H4204">
            <v>0</v>
          </cell>
          <cell r="I4204">
            <v>0</v>
          </cell>
        </row>
        <row r="4205">
          <cell r="A4205" t="str">
            <v>73796/7</v>
          </cell>
          <cell r="B4205" t="str">
            <v>VÁLVULA DE PÉ COM CRIVO Ø 100MM (4") - FORNECIMENTO E INSTALAÇÃO</v>
          </cell>
          <cell r="C4205" t="str">
            <v>UN</v>
          </cell>
          <cell r="D4205">
            <v>427.91</v>
          </cell>
          <cell r="E4205">
            <v>23.9</v>
          </cell>
          <cell r="F4205">
            <v>403.91</v>
          </cell>
          <cell r="G4205">
            <v>0.1</v>
          </cell>
          <cell r="H4205">
            <v>0</v>
          </cell>
          <cell r="I4205">
            <v>0</v>
          </cell>
        </row>
        <row r="4206">
          <cell r="A4206" t="str">
            <v>73870/4</v>
          </cell>
          <cell r="B4206" t="str">
            <v>REGISTRO DE ESFERA EM BRONZE D= 1.1/4" FORNEC E COLOCACAO</v>
          </cell>
          <cell r="C4206" t="str">
            <v>UN</v>
          </cell>
          <cell r="D4206">
            <v>99.48</v>
          </cell>
          <cell r="E4206">
            <v>14.36</v>
          </cell>
          <cell r="F4206">
            <v>85.08</v>
          </cell>
          <cell r="G4206">
            <v>0.04</v>
          </cell>
          <cell r="H4206">
            <v>0</v>
          </cell>
          <cell r="I4206">
            <v>0</v>
          </cell>
        </row>
        <row r="4207">
          <cell r="A4207" t="str">
            <v>74091/1</v>
          </cell>
          <cell r="B4207" t="str">
            <v>VALVULA RETENCAO VERTICAL BRONZE (PN-16) 2.1/2" 200PSI - EXTREMIDADES COM ROSCA - FORNECIMENTO E INSTALACAO</v>
          </cell>
          <cell r="C4207" t="str">
            <v>UN</v>
          </cell>
          <cell r="D4207">
            <v>174.21</v>
          </cell>
          <cell r="E4207">
            <v>19.16</v>
          </cell>
          <cell r="F4207">
            <v>154.99</v>
          </cell>
          <cell r="G4207">
            <v>0.06</v>
          </cell>
          <cell r="H4207">
            <v>0</v>
          </cell>
          <cell r="I4207">
            <v>0</v>
          </cell>
        </row>
        <row r="4208">
          <cell r="A4208" t="str">
            <v>74093/1</v>
          </cell>
          <cell r="B4208" t="str">
            <v>VALVULA PE COM CRIVO BRONZE 1.1/4" - FORNECIMENTO E INSTALACAO</v>
          </cell>
          <cell r="C4208" t="str">
            <v>UN</v>
          </cell>
          <cell r="D4208">
            <v>76.16</v>
          </cell>
          <cell r="E4208">
            <v>13.17</v>
          </cell>
          <cell r="F4208">
            <v>62.95</v>
          </cell>
          <cell r="G4208">
            <v>0.04</v>
          </cell>
          <cell r="H4208">
            <v>0</v>
          </cell>
          <cell r="I4208">
            <v>0</v>
          </cell>
        </row>
        <row r="4209">
          <cell r="A4209" t="str">
            <v>74169/1</v>
          </cell>
          <cell r="B4209" t="str">
            <v>REGISTRO/VALVULA GLOBO ANGULAR 45 GRAUS EM LATAO PARA HIDRANTES DE INCÊNDIO PREDIAL DN 2.1/2, COM VOLANTE, CLASSE DE PRESSAO DE ATE 200 PSI - FORNECIMENTO E INSTALACAO</v>
          </cell>
          <cell r="C4209" t="str">
            <v>UN</v>
          </cell>
          <cell r="D4209">
            <v>176.48</v>
          </cell>
          <cell r="E4209">
            <v>44.7</v>
          </cell>
          <cell r="F4209">
            <v>131.6</v>
          </cell>
          <cell r="G4209">
            <v>0.18</v>
          </cell>
          <cell r="H4209">
            <v>0</v>
          </cell>
          <cell r="I4209">
            <v>0</v>
          </cell>
        </row>
        <row r="4210">
          <cell r="A4210">
            <v>85117</v>
          </cell>
          <cell r="B4210" t="str">
            <v>VALVULA DE RETENCAO VERTICAL BRONZE (PN-16) 1/2" 200 PSI - EXTREMIDADE COM ROSCA - FORNECIMENTO E INSTALACAO</v>
          </cell>
          <cell r="C4210" t="str">
            <v>UN</v>
          </cell>
          <cell r="D4210">
            <v>36.65</v>
          </cell>
          <cell r="E4210">
            <v>3.83</v>
          </cell>
          <cell r="F4210">
            <v>32.82</v>
          </cell>
          <cell r="G4210">
            <v>0</v>
          </cell>
          <cell r="H4210">
            <v>0</v>
          </cell>
          <cell r="I4210">
            <v>0</v>
          </cell>
        </row>
        <row r="4211">
          <cell r="A4211">
            <v>89349</v>
          </cell>
          <cell r="B4211" t="str">
            <v>REGISTRO DE PRESSÃO BRUTO, LATÃO, ROSCÁVEL, 1/2", FORNECIDO E INSTALADO EM RAMAL DE ÁGUA. AF_12/2014</v>
          </cell>
          <cell r="C4211" t="str">
            <v>UN</v>
          </cell>
          <cell r="D4211">
            <v>22.83</v>
          </cell>
          <cell r="E4211">
            <v>4.8</v>
          </cell>
          <cell r="F4211">
            <v>18.03</v>
          </cell>
          <cell r="G4211">
            <v>0</v>
          </cell>
          <cell r="H4211">
            <v>0</v>
          </cell>
          <cell r="I4211">
            <v>0</v>
          </cell>
        </row>
        <row r="4212">
          <cell r="A4212">
            <v>89351</v>
          </cell>
          <cell r="B4212" t="str">
            <v>REGISTRO DE PRESSÃO BRUTO, ROSCÁVEL, 3/4", FORNECIDO E INSTALADO EM RAMAL DE ÁGUA. AF_12/2014</v>
          </cell>
          <cell r="C4212" t="str">
            <v>UN</v>
          </cell>
          <cell r="D4212">
            <v>25.98</v>
          </cell>
          <cell r="E4212">
            <v>4.79</v>
          </cell>
          <cell r="F4212">
            <v>21.19</v>
          </cell>
          <cell r="G4212">
            <v>0</v>
          </cell>
          <cell r="H4212">
            <v>0</v>
          </cell>
          <cell r="I4212">
            <v>0</v>
          </cell>
        </row>
        <row r="4213">
          <cell r="A4213">
            <v>89352</v>
          </cell>
          <cell r="B4213" t="str">
            <v>REGISTRO DE GAVETA BRUTO, LATÃO, ROSCÁVEL, 1/2", FORNECIDO E INSTALADO EM RAMAL DE ÁGUA. AF_12/2014</v>
          </cell>
          <cell r="C4213" t="str">
            <v>UN</v>
          </cell>
          <cell r="D4213">
            <v>29.5</v>
          </cell>
          <cell r="E4213">
            <v>4.79</v>
          </cell>
          <cell r="F4213">
            <v>24.71</v>
          </cell>
          <cell r="G4213">
            <v>0</v>
          </cell>
          <cell r="H4213">
            <v>0</v>
          </cell>
          <cell r="I4213">
            <v>0</v>
          </cell>
        </row>
        <row r="4214">
          <cell r="A4214">
            <v>89353</v>
          </cell>
          <cell r="B4214" t="str">
            <v>REGISTRO DE GAVETA BRUTO, LATÃO, ROSCÁVEL, 3/4", FORNECIDO E INSTALADO EM RAMAL DE ÁGUA. AF_12/2014</v>
          </cell>
          <cell r="C4214" t="str">
            <v>UN</v>
          </cell>
          <cell r="D4214">
            <v>30.76</v>
          </cell>
          <cell r="E4214">
            <v>4.79</v>
          </cell>
          <cell r="F4214">
            <v>25.97</v>
          </cell>
          <cell r="G4214">
            <v>0</v>
          </cell>
          <cell r="H4214">
            <v>0</v>
          </cell>
          <cell r="I4214">
            <v>0</v>
          </cell>
        </row>
        <row r="4215">
          <cell r="A4215">
            <v>89354</v>
          </cell>
          <cell r="B4215" t="str">
            <v>MISTURADOR MONOCOMANDO PARA CHUVEIRO, BASE BRUTA E ACABAMENTO CROMADO, FORNECIDO E INSTALADO EM RAMAL DE ÁGUA. AF_12/2014</v>
          </cell>
          <cell r="C4215" t="str">
            <v>UN</v>
          </cell>
          <cell r="D4215">
            <v>171.35</v>
          </cell>
          <cell r="E4215">
            <v>9.56</v>
          </cell>
          <cell r="F4215">
            <v>161.77000000000001</v>
          </cell>
          <cell r="G4215">
            <v>0.02</v>
          </cell>
          <cell r="H4215">
            <v>0</v>
          </cell>
          <cell r="I4215">
            <v>0</v>
          </cell>
        </row>
        <row r="4216">
          <cell r="A4216">
            <v>89969</v>
          </cell>
          <cell r="B4216" t="str">
            <v>KIT DE REGISTRO DE PRESSÃO BRUTO DE LATÃO ½", INCLUSIVE CONEXÕES,  ROSCÁVEL, INSTALADO EM RAMAL DE ÁGUA FRIA - FORNECIMENTO E INSTALAÇÃO. AF_12/2014</v>
          </cell>
          <cell r="C4216" t="str">
            <v>UN</v>
          </cell>
          <cell r="D4216">
            <v>32.56</v>
          </cell>
          <cell r="E4216">
            <v>8.16</v>
          </cell>
          <cell r="F4216">
            <v>24.4</v>
          </cell>
          <cell r="G4216">
            <v>0</v>
          </cell>
          <cell r="H4216">
            <v>0</v>
          </cell>
          <cell r="I4216">
            <v>0</v>
          </cell>
        </row>
        <row r="4217">
          <cell r="A4217">
            <v>89970</v>
          </cell>
          <cell r="B4217" t="str">
            <v>KIT DE REGISTRO DE PRESSÃO BRUTO DE LATÃO ¾", INCLUSIVE CONEXÕES, ROSCÁVEL, INSTALADO EM RAMAL DE ÁGUA FRIA - FORNECIMENTO E INSTALAÇÃO. AF_12/2014</v>
          </cell>
          <cell r="C4217" t="str">
            <v>UN</v>
          </cell>
          <cell r="D4217">
            <v>35.700000000000003</v>
          </cell>
          <cell r="E4217">
            <v>9.65</v>
          </cell>
          <cell r="F4217">
            <v>26.05</v>
          </cell>
          <cell r="G4217">
            <v>0</v>
          </cell>
          <cell r="H4217">
            <v>0</v>
          </cell>
          <cell r="I4217">
            <v>0</v>
          </cell>
        </row>
        <row r="4218">
          <cell r="A4218">
            <v>89971</v>
          </cell>
          <cell r="B4218" t="str">
            <v>KIT DE REGISTRO DE GAVETA BRUTO DE LATÃO ½", INCLUSIVE CONEXÕES, ROSCÁVEL, INSTALADO EM RAMAL DE ÁGUA FRIA - FORNECIMENTO E INSTALAÇÃO. AF_12/2014</v>
          </cell>
          <cell r="C4218" t="str">
            <v>UN</v>
          </cell>
          <cell r="D4218">
            <v>37.659999999999997</v>
          </cell>
          <cell r="E4218">
            <v>8.99</v>
          </cell>
          <cell r="F4218">
            <v>28.67</v>
          </cell>
          <cell r="G4218">
            <v>0</v>
          </cell>
          <cell r="H4218">
            <v>0</v>
          </cell>
          <cell r="I4218">
            <v>0</v>
          </cell>
        </row>
        <row r="4219">
          <cell r="A4219">
            <v>89972</v>
          </cell>
          <cell r="B4219" t="str">
            <v>KIT DE REGISTRO DE GAVETA BRUTO DE LATÃO ¾", INCLUSIVE CONEXÕES, ROSCÁVEL, INSTALADO EM RAMAL DE ÁGUA FRIA - FORNECIMENTO E INSTALAÇÃO. AF_12/2014</v>
          </cell>
          <cell r="C4219" t="str">
            <v>UN</v>
          </cell>
          <cell r="D4219">
            <v>40.32</v>
          </cell>
          <cell r="E4219">
            <v>9.6300000000000008</v>
          </cell>
          <cell r="F4219">
            <v>30.69</v>
          </cell>
          <cell r="G4219">
            <v>0</v>
          </cell>
          <cell r="H4219">
            <v>0</v>
          </cell>
          <cell r="I4219">
            <v>0</v>
          </cell>
        </row>
        <row r="4220">
          <cell r="A4220">
            <v>89973</v>
          </cell>
          <cell r="B4220" t="str">
            <v>KIT DE MISTURADOR BASE BRUTA DE LATÃO ¾" MONOCOMANDO PARA CHUVEIRO, INCLUSIVE CONEXÕES, INSTALADO EM RAMAL DE ÁGUA - FORNECIMENTO E INSTALAÇÃO. AF_12/2014</v>
          </cell>
          <cell r="C4220" t="str">
            <v>UN</v>
          </cell>
          <cell r="D4220">
            <v>305.37</v>
          </cell>
          <cell r="E4220">
            <v>40.619999999999997</v>
          </cell>
          <cell r="F4220">
            <v>264.69</v>
          </cell>
          <cell r="G4220">
            <v>0.06</v>
          </cell>
          <cell r="H4220">
            <v>0</v>
          </cell>
          <cell r="I4220">
            <v>0</v>
          </cell>
        </row>
        <row r="4221">
          <cell r="A4221">
            <v>89974</v>
          </cell>
          <cell r="B4221" t="str">
            <v>KIT DE TÊ MISTURADOR EM CPVC ¾" COM DUPLO COMANDO PARA CHUVEIRO, INCLUSIVE CONEXÕES, INSTALADO EM RAMAL DE ÁGUA - FORNECIMENTO E INSTALAÇÃO. AF_12/2014</v>
          </cell>
          <cell r="C4221" t="str">
            <v>UN</v>
          </cell>
          <cell r="D4221">
            <v>196.3</v>
          </cell>
          <cell r="E4221">
            <v>42.95</v>
          </cell>
          <cell r="F4221">
            <v>153.31</v>
          </cell>
          <cell r="G4221">
            <v>0.04</v>
          </cell>
          <cell r="H4221">
            <v>0</v>
          </cell>
          <cell r="I4221">
            <v>0</v>
          </cell>
        </row>
        <row r="4222">
          <cell r="A4222">
            <v>89984</v>
          </cell>
          <cell r="B4222" t="str">
            <v>REGISTRO DE PRESSÃO BRUTO, LATÃO, ROSCÁVEL, 1/2", COM ACABAMENTO E CANOPLA CROMADOS. FORNECIDO E INSTALADO EM RAMAL DE ÁGUA. AF_12/2014</v>
          </cell>
          <cell r="C4222" t="str">
            <v>UN</v>
          </cell>
          <cell r="D4222">
            <v>62.62</v>
          </cell>
          <cell r="E4222">
            <v>6.46</v>
          </cell>
          <cell r="F4222">
            <v>56.16</v>
          </cell>
          <cell r="G4222">
            <v>0</v>
          </cell>
          <cell r="H4222">
            <v>0</v>
          </cell>
          <cell r="I4222">
            <v>0</v>
          </cell>
        </row>
        <row r="4223">
          <cell r="A4223">
            <v>89985</v>
          </cell>
          <cell r="B4223" t="str">
            <v>REGISTRO DE PRESSÃO BRUTO, LATÃO, ROSCÁVEL, 3/4", COM ACABAMENTO E CANOPLA CROMADOS. FORNECIDO E INSTALADO EM RAMAL DE ÁGUA. AF_12/2014</v>
          </cell>
          <cell r="C4223" t="str">
            <v>UN</v>
          </cell>
          <cell r="D4223">
            <v>64.430000000000007</v>
          </cell>
          <cell r="E4223">
            <v>6.46</v>
          </cell>
          <cell r="F4223">
            <v>57.97</v>
          </cell>
          <cell r="G4223">
            <v>0</v>
          </cell>
          <cell r="H4223">
            <v>0</v>
          </cell>
          <cell r="I4223">
            <v>0</v>
          </cell>
        </row>
        <row r="4224">
          <cell r="A4224">
            <v>89986</v>
          </cell>
          <cell r="B4224" t="str">
            <v>REGISTRO DE GAVETA BRUTO, LATÃO, ROSCÁVEL, 1/2", COM ACABAMENTO E CANOPLA CROMADOS. FORNECIDO E INSTALADO EM RAMAL DE ÁGUA. AF_12/2014</v>
          </cell>
          <cell r="C4224" t="str">
            <v>UN</v>
          </cell>
          <cell r="D4224">
            <v>61.09</v>
          </cell>
          <cell r="E4224">
            <v>6.46</v>
          </cell>
          <cell r="F4224">
            <v>54.63</v>
          </cell>
          <cell r="G4224">
            <v>0</v>
          </cell>
          <cell r="H4224">
            <v>0</v>
          </cell>
          <cell r="I4224">
            <v>0</v>
          </cell>
        </row>
        <row r="4225">
          <cell r="A4225">
            <v>89987</v>
          </cell>
          <cell r="B4225" t="str">
            <v>REGISTRO DE GAVETA BRUTO, LATÃO, ROSCÁVEL, 3/4", COM ACABAMENTO E CANOPLA CROMADOS. FORNECIDO E INSTALADO EM RAMAL DE ÁGUA. AF_12/2014</v>
          </cell>
          <cell r="C4225" t="str">
            <v>UN</v>
          </cell>
          <cell r="D4225">
            <v>67.790000000000006</v>
          </cell>
          <cell r="E4225">
            <v>6.46</v>
          </cell>
          <cell r="F4225">
            <v>61.33</v>
          </cell>
          <cell r="G4225">
            <v>0</v>
          </cell>
          <cell r="H4225">
            <v>0</v>
          </cell>
          <cell r="I4225">
            <v>0</v>
          </cell>
        </row>
        <row r="4226">
          <cell r="A4226">
            <v>90371</v>
          </cell>
          <cell r="B4226" t="str">
            <v>REGISTRO DE ESFERA, PVC, ROSCÁVEL, 3/4", FORNECIDO E INSTALADO EM RAMAL DE ÁGUA. AF_03/2015</v>
          </cell>
          <cell r="C4226" t="str">
            <v>UN</v>
          </cell>
          <cell r="D4226">
            <v>18.93</v>
          </cell>
          <cell r="E4226">
            <v>4.8099999999999996</v>
          </cell>
          <cell r="F4226">
            <v>14.12</v>
          </cell>
          <cell r="G4226">
            <v>0</v>
          </cell>
          <cell r="H4226">
            <v>0</v>
          </cell>
          <cell r="I4226">
            <v>0</v>
          </cell>
        </row>
        <row r="4227">
          <cell r="A4227">
            <v>94489</v>
          </cell>
          <cell r="B4227" t="str">
            <v>REGISTRO DE ESFERA, PVC, SOLDÁVEL, DN  25 MM, INSTALADO EM RESERVAÇÃO DE ÁGUA DE EDIFICAÇÃO QUE POSSUA RESERVATÓRIO DE FIBRA/FIBROCIMENTO   FORNECIMENTO E INSTALAÇÃO. AF_06/2016</v>
          </cell>
          <cell r="C4227" t="str">
            <v>UN</v>
          </cell>
          <cell r="D4227">
            <v>15.78</v>
          </cell>
          <cell r="E4227">
            <v>1.26</v>
          </cell>
          <cell r="F4227">
            <v>14.52</v>
          </cell>
          <cell r="G4227">
            <v>0</v>
          </cell>
          <cell r="H4227">
            <v>0</v>
          </cell>
          <cell r="I4227">
            <v>0</v>
          </cell>
        </row>
        <row r="4228">
          <cell r="A4228">
            <v>94490</v>
          </cell>
          <cell r="B4228" t="str">
            <v>REGISTRO DE ESFERA, PVC, SOLDÁVEL, DN  32 MM, INSTALADO EM RESERVAÇÃO DE ÁGUA DE EDIFICAÇÃO QUE POSSUA RESERVATÓRIO DE FIBRA/FIBROCIMENTO   FORNECIMENTO E INSTALAÇÃO. AF_06/2016</v>
          </cell>
          <cell r="C4228" t="str">
            <v>UN</v>
          </cell>
          <cell r="D4228">
            <v>26.56</v>
          </cell>
          <cell r="E4228">
            <v>3.82</v>
          </cell>
          <cell r="F4228">
            <v>22.74</v>
          </cell>
          <cell r="G4228">
            <v>0</v>
          </cell>
          <cell r="H4228">
            <v>0</v>
          </cell>
          <cell r="I4228">
            <v>0</v>
          </cell>
        </row>
        <row r="4229">
          <cell r="A4229">
            <v>94491</v>
          </cell>
          <cell r="B4229" t="str">
            <v>REGISTRO DE ESFERA, PVC, SOLDÁVEL, DN  40 MM, INSTALADO EM RESERVAÇÃO DE ÁGUA DE EDIFICAÇÃO QUE POSSUA RESERVATÓRIO DE FIBRA/FIBROCIMENTO   FORNECIMENTO E INSTALAÇÃO. AF_06/2016</v>
          </cell>
          <cell r="C4229" t="str">
            <v>UN</v>
          </cell>
          <cell r="D4229">
            <v>36.76</v>
          </cell>
          <cell r="E4229">
            <v>5.45</v>
          </cell>
          <cell r="F4229">
            <v>31.31</v>
          </cell>
          <cell r="G4229">
            <v>0</v>
          </cell>
          <cell r="H4229">
            <v>0</v>
          </cell>
          <cell r="I4229">
            <v>0</v>
          </cell>
        </row>
        <row r="4230">
          <cell r="A4230">
            <v>94492</v>
          </cell>
          <cell r="B4230" t="str">
            <v>REGISTRO DE ESFERA, PVC, SOLDÁVEL, DN  50 MM, INSTALADO EM RESERVAÇÃO DE ÁGUA DE EDIFICAÇÃO QUE POSSUA RESERVATÓRIO DE FIBRA/FIBROCIMENTO   FORNECIMENTO E INSTALAÇÃO. AF_06/2016</v>
          </cell>
          <cell r="C4230" t="str">
            <v>UN</v>
          </cell>
          <cell r="D4230">
            <v>37.630000000000003</v>
          </cell>
          <cell r="E4230">
            <v>5.45</v>
          </cell>
          <cell r="F4230">
            <v>32.18</v>
          </cell>
          <cell r="G4230">
            <v>0</v>
          </cell>
          <cell r="H4230">
            <v>0</v>
          </cell>
          <cell r="I4230">
            <v>0</v>
          </cell>
        </row>
        <row r="4231">
          <cell r="A4231">
            <v>94493</v>
          </cell>
          <cell r="B4231" t="str">
            <v>REGISTRO DE ESFERA, PVC, SOLDÁVEL, DN  60 MM, INSTALADO EM RESERVAÇÃO DE ÁGUA DE EDIFICAÇÃO QUE POSSUA RESERVATÓRIO DE FIBRA/FIBROCIMENTO   FORNECIMENTO E INSTALAÇÃO. AF_06/2016</v>
          </cell>
          <cell r="C4231" t="str">
            <v>UN</v>
          </cell>
          <cell r="D4231">
            <v>68.5</v>
          </cell>
          <cell r="E4231">
            <v>8.81</v>
          </cell>
          <cell r="F4231">
            <v>59.67</v>
          </cell>
          <cell r="G4231">
            <v>0.02</v>
          </cell>
          <cell r="H4231">
            <v>0</v>
          </cell>
          <cell r="I4231">
            <v>0</v>
          </cell>
        </row>
        <row r="4232">
          <cell r="A4232">
            <v>94494</v>
          </cell>
          <cell r="B4232" t="str">
            <v>REGISTRO DE GAVETA BRUTO, LATÃO, ROSCÁVEL, 3/4, INSTALADO EM RESERVAÇÃO DE ÁGUA DE EDIFICAÇÃO QUE POSSUA RESERVATÓRIO DE FIBRA/FIBROCIMENTO  FORNECIMENTO E INSTALAÇÃO. AF_06/2016</v>
          </cell>
          <cell r="C4232" t="str">
            <v>UN</v>
          </cell>
          <cell r="D4232">
            <v>49.24</v>
          </cell>
          <cell r="E4232">
            <v>18.61</v>
          </cell>
          <cell r="F4232">
            <v>30.57</v>
          </cell>
          <cell r="G4232">
            <v>0.06</v>
          </cell>
          <cell r="H4232">
            <v>0</v>
          </cell>
          <cell r="I4232">
            <v>0</v>
          </cell>
        </row>
        <row r="4233">
          <cell r="A4233">
            <v>94495</v>
          </cell>
          <cell r="B4233" t="str">
            <v>REGISTRO DE GAVETA BRUTO, LATÃO, ROSCÁVEL, 1, INSTALADO EM RESERVAÇÃO DE ÁGUA DE EDIFICAÇÃO QUE POSSUA RESERVATÓRIO DE FIBRA/FIBROCIMENTO  FORNECIMENTO E INSTALAÇÃO. AF_06/2016</v>
          </cell>
          <cell r="C4233" t="str">
            <v>UN</v>
          </cell>
          <cell r="D4233">
            <v>63.23</v>
          </cell>
          <cell r="E4233">
            <v>18.579999999999998</v>
          </cell>
          <cell r="F4233">
            <v>44.59</v>
          </cell>
          <cell r="G4233">
            <v>0.06</v>
          </cell>
          <cell r="H4233">
            <v>0</v>
          </cell>
          <cell r="I4233">
            <v>0</v>
          </cell>
        </row>
        <row r="4234">
          <cell r="A4234">
            <v>94496</v>
          </cell>
          <cell r="B4234" t="str">
            <v>REGISTRO DE GAVETA BRUTO, LATÃO, ROSCÁVEL, 1 1/4, INSTALADO EM RESERVAÇÃO DE ÁGUA DE EDIFICAÇÃO QUE POSSUA RESERVATÓRIO DE FIBRA/FIBROCIMENTO  FORNECIMENTO E INSTALAÇÃO. AF_06/2016</v>
          </cell>
          <cell r="C4234" t="str">
            <v>UN</v>
          </cell>
          <cell r="D4234">
            <v>77.650000000000006</v>
          </cell>
          <cell r="E4234">
            <v>18.93</v>
          </cell>
          <cell r="F4234">
            <v>58.66</v>
          </cell>
          <cell r="G4234">
            <v>0.06</v>
          </cell>
          <cell r="H4234">
            <v>0</v>
          </cell>
          <cell r="I4234">
            <v>0</v>
          </cell>
        </row>
        <row r="4235">
          <cell r="A4235">
            <v>94497</v>
          </cell>
          <cell r="B4235" t="str">
            <v>REGISTRO DE GAVETA BRUTO, LATÃO, ROSCÁVEL, 1 1/2, INSTALADO EM RESERVAÇÃO DE ÁGUA DE EDIFICAÇÃO QUE POSSUA RESERVATÓRIO DE FIBRA/FIBROCIMENTO  FORNECIMENTO E INSTALAÇÃO. AF_06/2016</v>
          </cell>
          <cell r="C4235" t="str">
            <v>UN</v>
          </cell>
          <cell r="D4235">
            <v>91.31</v>
          </cell>
          <cell r="E4235">
            <v>18.920000000000002</v>
          </cell>
          <cell r="F4235">
            <v>72.33</v>
          </cell>
          <cell r="G4235">
            <v>0.06</v>
          </cell>
          <cell r="H4235">
            <v>0</v>
          </cell>
          <cell r="I4235">
            <v>0</v>
          </cell>
        </row>
        <row r="4236">
          <cell r="A4236">
            <v>94498</v>
          </cell>
          <cell r="B4236" t="str">
            <v>REGISTRO DE GAVETA BRUTO, LATÃO, ROSCÁVEL, 2, INSTALADO EM RESERVAÇÃO DE ÁGUA DE EDIFICAÇÃO QUE POSSUA RESERVATÓRIO DE FIBRA/FIBROCIMENTO  FORNECIMENTO E INSTALAÇÃO. AF_06/2016</v>
          </cell>
          <cell r="C4236" t="str">
            <v>UN</v>
          </cell>
          <cell r="D4236">
            <v>118.28</v>
          </cell>
          <cell r="E4236">
            <v>19.61</v>
          </cell>
          <cell r="F4236">
            <v>98.61</v>
          </cell>
          <cell r="G4236">
            <v>0.06</v>
          </cell>
          <cell r="H4236">
            <v>0</v>
          </cell>
          <cell r="I4236">
            <v>0</v>
          </cell>
        </row>
        <row r="4237">
          <cell r="A4237">
            <v>94499</v>
          </cell>
          <cell r="B4237" t="str">
            <v>REGISTRO DE GAVETA BRUTO, LATÃO, ROSCÁVEL, 2 1/2, INSTALADO EM RESERVAÇÃO DE ÁGUA DE EDIFICAÇÃO QUE POSSUA RESERVATÓRIO DE FIBRA/FIBROCIMENTO  FORNECIMENTO E INSTALAÇÃO. AF_06/2016</v>
          </cell>
          <cell r="C4237" t="str">
            <v>UN</v>
          </cell>
          <cell r="D4237">
            <v>216.52</v>
          </cell>
          <cell r="E4237">
            <v>19.579999999999998</v>
          </cell>
          <cell r="F4237">
            <v>196.88</v>
          </cell>
          <cell r="G4237">
            <v>0.06</v>
          </cell>
          <cell r="H4237">
            <v>0</v>
          </cell>
          <cell r="I4237">
            <v>0</v>
          </cell>
        </row>
        <row r="4238">
          <cell r="A4238">
            <v>94500</v>
          </cell>
          <cell r="B4238" t="str">
            <v>REGISTRO DE GAVETA BRUTO, LATÃO, ROSCÁVEL, 3, INSTALADO EM RESERVAÇÃO DE ÁGUA DE EDIFICAÇÃO QUE POSSUA RESERVATÓRIO DE FIBRA/FIBROCIMENTO  FORNECIMENTO E INSTALAÇÃO. AF_06/2016</v>
          </cell>
          <cell r="C4238" t="str">
            <v>UN</v>
          </cell>
          <cell r="D4238">
            <v>257.66000000000003</v>
          </cell>
          <cell r="E4238">
            <v>20.28</v>
          </cell>
          <cell r="F4238">
            <v>237.32</v>
          </cell>
          <cell r="G4238">
            <v>0.06</v>
          </cell>
          <cell r="H4238">
            <v>0</v>
          </cell>
          <cell r="I4238">
            <v>0</v>
          </cell>
        </row>
        <row r="4239">
          <cell r="A4239">
            <v>94501</v>
          </cell>
          <cell r="B4239" t="str">
            <v>REGISTRO DE GAVETA BRUTO, LATÃO, ROSCÁVEL, 4, INSTALADO EM RESERVAÇÃO DE ÁGUA DE EDIFICAÇÃO QUE POSSUA RESERVATÓRIO DE FIBRA/FIBROCIMENTO  FORNECIMENTO E INSTALAÇÃO. AF_06/2016</v>
          </cell>
          <cell r="C4239" t="str">
            <v>UN</v>
          </cell>
          <cell r="D4239">
            <v>506.58</v>
          </cell>
          <cell r="E4239">
            <v>20.27</v>
          </cell>
          <cell r="F4239">
            <v>486.25</v>
          </cell>
          <cell r="G4239">
            <v>0.06</v>
          </cell>
          <cell r="H4239">
            <v>0</v>
          </cell>
          <cell r="I4239">
            <v>0</v>
          </cell>
        </row>
        <row r="4240">
          <cell r="A4240">
            <v>94792</v>
          </cell>
          <cell r="B4240" t="str">
            <v>REGISTRO DE GAVETA BRUTO, LATÃO, ROSCÁVEL, 1, COM ACABAMENTO E CANOPLA CROMADOS, INSTALADO EM RESERVAÇÃO DE ÁGUA DE EDIFICAÇÃO QUE POSSUA RESERVATÓRIO DE FIBRA/FIBROCIMENTO  FORNECIMENTO E INSTALAÇÃO. AF_06/2016</v>
          </cell>
          <cell r="C4240" t="str">
            <v>UN</v>
          </cell>
          <cell r="D4240">
            <v>97.28</v>
          </cell>
          <cell r="E4240">
            <v>18.559999999999999</v>
          </cell>
          <cell r="F4240">
            <v>78.66</v>
          </cell>
          <cell r="G4240">
            <v>0.06</v>
          </cell>
          <cell r="H4240">
            <v>0</v>
          </cell>
          <cell r="I4240">
            <v>0</v>
          </cell>
        </row>
        <row r="4241">
          <cell r="A4241">
            <v>94793</v>
          </cell>
          <cell r="B4241" t="str">
            <v>REGISTRO DE GAVETA BRUTO, LATÃO, ROSCÁVEL, 1 1/4, COM ACABAMENTO E CANOPLA CROMADOS, INSTALADO EM RESERVAÇÃO DE ÁGUA DE EDIFICAÇÃO QUE POSSUA RESERVATÓRIO DE FIBRA/FIBROCIMENTO  FORNECIMENTO E INSTALAÇÃO. AF_06/2016</v>
          </cell>
          <cell r="C4241" t="str">
            <v>UN</v>
          </cell>
          <cell r="D4241">
            <v>126.04</v>
          </cell>
          <cell r="E4241">
            <v>18.899999999999999</v>
          </cell>
          <cell r="F4241">
            <v>107.08</v>
          </cell>
          <cell r="G4241">
            <v>0.06</v>
          </cell>
          <cell r="H4241">
            <v>0</v>
          </cell>
          <cell r="I4241">
            <v>0</v>
          </cell>
        </row>
        <row r="4242">
          <cell r="A4242">
            <v>94794</v>
          </cell>
          <cell r="B4242" t="str">
            <v>REGISTRO DE GAVETA BRUTO, LATÃO, ROSCÁVEL, 1 1/2, COM ACABAMENTO E CANOPLA CROMADOS, INSTALADO EM RESERVAÇÃO DE ÁGUA DE EDIFICAÇÃO QUE POSSUA RESERVATÓRIO DE FIBRA/FIBROCIMENTO  FORNECIMENTO E INSTALAÇÃO. AF_06/2016</v>
          </cell>
          <cell r="C4242" t="str">
            <v>UN</v>
          </cell>
          <cell r="D4242">
            <v>130.66</v>
          </cell>
          <cell r="E4242">
            <v>18.899999999999999</v>
          </cell>
          <cell r="F4242">
            <v>111.7</v>
          </cell>
          <cell r="G4242">
            <v>0.06</v>
          </cell>
          <cell r="H4242">
            <v>0</v>
          </cell>
          <cell r="I4242">
            <v>0</v>
          </cell>
        </row>
        <row r="4243">
          <cell r="A4243">
            <v>94795</v>
          </cell>
          <cell r="B4243" t="str">
            <v>TORNEIRA DE BÓIA REAL, ROSCÁVEL, 1/2", FORNECIDA E INSTALADA EM RESERVAÇÃO DE ÁGUA. AF_06/2016</v>
          </cell>
          <cell r="C4243" t="str">
            <v>UN</v>
          </cell>
          <cell r="D4243">
            <v>34.15</v>
          </cell>
          <cell r="E4243">
            <v>3.22</v>
          </cell>
          <cell r="F4243">
            <v>30.93</v>
          </cell>
          <cell r="G4243">
            <v>0</v>
          </cell>
          <cell r="H4243">
            <v>0</v>
          </cell>
          <cell r="I4243">
            <v>0</v>
          </cell>
        </row>
        <row r="4244">
          <cell r="A4244">
            <v>94796</v>
          </cell>
          <cell r="B4244" t="str">
            <v>TORNEIRA DE BÓIA REAL, ROSCÁVEL, 3/4", FORNECIDA E INSTALADA EM RESERVAÇÃO DE ÁGUA. AF_06/2016</v>
          </cell>
          <cell r="C4244" t="str">
            <v>UN</v>
          </cell>
          <cell r="D4244">
            <v>42.03</v>
          </cell>
          <cell r="E4244">
            <v>4.83</v>
          </cell>
          <cell r="F4244">
            <v>37.200000000000003</v>
          </cell>
          <cell r="G4244">
            <v>0</v>
          </cell>
          <cell r="H4244">
            <v>0</v>
          </cell>
          <cell r="I4244">
            <v>0</v>
          </cell>
        </row>
        <row r="4245">
          <cell r="A4245">
            <v>94797</v>
          </cell>
          <cell r="B4245" t="str">
            <v>TORNEIRA DE BÓIA REAL, ROSCÁVEL, 1", FORNECIDA E INSTALADA EM RESERVAÇÃO DE ÁGUA. AF_06/2016</v>
          </cell>
          <cell r="C4245" t="str">
            <v>UN</v>
          </cell>
          <cell r="D4245">
            <v>39.450000000000003</v>
          </cell>
          <cell r="E4245">
            <v>6.47</v>
          </cell>
          <cell r="F4245">
            <v>32.979999999999997</v>
          </cell>
          <cell r="G4245">
            <v>0</v>
          </cell>
          <cell r="H4245">
            <v>0</v>
          </cell>
          <cell r="I4245">
            <v>0</v>
          </cell>
        </row>
        <row r="4246">
          <cell r="A4246">
            <v>94798</v>
          </cell>
          <cell r="B4246" t="str">
            <v>TORNEIRA DE BÓIA REAL, ROSCÁVEL, 1 1/4", FORNECIDA E INSTALADA EM RESERVAÇÃO DE ÁGUA. AF_06/2016</v>
          </cell>
          <cell r="C4246" t="str">
            <v>UN</v>
          </cell>
          <cell r="D4246">
            <v>85.61</v>
          </cell>
          <cell r="E4246">
            <v>8.0500000000000007</v>
          </cell>
          <cell r="F4246">
            <v>77.540000000000006</v>
          </cell>
          <cell r="G4246">
            <v>0.02</v>
          </cell>
          <cell r="H4246">
            <v>0</v>
          </cell>
          <cell r="I4246">
            <v>0</v>
          </cell>
        </row>
        <row r="4247">
          <cell r="A4247">
            <v>94799</v>
          </cell>
          <cell r="B4247" t="str">
            <v>TORNEIRA DE BÓIA REAL, ROSCÁVEL, 1 1/2", FORNECIDA E INSTALADA EM RESERVAÇÃO DE ÁGUA. AF_06/2016</v>
          </cell>
          <cell r="C4247" t="str">
            <v>UN</v>
          </cell>
          <cell r="D4247">
            <v>83.05</v>
          </cell>
          <cell r="E4247">
            <v>9.67</v>
          </cell>
          <cell r="F4247">
            <v>73.36</v>
          </cell>
          <cell r="G4247">
            <v>0.02</v>
          </cell>
          <cell r="H4247">
            <v>0</v>
          </cell>
          <cell r="I4247">
            <v>0</v>
          </cell>
        </row>
        <row r="4248">
          <cell r="A4248">
            <v>94800</v>
          </cell>
          <cell r="B4248" t="str">
            <v>TORNEIRA DE BÓIA REAL, ROSCÁVEL, 2", FORNECIDA E INSTALADA EM RESERVAÇÃO DE ÁGUA. AF_06/2016</v>
          </cell>
          <cell r="C4248" t="str">
            <v>UN</v>
          </cell>
          <cell r="D4248">
            <v>141.44999999999999</v>
          </cell>
          <cell r="E4248">
            <v>12.9</v>
          </cell>
          <cell r="F4248">
            <v>128.51</v>
          </cell>
          <cell r="G4248">
            <v>0.04</v>
          </cell>
          <cell r="H4248">
            <v>0</v>
          </cell>
          <cell r="I4248">
            <v>0</v>
          </cell>
        </row>
        <row r="4249">
          <cell r="A4249">
            <v>95248</v>
          </cell>
          <cell r="B4249" t="str">
            <v>VÁLVULA DE ESFERA BRUTA, BRONZE, ROSCÁVEL, 1/2  , INSTALADO EM RESERVAÇÃO DE ÁGUA DE EDIFICAÇÃO QUE POSSUA RESERVATÓRIO DE FIBRA/FIBROCIMENTO - FORNECIMENTO E INSTALAÇÃO. AF_06/2016</v>
          </cell>
          <cell r="C4249" t="str">
            <v>UN</v>
          </cell>
          <cell r="D4249">
            <v>59.43</v>
          </cell>
          <cell r="E4249">
            <v>18.59</v>
          </cell>
          <cell r="F4249">
            <v>40.78</v>
          </cell>
          <cell r="G4249">
            <v>0.06</v>
          </cell>
          <cell r="H4249">
            <v>0</v>
          </cell>
          <cell r="I4249">
            <v>0</v>
          </cell>
        </row>
        <row r="4250">
          <cell r="A4250">
            <v>95249</v>
          </cell>
          <cell r="B4250" t="str">
            <v>VÁLVULA DE ESFERA BRUTA, BRONZE, ROSCÁVEL, 3/4'', INSTALADO EM RESERVAÇÃO DE ÁGUA DE EDIFICAÇÃO QUE POSSUA RESERVATÓRIO DE FIBRA/FIBROCIMENTO - FORNECIMENTO E INSTALAÇÃO. AF_06/2016</v>
          </cell>
          <cell r="C4250" t="str">
            <v>UN</v>
          </cell>
          <cell r="D4250">
            <v>64.73</v>
          </cell>
          <cell r="E4250">
            <v>18.579999999999998</v>
          </cell>
          <cell r="F4250">
            <v>46.09</v>
          </cell>
          <cell r="G4250">
            <v>0.06</v>
          </cell>
          <cell r="H4250">
            <v>0</v>
          </cell>
          <cell r="I4250">
            <v>0</v>
          </cell>
        </row>
        <row r="4251">
          <cell r="A4251">
            <v>95250</v>
          </cell>
          <cell r="B4251" t="str">
            <v>VÁLVULA DE ESFERA BRUTA, BRONZE, ROSCÁVEL, 1'', INSTALADO EM RESERVAÇÃO DE ÁGUA DE EDIFICAÇÃO QUE POSSUA RESERVATÓRIO DE FIBRA/FIBROCIMENTO -   FORNECIMENTO E INSTALAÇÃO. AF_06/2016</v>
          </cell>
          <cell r="C4251" t="str">
            <v>UN</v>
          </cell>
          <cell r="D4251">
            <v>78.62</v>
          </cell>
          <cell r="E4251">
            <v>18.57</v>
          </cell>
          <cell r="F4251">
            <v>59.99</v>
          </cell>
          <cell r="G4251">
            <v>0.06</v>
          </cell>
          <cell r="H4251">
            <v>0</v>
          </cell>
          <cell r="I4251">
            <v>0</v>
          </cell>
        </row>
        <row r="4252">
          <cell r="A4252">
            <v>95251</v>
          </cell>
          <cell r="B4252" t="str">
            <v>VÁLVULA DE ESFERA BRUTA, BRONZE, ROSCÁVEL, 1 1/4'', INSTALADO EM RESERVAÇÃO DE ÁGUA DE EDIFICAÇÃO QUE POSSUA RESERVATÓRIO DE FIBRA/FIBROCIMENTO -   FORNECIMENTO E INSTALAÇÃO. AF_06/2016</v>
          </cell>
          <cell r="C4252" t="str">
            <v>UN</v>
          </cell>
          <cell r="D4252">
            <v>105.45</v>
          </cell>
          <cell r="E4252">
            <v>18.91</v>
          </cell>
          <cell r="F4252">
            <v>86.48</v>
          </cell>
          <cell r="G4252">
            <v>0.06</v>
          </cell>
          <cell r="H4252">
            <v>0</v>
          </cell>
          <cell r="I4252">
            <v>0</v>
          </cell>
        </row>
        <row r="4253">
          <cell r="A4253">
            <v>95252</v>
          </cell>
          <cell r="B4253" t="str">
            <v>VÁLVULA DE ESFERA BRUTA, BRONZE, ROSCÁVEL, 1 1/2'', INSTALADO EM RESERVAÇÃO DE ÁGUA DE EDIFICAÇÃO QUE POSSUA RESERVATÓRIO DE FIBRA/FIBROCIMENTO -   FORNECIMENTO E INSTALAÇÃO. AF_06/2016</v>
          </cell>
          <cell r="C4253" t="str">
            <v>UN</v>
          </cell>
          <cell r="D4253">
            <v>121.82</v>
          </cell>
          <cell r="E4253">
            <v>18.899999999999999</v>
          </cell>
          <cell r="F4253">
            <v>102.86</v>
          </cell>
          <cell r="G4253">
            <v>0.06</v>
          </cell>
          <cell r="H4253">
            <v>0</v>
          </cell>
          <cell r="I4253">
            <v>0</v>
          </cell>
        </row>
        <row r="4254">
          <cell r="A4254">
            <v>95253</v>
          </cell>
          <cell r="B4254" t="str">
            <v>VÁLVULA DE ESFERA BRUTA, BRONZE, ROSCÁVEL, 2'', INSTALADO EM RESERVAÇÃO DE ÁGUA DE EDIFICAÇÃO QUE POSSUA RESERVATÓRIO DE FIBRA/FIBROCIMENTO - FORNECIMENTO E INSTALAÇÃO. AF_06/2016</v>
          </cell>
          <cell r="C4254" t="str">
            <v>UN</v>
          </cell>
          <cell r="D4254">
            <v>175.12</v>
          </cell>
          <cell r="E4254">
            <v>19.59</v>
          </cell>
          <cell r="F4254">
            <v>155.47</v>
          </cell>
          <cell r="G4254">
            <v>0.06</v>
          </cell>
          <cell r="H4254">
            <v>0</v>
          </cell>
          <cell r="I4254">
            <v>0</v>
          </cell>
        </row>
        <row r="4255">
          <cell r="A4255">
            <v>95634</v>
          </cell>
          <cell r="B4255" t="str">
            <v>KIT CAVALETE PARA MEDIÇÃO DE ÁGUA - ENTRADA PRINCIPAL, EM PVC SOLDÁVEL DN 20 (½ )   FORNECIMENTO E INSTALAÇÃO (EXCLUSIVE HIDRÔMETRO). AF_11/2016</v>
          </cell>
          <cell r="C4255" t="str">
            <v>UN</v>
          </cell>
          <cell r="D4255">
            <v>107.04</v>
          </cell>
          <cell r="E4255">
            <v>35.299999999999997</v>
          </cell>
          <cell r="F4255">
            <v>71.62</v>
          </cell>
          <cell r="G4255">
            <v>0.12</v>
          </cell>
          <cell r="H4255">
            <v>0</v>
          </cell>
          <cell r="I4255">
            <v>0</v>
          </cell>
        </row>
        <row r="4256">
          <cell r="A4256">
            <v>95635</v>
          </cell>
          <cell r="B4256" t="str">
            <v>KIT CAVALETE PARA MEDIÇÃO DE ÁGUA - ENTRADA PRINCIPAL, EM PVC SOLDÁVEL DN 25 (¾ )   FORNECIMENTO E INSTALAÇÃO (EXCLUSIVE HIDRÔMETRO). AF_11/2016</v>
          </cell>
          <cell r="C4256" t="str">
            <v>UN</v>
          </cell>
          <cell r="D4256">
            <v>113.27</v>
          </cell>
          <cell r="E4256">
            <v>40.82</v>
          </cell>
          <cell r="F4256">
            <v>72.290000000000006</v>
          </cell>
          <cell r="G4256">
            <v>0.16</v>
          </cell>
          <cell r="H4256">
            <v>0</v>
          </cell>
          <cell r="I4256">
            <v>0</v>
          </cell>
        </row>
        <row r="4257">
          <cell r="A4257">
            <v>95637</v>
          </cell>
          <cell r="B4257" t="str">
            <v>KIT CAVALETE PARA MEDIÇÃO DE ÁGUA - ENTRADA PRINCIPAL, EM AÇO GALVANIZADO DN 32 (1 ¼)  FORNECIMENTO E INSTALAÇÃO (EXCLUSIVE HIDRÔMETRO). AF_11/2016</v>
          </cell>
          <cell r="C4257" t="str">
            <v>UN</v>
          </cell>
          <cell r="D4257">
            <v>356.55</v>
          </cell>
          <cell r="E4257">
            <v>134.54</v>
          </cell>
          <cell r="F4257">
            <v>221.47</v>
          </cell>
          <cell r="G4257">
            <v>0.54</v>
          </cell>
          <cell r="H4257">
            <v>0</v>
          </cell>
          <cell r="I4257">
            <v>0</v>
          </cell>
        </row>
        <row r="4258">
          <cell r="A4258">
            <v>95638</v>
          </cell>
          <cell r="B4258" t="str">
            <v>KIT CAVALETE PARA MEDIÇÃO DE ÁGUA - ENTRADA PRINCIPAL, EM AÇO GALVANIZADO DN 40 (1 ½)  FORNECIMENTO E INSTALAÇÃO (EXCLUSIVE HIDRÔMETRO). AF_11/2016</v>
          </cell>
          <cell r="C4258" t="str">
            <v>UN</v>
          </cell>
          <cell r="D4258">
            <v>432.8</v>
          </cell>
          <cell r="E4258">
            <v>155.12</v>
          </cell>
          <cell r="F4258">
            <v>277.06</v>
          </cell>
          <cell r="G4258">
            <v>0.62</v>
          </cell>
          <cell r="H4258">
            <v>0</v>
          </cell>
          <cell r="I4258">
            <v>0</v>
          </cell>
        </row>
        <row r="4259">
          <cell r="A4259">
            <v>95639</v>
          </cell>
          <cell r="B4259" t="str">
            <v>KIT CAVALETE PARA MEDIÇÃO DE ÁGUA - ENTRADA PRINCIPAL, EM AÇO GALVANIZADO DN 50 (2)  FORNECIMENTO E INSTALAÇÃO (EXCLUSIVE HIDRÔMETRO). AF_11/2016</v>
          </cell>
          <cell r="C4259" t="str">
            <v>UN</v>
          </cell>
          <cell r="D4259">
            <v>547.57000000000005</v>
          </cell>
          <cell r="E4259">
            <v>159.63999999999999</v>
          </cell>
          <cell r="F4259">
            <v>387.27</v>
          </cell>
          <cell r="G4259">
            <v>0.66</v>
          </cell>
          <cell r="H4259">
            <v>0</v>
          </cell>
          <cell r="I4259">
            <v>0</v>
          </cell>
        </row>
        <row r="4260">
          <cell r="A4260">
            <v>95641</v>
          </cell>
          <cell r="B4260" t="str">
            <v>KIT CAVALETE PARA MEDIÇÃO DE ÁGUA - ENTRADA INDIVIDUALIZADA, EM PVC DN 25 (¾), PARA 2 MEDIDORES  FORNECIMENTO E INSTALAÇÃO (EXCLUSIVE HIDRÔMETRO). AF_11/2016</v>
          </cell>
          <cell r="C4260" t="str">
            <v>UN</v>
          </cell>
          <cell r="D4260">
            <v>207.58</v>
          </cell>
          <cell r="E4260">
            <v>60.98</v>
          </cell>
          <cell r="F4260">
            <v>146.36000000000001</v>
          </cell>
          <cell r="G4260">
            <v>0.24</v>
          </cell>
          <cell r="H4260">
            <v>0</v>
          </cell>
          <cell r="I4260">
            <v>0</v>
          </cell>
        </row>
        <row r="4261">
          <cell r="A4261">
            <v>95642</v>
          </cell>
          <cell r="B4261" t="str">
            <v>KIT CAVALETE PARA MEDIÇÃO DE ÁGUA - ENTRADA INDIVIDUALIZADA, EM PVC DN 25 (¾), PARA 3 MEDIDORES  FORNECIMENTO E INSTALAÇÃO (EXCLUSIVE HIDRÔMETRO). AF_11/2016</v>
          </cell>
          <cell r="C4261" t="str">
            <v>UN</v>
          </cell>
          <cell r="D4261">
            <v>306.67</v>
          </cell>
          <cell r="E4261">
            <v>90.14</v>
          </cell>
          <cell r="F4261">
            <v>216.17</v>
          </cell>
          <cell r="G4261">
            <v>0.36</v>
          </cell>
          <cell r="H4261">
            <v>0</v>
          </cell>
          <cell r="I4261">
            <v>0</v>
          </cell>
        </row>
        <row r="4262">
          <cell r="A4262">
            <v>95643</v>
          </cell>
          <cell r="B4262" t="str">
            <v>KIT CAVALETE PARA MEDIÇÃO DE ÁGUA - ENTRADA INDIVIDUALIZADA, EM PVC DN 25 (¾), PARA 4 MEDIDORES  FORNECIMENTO E INSTALAÇÃO (EXCLUSIVE HIDRÔMETRO). AF_11/2016</v>
          </cell>
          <cell r="C4262" t="str">
            <v>UN</v>
          </cell>
          <cell r="D4262">
            <v>401.28</v>
          </cell>
          <cell r="E4262">
            <v>117.28</v>
          </cell>
          <cell r="F4262">
            <v>283.54000000000002</v>
          </cell>
          <cell r="G4262">
            <v>0.46</v>
          </cell>
          <cell r="H4262">
            <v>0</v>
          </cell>
          <cell r="I4262">
            <v>0</v>
          </cell>
        </row>
        <row r="4263">
          <cell r="A4263">
            <v>95644</v>
          </cell>
          <cell r="B4263" t="str">
            <v>KIT CAVALETE PARA MEDIÇÃO DE ÁGUA - ENTRADA INDIVIDUALIZADA, EM PVC DN 32 (1), PARA 1 MEDIDOR  FORNECIMENTO E INSTALAÇÃO (EXCLUSIVE HIDRÔMETRO). AF_11/2016</v>
          </cell>
          <cell r="C4263" t="str">
            <v>UN</v>
          </cell>
          <cell r="D4263">
            <v>151.05000000000001</v>
          </cell>
          <cell r="E4263">
            <v>38.619999999999997</v>
          </cell>
          <cell r="F4263">
            <v>112.29</v>
          </cell>
          <cell r="G4263">
            <v>0.14000000000000001</v>
          </cell>
          <cell r="H4263">
            <v>0</v>
          </cell>
          <cell r="I4263">
            <v>0</v>
          </cell>
        </row>
        <row r="4264">
          <cell r="A4264">
            <v>95645</v>
          </cell>
          <cell r="B4264" t="str">
            <v>KIT CAVALETE PARA MEDIÇÃO DE ÁGUA - ENTRADA INDIVIDUALIZADA, EM PVC DN 32 (1), PARA 2 MEDIDORES  FORNECIMENTO E INSTALAÇÃO (EXCLUSIVE HIDRÔMETRO). AF_11/2016</v>
          </cell>
          <cell r="C4264" t="str">
            <v>UN</v>
          </cell>
          <cell r="D4264">
            <v>276.37</v>
          </cell>
          <cell r="E4264">
            <v>68.58</v>
          </cell>
          <cell r="F4264">
            <v>207.53</v>
          </cell>
          <cell r="G4264">
            <v>0.26</v>
          </cell>
          <cell r="H4264">
            <v>0</v>
          </cell>
          <cell r="I4264">
            <v>0</v>
          </cell>
        </row>
        <row r="4265">
          <cell r="A4265">
            <v>95646</v>
          </cell>
          <cell r="B4265" t="str">
            <v>KIT CAVALETE PARA MEDIÇÃO DE ÁGUA - ENTRADA INDIVIDUALIZADA, EM PVC DN 32 (1), PARA 3 MEDIDORES  FORNECIMENTO E INSTALAÇÃO (EXCLUSIVE HIDRÔMETRO). AF_11/2016</v>
          </cell>
          <cell r="C4265" t="str">
            <v>UN</v>
          </cell>
          <cell r="D4265">
            <v>411.57</v>
          </cell>
          <cell r="E4265">
            <v>101.79</v>
          </cell>
          <cell r="F4265">
            <v>309.38</v>
          </cell>
          <cell r="G4265">
            <v>0.4</v>
          </cell>
          <cell r="H4265">
            <v>0</v>
          </cell>
          <cell r="I4265">
            <v>0</v>
          </cell>
        </row>
        <row r="4266">
          <cell r="A4266">
            <v>95647</v>
          </cell>
          <cell r="B4266" t="str">
            <v>KIT CAVALETE PARA MEDIÇÃO DE ÁGUA - ENTRADA INDIVIDUALIZADA, EM PVC DN 32 (1), PARA 4 MEDIDORES  FORNECIMENTO E INSTALAÇÃO (EXCLUSIVE HIDRÔMETRO). AF_11/2016</v>
          </cell>
          <cell r="C4266" t="str">
            <v>UN</v>
          </cell>
          <cell r="D4266">
            <v>539.77</v>
          </cell>
          <cell r="E4266">
            <v>132.58000000000001</v>
          </cell>
          <cell r="F4266">
            <v>406.65</v>
          </cell>
          <cell r="G4266">
            <v>0.54</v>
          </cell>
          <cell r="H4266">
            <v>0</v>
          </cell>
          <cell r="I4266">
            <v>0</v>
          </cell>
        </row>
        <row r="4267">
          <cell r="A4267">
            <v>95673</v>
          </cell>
          <cell r="B4267" t="str">
            <v>HIDRÔMETRO DN 20 (½), 1,5 M³/H  FORNECIMENTO E INSTALAÇÃO. AF_11/2016</v>
          </cell>
          <cell r="C4267" t="str">
            <v>UN</v>
          </cell>
          <cell r="D4267">
            <v>90.93</v>
          </cell>
          <cell r="E4267">
            <v>10.9</v>
          </cell>
          <cell r="F4267">
            <v>80.010000000000005</v>
          </cell>
          <cell r="G4267">
            <v>0.02</v>
          </cell>
          <cell r="H4267">
            <v>0</v>
          </cell>
          <cell r="I4267">
            <v>0</v>
          </cell>
        </row>
        <row r="4268">
          <cell r="A4268">
            <v>95674</v>
          </cell>
          <cell r="B4268" t="str">
            <v>HIDRÔMETRO DN 20 (½), 3,0 M³/H  FORNECIMENTO E INSTALAÇÃO. AF_11/2016</v>
          </cell>
          <cell r="C4268" t="str">
            <v>UN</v>
          </cell>
          <cell r="D4268">
            <v>96.52</v>
          </cell>
          <cell r="E4268">
            <v>10.89</v>
          </cell>
          <cell r="F4268">
            <v>85.61</v>
          </cell>
          <cell r="G4268">
            <v>0.02</v>
          </cell>
          <cell r="H4268">
            <v>0</v>
          </cell>
          <cell r="I4268">
            <v>0</v>
          </cell>
        </row>
        <row r="4269">
          <cell r="A4269">
            <v>95675</v>
          </cell>
          <cell r="B4269" t="str">
            <v>HIDRÔMETRO DN 25 (¾ ), 5,0 M³/H FORNECIMENTO E INSTALAÇÃO. AF_11/2016</v>
          </cell>
          <cell r="C4269" t="str">
            <v>UN</v>
          </cell>
          <cell r="D4269">
            <v>117.88</v>
          </cell>
          <cell r="E4269">
            <v>12.59</v>
          </cell>
          <cell r="F4269">
            <v>105.25</v>
          </cell>
          <cell r="G4269">
            <v>0.04</v>
          </cell>
          <cell r="H4269">
            <v>0</v>
          </cell>
          <cell r="I4269">
            <v>0</v>
          </cell>
        </row>
        <row r="4270">
          <cell r="A4270">
            <v>95676</v>
          </cell>
          <cell r="B4270" t="str">
            <v>CAIXA EM CONCRETO PRÉ-MOLDADO PARA ABRIGO DE HIDRÔMETRO COM DN 20 (½)  FORNECIMENTO E INSTALAÇÃO. AF_11/2016</v>
          </cell>
          <cell r="C4270" t="str">
            <v>UN</v>
          </cell>
          <cell r="D4270">
            <v>59.64</v>
          </cell>
          <cell r="E4270">
            <v>5.19</v>
          </cell>
          <cell r="F4270">
            <v>54.45</v>
          </cell>
          <cell r="G4270">
            <v>0</v>
          </cell>
          <cell r="H4270">
            <v>0</v>
          </cell>
          <cell r="I4270">
            <v>0</v>
          </cell>
        </row>
        <row r="4271">
          <cell r="A4271">
            <v>97741</v>
          </cell>
          <cell r="B4271" t="str">
            <v>KIT CAVALETE PARA MEDIÇÃO DE ÁGUA - ENTRADA INDIVIDUALIZADA, EM PVC DN 25 (¾), PARA 1 MEDIDOR  FORNECIMENTO E INSTALAÇÃO (EXCLUSIVE HIDRÔMETRO). AF_11/2016</v>
          </cell>
          <cell r="C4271" t="str">
            <v>UN</v>
          </cell>
          <cell r="D4271">
            <v>116.31</v>
          </cell>
          <cell r="E4271">
            <v>34.79</v>
          </cell>
          <cell r="F4271">
            <v>81.400000000000006</v>
          </cell>
          <cell r="G4271">
            <v>0.12</v>
          </cell>
          <cell r="H4271">
            <v>0</v>
          </cell>
          <cell r="I4271">
            <v>0</v>
          </cell>
        </row>
        <row r="4272">
          <cell r="A4272">
            <v>72285</v>
          </cell>
          <cell r="B4272" t="str">
            <v>CAIXA DE AREIA 40X40X40CM EM ALVENARIA - EXECUÇÃO</v>
          </cell>
          <cell r="C4272" t="str">
            <v>UN</v>
          </cell>
          <cell r="D4272">
            <v>74.37</v>
          </cell>
          <cell r="E4272">
            <v>34.72</v>
          </cell>
          <cell r="F4272">
            <v>39.520000000000003</v>
          </cell>
          <cell r="G4272">
            <v>0.13</v>
          </cell>
          <cell r="H4272">
            <v>0</v>
          </cell>
          <cell r="I4272">
            <v>0</v>
          </cell>
        </row>
        <row r="4273">
          <cell r="A4273">
            <v>72286</v>
          </cell>
          <cell r="B4273" t="str">
            <v>CAIXA DE AREIA 60X60X60CM EM ALVENARIA - EXECUÇÃO</v>
          </cell>
          <cell r="C4273" t="str">
            <v>UN</v>
          </cell>
          <cell r="D4273">
            <v>149.32</v>
          </cell>
          <cell r="E4273">
            <v>71.930000000000007</v>
          </cell>
          <cell r="F4273">
            <v>77.08</v>
          </cell>
          <cell r="G4273">
            <v>0.31</v>
          </cell>
          <cell r="H4273">
            <v>0</v>
          </cell>
          <cell r="I4273">
            <v>0</v>
          </cell>
        </row>
        <row r="4274">
          <cell r="A4274">
            <v>90436</v>
          </cell>
          <cell r="B4274" t="str">
            <v>FURO EM ALVENARIA PARA DIÂMETROS MENORES OU IGUAIS A 40 MM. AF_05/2015</v>
          </cell>
          <cell r="C4274" t="str">
            <v>UN</v>
          </cell>
          <cell r="D4274">
            <v>9.9</v>
          </cell>
          <cell r="E4274">
            <v>7.73</v>
          </cell>
          <cell r="F4274">
            <v>2.16</v>
          </cell>
          <cell r="G4274">
            <v>0.01</v>
          </cell>
          <cell r="H4274">
            <v>0</v>
          </cell>
          <cell r="I4274">
            <v>0</v>
          </cell>
        </row>
        <row r="4275">
          <cell r="A4275">
            <v>90437</v>
          </cell>
          <cell r="B4275" t="str">
            <v>FURO EM ALVENARIA PARA DIÂMETROS MAIORES QUE 40 MM E MENORES OU IGUAIS A 75 MM. AF_05/2015</v>
          </cell>
          <cell r="C4275" t="str">
            <v>UN</v>
          </cell>
          <cell r="D4275">
            <v>24.08</v>
          </cell>
          <cell r="E4275">
            <v>18.47</v>
          </cell>
          <cell r="F4275">
            <v>5.56</v>
          </cell>
          <cell r="G4275">
            <v>0.05</v>
          </cell>
          <cell r="H4275">
            <v>0</v>
          </cell>
          <cell r="I4275">
            <v>0</v>
          </cell>
        </row>
        <row r="4276">
          <cell r="A4276">
            <v>90438</v>
          </cell>
          <cell r="B4276" t="str">
            <v>FURO EM ALVENARIA PARA DIÂMETROS MAIORES QUE 75 MM. AF_05/2015</v>
          </cell>
          <cell r="C4276" t="str">
            <v>UN</v>
          </cell>
          <cell r="D4276">
            <v>34.51</v>
          </cell>
          <cell r="E4276">
            <v>26.45</v>
          </cell>
          <cell r="F4276">
            <v>7.98</v>
          </cell>
          <cell r="G4276">
            <v>0.08</v>
          </cell>
          <cell r="H4276">
            <v>0</v>
          </cell>
          <cell r="I4276">
            <v>0</v>
          </cell>
        </row>
        <row r="4277">
          <cell r="A4277">
            <v>90439</v>
          </cell>
          <cell r="B4277" t="str">
            <v>FURO EM CONCRETO PARA DIÂMETROS MENORES OU IGUAIS A 40 MM. AF_05/2015</v>
          </cell>
          <cell r="C4277" t="str">
            <v>UN</v>
          </cell>
          <cell r="D4277">
            <v>38.79</v>
          </cell>
          <cell r="E4277">
            <v>27.25</v>
          </cell>
          <cell r="F4277">
            <v>9.75</v>
          </cell>
          <cell r="G4277">
            <v>1.79</v>
          </cell>
          <cell r="H4277">
            <v>0</v>
          </cell>
          <cell r="I4277">
            <v>0</v>
          </cell>
        </row>
        <row r="4278">
          <cell r="A4278">
            <v>90440</v>
          </cell>
          <cell r="B4278" t="str">
            <v>FURO EM CONCRETO PARA DIÂMETROS MAIORES QUE 40 MM E MENORES OU IGUAIS A 75 MM. AF_05/2015</v>
          </cell>
          <cell r="C4278" t="str">
            <v>UN</v>
          </cell>
          <cell r="D4278">
            <v>62.15</v>
          </cell>
          <cell r="E4278">
            <v>43.56</v>
          </cell>
          <cell r="F4278">
            <v>15.7</v>
          </cell>
          <cell r="G4278">
            <v>2.89</v>
          </cell>
          <cell r="H4278">
            <v>0</v>
          </cell>
          <cell r="I4278">
            <v>0</v>
          </cell>
        </row>
        <row r="4279">
          <cell r="A4279">
            <v>90441</v>
          </cell>
          <cell r="B4279" t="str">
            <v>FURO EM CONCRETO PARA DIÂMETROS MAIORES QUE 75 MM. AF_05/2015</v>
          </cell>
          <cell r="C4279" t="str">
            <v>UN</v>
          </cell>
          <cell r="D4279">
            <v>79.39</v>
          </cell>
          <cell r="E4279">
            <v>55.53</v>
          </cell>
          <cell r="F4279">
            <v>20.149999999999999</v>
          </cell>
          <cell r="G4279">
            <v>3.71</v>
          </cell>
          <cell r="H4279">
            <v>0</v>
          </cell>
          <cell r="I4279">
            <v>0</v>
          </cell>
        </row>
        <row r="4280">
          <cell r="A4280">
            <v>90443</v>
          </cell>
          <cell r="B4280" t="str">
            <v>RASGO EM ALVENARIA PARA RAMAIS/ DISTRIBUIÇÃO COM DIAMETROS MENORES OU IGUAIS A 40 MM. AF_05/2015</v>
          </cell>
          <cell r="C4280" t="str">
            <v>M</v>
          </cell>
          <cell r="D4280">
            <v>9</v>
          </cell>
          <cell r="E4280">
            <v>7.04</v>
          </cell>
          <cell r="F4280">
            <v>1.95</v>
          </cell>
          <cell r="G4280">
            <v>0.01</v>
          </cell>
          <cell r="H4280">
            <v>0</v>
          </cell>
          <cell r="I4280">
            <v>0</v>
          </cell>
        </row>
        <row r="4281">
          <cell r="A4281">
            <v>90444</v>
          </cell>
          <cell r="B4281" t="str">
            <v>RASGO EM CONTRAPISO PARA RAMAIS/ DISTRIBUIÇÃO COM DIÂMETROS MENORES OU IGUAIS A 40 MM. AF_05/2015</v>
          </cell>
          <cell r="C4281" t="str">
            <v>M</v>
          </cell>
          <cell r="D4281">
            <v>16.64</v>
          </cell>
          <cell r="E4281">
            <v>11.79</v>
          </cell>
          <cell r="F4281">
            <v>4.08</v>
          </cell>
          <cell r="G4281">
            <v>0.77</v>
          </cell>
          <cell r="H4281">
            <v>0</v>
          </cell>
          <cell r="I4281">
            <v>0</v>
          </cell>
        </row>
        <row r="4282">
          <cell r="A4282">
            <v>90445</v>
          </cell>
          <cell r="B4282" t="str">
            <v>RASGO EM CONTRAPISO PARA RAMAIS/ DISTRIBUIÇÃO COM DIÂMETROS MAIORES QUE 40 MM E MENORES OU IGUAIS A 75 MM. AF_05/2015</v>
          </cell>
          <cell r="C4282" t="str">
            <v>M</v>
          </cell>
          <cell r="D4282">
            <v>17.77</v>
          </cell>
          <cell r="E4282">
            <v>12.61</v>
          </cell>
          <cell r="F4282">
            <v>4.3499999999999996</v>
          </cell>
          <cell r="G4282">
            <v>0.81</v>
          </cell>
          <cell r="H4282">
            <v>0</v>
          </cell>
          <cell r="I4282">
            <v>0</v>
          </cell>
        </row>
        <row r="4283">
          <cell r="A4283">
            <v>90446</v>
          </cell>
          <cell r="B4283" t="str">
            <v>RASGO EM CONTRAPISO PARA RAMAIS/ DISTRIBUIÇÃO COM DIÂMETROS MAIORES QUE 75 MM. AF_05/2015</v>
          </cell>
          <cell r="C4283" t="str">
            <v>M</v>
          </cell>
          <cell r="D4283">
            <v>19.309999999999999</v>
          </cell>
          <cell r="E4283">
            <v>13.67</v>
          </cell>
          <cell r="F4283">
            <v>4.75</v>
          </cell>
          <cell r="G4283">
            <v>0.89</v>
          </cell>
          <cell r="H4283">
            <v>0</v>
          </cell>
          <cell r="I4283">
            <v>0</v>
          </cell>
        </row>
        <row r="4284">
          <cell r="A4284">
            <v>90447</v>
          </cell>
          <cell r="B4284" t="str">
            <v>RASGO EM ALVENARIA PARA ELETRODUTOS COM DIAMETROS MENORES OU IGUAIS A 40 MM. AF_05/2015</v>
          </cell>
          <cell r="C4284" t="str">
            <v>M</v>
          </cell>
          <cell r="D4284">
            <v>4.49</v>
          </cell>
          <cell r="E4284">
            <v>3.59</v>
          </cell>
          <cell r="F4284">
            <v>0.9</v>
          </cell>
          <cell r="G4284">
            <v>0</v>
          </cell>
          <cell r="H4284">
            <v>0</v>
          </cell>
          <cell r="I4284">
            <v>0</v>
          </cell>
        </row>
        <row r="4285">
          <cell r="A4285">
            <v>90451</v>
          </cell>
          <cell r="B4285" t="str">
            <v>PASSANTE TIPO PEÇA EM POLIESTIRENO PARA ABERTURA PARA PASSAGEM DE 1 TUBO, FIXADO EM LAJE. AF_05/2015</v>
          </cell>
          <cell r="C4285" t="str">
            <v>UN</v>
          </cell>
          <cell r="D4285">
            <v>3.07</v>
          </cell>
          <cell r="E4285">
            <v>1.87</v>
          </cell>
          <cell r="F4285">
            <v>1.2</v>
          </cell>
          <cell r="G4285">
            <v>0</v>
          </cell>
          <cell r="H4285">
            <v>0</v>
          </cell>
          <cell r="I4285">
            <v>0</v>
          </cell>
        </row>
        <row r="4286">
          <cell r="A4286">
            <v>90452</v>
          </cell>
          <cell r="B4286" t="str">
            <v>PASSANTE TIPO PEÇA EM POLIESTIRENO PARA ABERTURA PARA PASSAGEM DE MAIS DE 1 TUBO, FIXADO EM LAJE. AF_05/2015</v>
          </cell>
          <cell r="C4286" t="str">
            <v>UN</v>
          </cell>
          <cell r="D4286">
            <v>13.94</v>
          </cell>
          <cell r="E4286">
            <v>2.77</v>
          </cell>
          <cell r="F4286">
            <v>11.17</v>
          </cell>
          <cell r="G4286">
            <v>0</v>
          </cell>
          <cell r="H4286">
            <v>0</v>
          </cell>
          <cell r="I4286">
            <v>0</v>
          </cell>
        </row>
        <row r="4287">
          <cell r="A4287">
            <v>90453</v>
          </cell>
          <cell r="B4287" t="str">
            <v>PASSANTE TIPO TUBO DE DIÂMETRO MENOR OU IGUAL A 40 MM, FIXADO EM LAJE. AF_05/2015</v>
          </cell>
          <cell r="C4287" t="str">
            <v>UN</v>
          </cell>
          <cell r="D4287">
            <v>1.78</v>
          </cell>
          <cell r="E4287">
            <v>1.07</v>
          </cell>
          <cell r="F4287">
            <v>0.71</v>
          </cell>
          <cell r="G4287">
            <v>0</v>
          </cell>
          <cell r="H4287">
            <v>0</v>
          </cell>
          <cell r="I4287">
            <v>0</v>
          </cell>
        </row>
        <row r="4288">
          <cell r="A4288">
            <v>90454</v>
          </cell>
          <cell r="B4288" t="str">
            <v>PASSANTE TIPO TUBO DE DIÂMETRO MAIORES QUE 40 MM E MENORES OU IGUAIS A 75 MM, FIXADO EM LAJE. AF_05/2015</v>
          </cell>
          <cell r="C4288" t="str">
            <v>UN</v>
          </cell>
          <cell r="D4288">
            <v>3.06</v>
          </cell>
          <cell r="E4288">
            <v>1.6</v>
          </cell>
          <cell r="F4288">
            <v>1.46</v>
          </cell>
          <cell r="G4288">
            <v>0</v>
          </cell>
          <cell r="H4288">
            <v>0</v>
          </cell>
          <cell r="I4288">
            <v>0</v>
          </cell>
        </row>
        <row r="4289">
          <cell r="A4289">
            <v>90455</v>
          </cell>
          <cell r="B4289" t="str">
            <v>PASSANTE TIPO TUBO DE DIÂMETRO MAIOR QUE 75 MM, FIXADO EM LAJE. AF_05/2015</v>
          </cell>
          <cell r="C4289" t="str">
            <v>UN</v>
          </cell>
          <cell r="D4289">
            <v>4.13</v>
          </cell>
          <cell r="E4289">
            <v>2.33</v>
          </cell>
          <cell r="F4289">
            <v>1.8</v>
          </cell>
          <cell r="G4289">
            <v>0</v>
          </cell>
          <cell r="H4289">
            <v>0</v>
          </cell>
          <cell r="I4289">
            <v>0</v>
          </cell>
        </row>
        <row r="4290">
          <cell r="A4290">
            <v>90456</v>
          </cell>
          <cell r="B4290" t="str">
            <v>QUEBRA EM ALVENARIA PARA INSTALAÇÃO DE CAIXA DE TOMADA (4X4 OU 4X2). AF_05/2015</v>
          </cell>
          <cell r="C4290" t="str">
            <v>UN</v>
          </cell>
          <cell r="D4290">
            <v>2.89</v>
          </cell>
          <cell r="E4290">
            <v>2.3199999999999998</v>
          </cell>
          <cell r="F4290">
            <v>0.56999999999999995</v>
          </cell>
          <cell r="G4290">
            <v>0</v>
          </cell>
          <cell r="H4290">
            <v>0</v>
          </cell>
          <cell r="I4290">
            <v>0</v>
          </cell>
        </row>
        <row r="4291">
          <cell r="A4291">
            <v>90457</v>
          </cell>
          <cell r="B4291" t="str">
            <v>QUEBRA EM ALVENARIA PARA INSTALAÇÃO DE QUADRO DISTRIBUIÇÃO PEQUENO (19X25 CM). AF_05/2015</v>
          </cell>
          <cell r="C4291" t="str">
            <v>UN</v>
          </cell>
          <cell r="D4291">
            <v>6.59</v>
          </cell>
          <cell r="E4291">
            <v>5.18</v>
          </cell>
          <cell r="F4291">
            <v>1.41</v>
          </cell>
          <cell r="G4291">
            <v>0</v>
          </cell>
          <cell r="H4291">
            <v>0</v>
          </cell>
          <cell r="I4291">
            <v>0</v>
          </cell>
        </row>
        <row r="4292">
          <cell r="A4292">
            <v>90458</v>
          </cell>
          <cell r="B4292" t="str">
            <v>QUEBRA EM ALVENARIA PARA INSTALAÇÃO DE QUADRO DISTRIBUIÇÃO GRANDE (76X40 CM). AF_05/2015</v>
          </cell>
          <cell r="C4292" t="str">
            <v>UN</v>
          </cell>
          <cell r="D4292">
            <v>18.71</v>
          </cell>
          <cell r="E4292">
            <v>14.44</v>
          </cell>
          <cell r="F4292">
            <v>4.24</v>
          </cell>
          <cell r="G4292">
            <v>0.03</v>
          </cell>
          <cell r="H4292">
            <v>0</v>
          </cell>
          <cell r="I4292">
            <v>0</v>
          </cell>
        </row>
        <row r="4293">
          <cell r="A4293">
            <v>90459</v>
          </cell>
          <cell r="B4293" t="str">
            <v>QUEBRA EM ALVENARIA PARA INSTALAÇÃO DE ABRIGO PARA MANGUEIRAS (90X60 CM). AF_05/2015</v>
          </cell>
          <cell r="C4293" t="str">
            <v>UN</v>
          </cell>
          <cell r="D4293">
            <v>26.39</v>
          </cell>
          <cell r="E4293">
            <v>20.260000000000002</v>
          </cell>
          <cell r="F4293">
            <v>6.08</v>
          </cell>
          <cell r="G4293">
            <v>0.05</v>
          </cell>
          <cell r="H4293">
            <v>0</v>
          </cell>
          <cell r="I4293">
            <v>0</v>
          </cell>
        </row>
        <row r="4294">
          <cell r="A4294">
            <v>90460</v>
          </cell>
          <cell r="B4294" t="str">
            <v>PERFILADO DE SEÇÃO 38X76 MM PARA SUPORTE DE ATÉ 3 TUBOS HORIZONTAIS. AF_05/2015</v>
          </cell>
          <cell r="C4294" t="str">
            <v>M</v>
          </cell>
          <cell r="D4294">
            <v>21.36</v>
          </cell>
          <cell r="E4294">
            <v>0.81</v>
          </cell>
          <cell r="F4294">
            <v>20.55</v>
          </cell>
          <cell r="G4294">
            <v>0</v>
          </cell>
          <cell r="H4294">
            <v>0</v>
          </cell>
          <cell r="I4294">
            <v>0</v>
          </cell>
        </row>
        <row r="4295">
          <cell r="A4295">
            <v>90461</v>
          </cell>
          <cell r="B4295" t="str">
            <v>PERFILADO DE SEÇÃO 38X76 MM PARA SUPORTE DE MAIS DE 3 TUBOS HORIZONTAIS. AF_05/2015</v>
          </cell>
          <cell r="C4295" t="str">
            <v>M</v>
          </cell>
          <cell r="D4295">
            <v>11.61</v>
          </cell>
          <cell r="E4295">
            <v>0.92</v>
          </cell>
          <cell r="F4295">
            <v>10.69</v>
          </cell>
          <cell r="G4295">
            <v>0</v>
          </cell>
          <cell r="H4295">
            <v>0</v>
          </cell>
          <cell r="I4295">
            <v>0</v>
          </cell>
        </row>
        <row r="4296">
          <cell r="A4296">
            <v>90462</v>
          </cell>
          <cell r="B4296" t="str">
            <v>PERFILADO DE SEÇÃO 38X38 MM PARA SUPORTE DE ATÉ 3 TUBOS VERTICAIS. AF_05/2015</v>
          </cell>
          <cell r="C4296" t="str">
            <v>M</v>
          </cell>
          <cell r="D4296">
            <v>2.64</v>
          </cell>
          <cell r="E4296">
            <v>0.22</v>
          </cell>
          <cell r="F4296">
            <v>2.42</v>
          </cell>
          <cell r="G4296">
            <v>0</v>
          </cell>
          <cell r="H4296">
            <v>0</v>
          </cell>
          <cell r="I4296">
            <v>0</v>
          </cell>
        </row>
        <row r="4297">
          <cell r="A4297">
            <v>90463</v>
          </cell>
          <cell r="B4297" t="str">
            <v>PERFILADO DE SEÇÃO 38X38 MM PARA SUPORTE DE MAIS DE 3 TUBOS VERTICAIS. AF_05/2015</v>
          </cell>
          <cell r="C4297" t="str">
            <v>M</v>
          </cell>
          <cell r="D4297">
            <v>2.1</v>
          </cell>
          <cell r="E4297">
            <v>0.24</v>
          </cell>
          <cell r="F4297">
            <v>1.86</v>
          </cell>
          <cell r="G4297">
            <v>0</v>
          </cell>
          <cell r="H4297">
            <v>0</v>
          </cell>
          <cell r="I4297">
            <v>0</v>
          </cell>
        </row>
        <row r="4298">
          <cell r="A4298">
            <v>90466</v>
          </cell>
          <cell r="B4298" t="str">
            <v>CHUMBAMENTO LINEAR EM ALVENARIA PARA RAMAIS/DISTRIBUIÇÃO COM DIÂMETROS MENORES OU IGUAIS A 40 MM. AF_05/2015</v>
          </cell>
          <cell r="C4298" t="str">
            <v>M</v>
          </cell>
          <cell r="D4298">
            <v>8.8800000000000008</v>
          </cell>
          <cell r="E4298">
            <v>6.33</v>
          </cell>
          <cell r="F4298">
            <v>2.54</v>
          </cell>
          <cell r="G4298">
            <v>0.01</v>
          </cell>
          <cell r="H4298">
            <v>0</v>
          </cell>
          <cell r="I4298">
            <v>0</v>
          </cell>
        </row>
        <row r="4299">
          <cell r="A4299">
            <v>90467</v>
          </cell>
          <cell r="B4299" t="str">
            <v>CHUMBAMENTO LINEAR EM ALVENARIA PARA RAMAIS/DISTRIBUIÇÃO COM DIÂMETROS MAIORES QUE 40 MM E MENORES OU IGUAIS A 75 MM. AF_05/2015</v>
          </cell>
          <cell r="C4299" t="str">
            <v>M</v>
          </cell>
          <cell r="D4299">
            <v>14.02</v>
          </cell>
          <cell r="E4299">
            <v>9.89</v>
          </cell>
          <cell r="F4299">
            <v>4.1100000000000003</v>
          </cell>
          <cell r="G4299">
            <v>0.02</v>
          </cell>
          <cell r="H4299">
            <v>0</v>
          </cell>
          <cell r="I4299">
            <v>0</v>
          </cell>
        </row>
        <row r="4300">
          <cell r="A4300">
            <v>90468</v>
          </cell>
          <cell r="B4300" t="str">
            <v>CHUMBAMENTO LINEAR EM CONTRAPISO PARA RAMAIS/DISTRIBUIÇÃO COM DIÂMETROS MENORES OU IGUAIS A 40 MM. AF_05/2015</v>
          </cell>
          <cell r="C4300" t="str">
            <v>M</v>
          </cell>
          <cell r="D4300">
            <v>3.83</v>
          </cell>
          <cell r="E4300">
            <v>2.4500000000000002</v>
          </cell>
          <cell r="F4300">
            <v>1.38</v>
          </cell>
          <cell r="G4300">
            <v>0</v>
          </cell>
          <cell r="H4300">
            <v>0</v>
          </cell>
          <cell r="I4300">
            <v>0</v>
          </cell>
        </row>
        <row r="4301">
          <cell r="A4301">
            <v>90469</v>
          </cell>
          <cell r="B4301" t="str">
            <v>CHUMBAMENTO LINEAR EM CONTRAPISO PARA RAMAIS/DISTRIBUIÇÃO COM DIÂMETROS MAIORES QUE 40 MM E MENORES OU IGUAIS A 75 MM. AF_05/2015</v>
          </cell>
          <cell r="C4301" t="str">
            <v>M</v>
          </cell>
          <cell r="D4301">
            <v>6.13</v>
          </cell>
          <cell r="E4301">
            <v>3.81</v>
          </cell>
          <cell r="F4301">
            <v>2.3199999999999998</v>
          </cell>
          <cell r="G4301">
            <v>0</v>
          </cell>
          <cell r="H4301">
            <v>0</v>
          </cell>
          <cell r="I4301">
            <v>0</v>
          </cell>
        </row>
        <row r="4302">
          <cell r="A4302">
            <v>90470</v>
          </cell>
          <cell r="B4302" t="str">
            <v>CHUMBAMENTO LINEAR EM CONTRAPISO PARA RAMAIS/DISTRIBUIÇÃO COM DIÂMETROS MAIORES QUE 75 MM. AF_05/2015</v>
          </cell>
          <cell r="C4302" t="str">
            <v>M</v>
          </cell>
          <cell r="D4302">
            <v>8.3800000000000008</v>
          </cell>
          <cell r="E4302">
            <v>4.96</v>
          </cell>
          <cell r="F4302">
            <v>3.42</v>
          </cell>
          <cell r="G4302">
            <v>0</v>
          </cell>
          <cell r="H4302">
            <v>0</v>
          </cell>
          <cell r="I4302">
            <v>0</v>
          </cell>
        </row>
        <row r="4303">
          <cell r="A4303">
            <v>91166</v>
          </cell>
          <cell r="B4303" t="str">
            <v>FIXAÇÃO DE TUBOS HORIZONTAIS DE PEX DIAMETROS IGUAIS OU INFERIORES A 40 MM COM ABRAÇADEIRA PLÁSTICA 390 MM, FIXADA EM LAJE. AF_05/2015</v>
          </cell>
          <cell r="C4303" t="str">
            <v>M</v>
          </cell>
          <cell r="D4303">
            <v>2.61</v>
          </cell>
          <cell r="E4303">
            <v>1.1399999999999999</v>
          </cell>
          <cell r="F4303">
            <v>1.47</v>
          </cell>
          <cell r="G4303">
            <v>0</v>
          </cell>
          <cell r="H4303">
            <v>0</v>
          </cell>
          <cell r="I4303">
            <v>0</v>
          </cell>
        </row>
        <row r="4304">
          <cell r="A4304">
            <v>91167</v>
          </cell>
          <cell r="B4304" t="str">
            <v>FIXAÇÃO DE TUBOS HORIZONTAIS DE PPR DIÂMETROS MENORES OU IGUAIS A 40 MM COM ABRAÇADEIRA METÁLICA RÍGIDA TIPO D 1/2", FIXADA EM PERFILADO EM LAJE. AF_05/2015</v>
          </cell>
          <cell r="C4304" t="str">
            <v>M</v>
          </cell>
          <cell r="D4304">
            <v>8.41</v>
          </cell>
          <cell r="E4304">
            <v>4.13</v>
          </cell>
          <cell r="F4304">
            <v>4.28</v>
          </cell>
          <cell r="G4304">
            <v>0</v>
          </cell>
          <cell r="H4304">
            <v>0</v>
          </cell>
          <cell r="I4304">
            <v>0</v>
          </cell>
        </row>
        <row r="4305">
          <cell r="A4305">
            <v>91168</v>
          </cell>
          <cell r="B4305" t="str">
            <v>FIXAÇÃO DE TUBOS HORIZONTAIS DE PPR DIÂMETROS MAIORES QUE 40 MM E MENORES OU IGUAIS A 75 MM COM ABRAÇADEIRA METÁLICA RÍGIDA TIPO D 1 1/2", FIXADA EM PERFILADO EM LAJE. AF_05/2015</v>
          </cell>
          <cell r="C4305" t="str">
            <v>M</v>
          </cell>
          <cell r="D4305">
            <v>6.38</v>
          </cell>
          <cell r="E4305">
            <v>3.03</v>
          </cell>
          <cell r="F4305">
            <v>3.35</v>
          </cell>
          <cell r="G4305">
            <v>0</v>
          </cell>
          <cell r="H4305">
            <v>0</v>
          </cell>
          <cell r="I4305">
            <v>0</v>
          </cell>
        </row>
        <row r="4306">
          <cell r="A4306">
            <v>91169</v>
          </cell>
          <cell r="B4306" t="str">
            <v>FIXAÇÃO DE TUBOS HORIZONTAIS DE PPR DIÂMETROS MAIORES QUE 75 MM COM ABRAÇADEIRA METÁLICA RÍGIDA TIPO D 3", FIXADA EM PERFILADO EM LAJE. AF_05/2015</v>
          </cell>
          <cell r="C4306" t="str">
            <v>M</v>
          </cell>
          <cell r="D4306">
            <v>7.55</v>
          </cell>
          <cell r="E4306">
            <v>3.64</v>
          </cell>
          <cell r="F4306">
            <v>3.91</v>
          </cell>
          <cell r="G4306">
            <v>0</v>
          </cell>
          <cell r="H4306">
            <v>0</v>
          </cell>
          <cell r="I4306">
            <v>0</v>
          </cell>
        </row>
        <row r="4307">
          <cell r="A4307">
            <v>91170</v>
          </cell>
          <cell r="B4307" t="str">
            <v>FIXAÇÃO DE TUBOS HORIZONTAIS DE PVC, CPVC OU COBRE DIÂMETROS MENORES OU IGUAIS A 40 MM OU ELETROCALHAS ATÉ 150MM DE LARGURA, COM ABRAÇADEIRA METÁLICA RÍGIDA TIPO D 1/2, FIXADA EM PERFILADO EM LAJE. AF_05/2015</v>
          </cell>
          <cell r="C4307" t="str">
            <v>M</v>
          </cell>
          <cell r="D4307">
            <v>2.16</v>
          </cell>
          <cell r="E4307">
            <v>1.1100000000000001</v>
          </cell>
          <cell r="F4307">
            <v>1.05</v>
          </cell>
          <cell r="G4307">
            <v>0</v>
          </cell>
          <cell r="H4307">
            <v>0</v>
          </cell>
          <cell r="I4307">
            <v>0</v>
          </cell>
        </row>
        <row r="4308">
          <cell r="A4308">
            <v>91171</v>
          </cell>
          <cell r="B4308" t="str">
            <v>FIXAÇÃO DE TUBOS HORIZONTAIS DE PVC, CPVC OU COBRE DIÂMETROS MAIORES QUE 40 MM E MENORES OU IGUAIS A 75 MM COM ABRAÇADEIRA METÁLICA RÍGIDA TIPO D 1 1/2", FIXADA EM PERFILADO EM LAJE. AF_05/2015</v>
          </cell>
          <cell r="C4308" t="str">
            <v>M</v>
          </cell>
          <cell r="D4308">
            <v>2.71</v>
          </cell>
          <cell r="E4308">
            <v>1.31</v>
          </cell>
          <cell r="F4308">
            <v>1.4</v>
          </cell>
          <cell r="G4308">
            <v>0</v>
          </cell>
          <cell r="H4308">
            <v>0</v>
          </cell>
          <cell r="I4308">
            <v>0</v>
          </cell>
        </row>
        <row r="4309">
          <cell r="A4309">
            <v>91172</v>
          </cell>
          <cell r="B4309" t="str">
            <v>FIXAÇÃO DE TUBOS HORIZONTAIS DE PVC, CPVC OU COBRE DIÂMETROS MAIORES QUE 75 MM COM ABRAÇADEIRA METÁLICA RÍGIDA TIPO D 3", FIXADA EM PERFILADO EM LAJE. AF_05/2015</v>
          </cell>
          <cell r="C4309" t="str">
            <v>M</v>
          </cell>
          <cell r="D4309">
            <v>3.98</v>
          </cell>
          <cell r="E4309">
            <v>1.93</v>
          </cell>
          <cell r="F4309">
            <v>2.0499999999999998</v>
          </cell>
          <cell r="G4309">
            <v>0</v>
          </cell>
          <cell r="H4309">
            <v>0</v>
          </cell>
          <cell r="I4309">
            <v>0</v>
          </cell>
        </row>
        <row r="4310">
          <cell r="A4310">
            <v>91173</v>
          </cell>
          <cell r="B4310" t="str">
            <v>FIXAÇÃO DE TUBOS VERTICAIS DE PPR DIÂMETROS MENORES OU IGUAIS A 40 MM COM ABRAÇADEIRA METÁLICA RÍGIDA TIPO D 1/2", FIXADA EM PERFILADO EM ALVENARIA. AF_05/2015</v>
          </cell>
          <cell r="C4310" t="str">
            <v>M</v>
          </cell>
          <cell r="D4310">
            <v>1.0900000000000001</v>
          </cell>
          <cell r="E4310">
            <v>0.56999999999999995</v>
          </cell>
          <cell r="F4310">
            <v>0.52</v>
          </cell>
          <cell r="G4310">
            <v>0</v>
          </cell>
          <cell r="H4310">
            <v>0</v>
          </cell>
          <cell r="I4310">
            <v>0</v>
          </cell>
        </row>
        <row r="4311">
          <cell r="A4311">
            <v>91174</v>
          </cell>
          <cell r="B4311" t="str">
            <v>FIXAÇÃO DE TUBOS VERTICAIS DE PPR DIÂMETROS MAIORES QUE 40 MM E MENORES OU IGUAIS A 75 MM COM ABRAÇADEIRA METÁLICA RÍGIDA TIPO D 1 1/2", FIXADA EM PERFILADO EM ALVENARIA. AF_05/2015</v>
          </cell>
          <cell r="C4311" t="str">
            <v>M</v>
          </cell>
          <cell r="D4311">
            <v>2.15</v>
          </cell>
          <cell r="E4311">
            <v>1.05</v>
          </cell>
          <cell r="F4311">
            <v>1.1000000000000001</v>
          </cell>
          <cell r="G4311">
            <v>0</v>
          </cell>
          <cell r="H4311">
            <v>0</v>
          </cell>
          <cell r="I4311">
            <v>0</v>
          </cell>
        </row>
        <row r="4312">
          <cell r="A4312">
            <v>91175</v>
          </cell>
          <cell r="B4312" t="str">
            <v>FIXAÇÃO DE TUBOS VERTICAIS DE PPR DIÂMETROS MAIORES QUE 75 MM COM ABRAÇADEIRA METÁLICA RÍGIDA TIPO D 3", FIXADA EM PERFILADO EM ALVENARIA. AF_05/2015</v>
          </cell>
          <cell r="C4312" t="str">
            <v>M</v>
          </cell>
          <cell r="D4312">
            <v>3.51</v>
          </cell>
          <cell r="E4312">
            <v>1.71</v>
          </cell>
          <cell r="F4312">
            <v>1.8</v>
          </cell>
          <cell r="G4312">
            <v>0</v>
          </cell>
          <cell r="H4312">
            <v>0</v>
          </cell>
          <cell r="I4312">
            <v>0</v>
          </cell>
        </row>
        <row r="4313">
          <cell r="A4313">
            <v>91176</v>
          </cell>
          <cell r="B4313" t="str">
            <v>FIXAÇÃO DE TUBOS HORIZONTAIS DE PPR DIÂMETROS MENORES OU IGUAIS A 40 MM COM ABRAÇADEIRA METÁLICA RÍGIDA TIPO  D  1/2" , FIXADA DIRETAMENTE NA LAJE. AF_05/2015</v>
          </cell>
          <cell r="C4313" t="str">
            <v>M</v>
          </cell>
          <cell r="D4313">
            <v>30.63</v>
          </cell>
          <cell r="E4313">
            <v>8.3000000000000007</v>
          </cell>
          <cell r="F4313">
            <v>22.31</v>
          </cell>
          <cell r="G4313">
            <v>0.02</v>
          </cell>
          <cell r="H4313">
            <v>0</v>
          </cell>
          <cell r="I4313">
            <v>0</v>
          </cell>
        </row>
        <row r="4314">
          <cell r="A4314">
            <v>91177</v>
          </cell>
          <cell r="B4314" t="str">
            <v>FIXAÇÃO DE TUBOS HORIZONTAIS DE PPR DIÂMETROS MAIORES QUE 40 MM E MENORES OU IGUAIS A 75 MM COM ABRAÇADEIRA METÁLICA RÍGIDA TIPO  D  1 1/2" , FIXADA DIRETAMENTE NA LAJE. AF_05/2015</v>
          </cell>
          <cell r="C4314" t="str">
            <v>M</v>
          </cell>
          <cell r="D4314">
            <v>13.7</v>
          </cell>
          <cell r="E4314">
            <v>4.67</v>
          </cell>
          <cell r="F4314">
            <v>9.0299999999999994</v>
          </cell>
          <cell r="G4314">
            <v>0</v>
          </cell>
          <cell r="H4314">
            <v>0</v>
          </cell>
          <cell r="I4314">
            <v>0</v>
          </cell>
        </row>
        <row r="4315">
          <cell r="A4315">
            <v>91178</v>
          </cell>
          <cell r="B4315" t="str">
            <v>FIXAÇÃO DE TUBOS HORIZONTAIS DE PPR DIÂMETROS MAIORES QUE 75 MM COM ABRAÇADEIRA METÁLICA RÍGIDA TIPO  D  3" , FIXADA DIRETAMENTE NA LAJE. AF_05/2015</v>
          </cell>
          <cell r="C4315" t="str">
            <v>M</v>
          </cell>
          <cell r="D4315">
            <v>13.82</v>
          </cell>
          <cell r="E4315">
            <v>4.8</v>
          </cell>
          <cell r="F4315">
            <v>9.02</v>
          </cell>
          <cell r="G4315">
            <v>0</v>
          </cell>
          <cell r="H4315">
            <v>0</v>
          </cell>
          <cell r="I4315">
            <v>0</v>
          </cell>
        </row>
        <row r="4316">
          <cell r="A4316">
            <v>91179</v>
          </cell>
          <cell r="B4316" t="str">
            <v>FIXAÇÃO DE TUBOS HORIZONTAIS DE PVC, CPVC OU COBRE DIÂMETROS MENORES OU IGUAIS A 40 MM COM ABRAÇADEIRA METÁLICA RÍGIDA TIPO  D  1/2" , FIXADA DIRETAMENTE NA LAJE. AF_05/2015</v>
          </cell>
          <cell r="C4316" t="str">
            <v>M</v>
          </cell>
          <cell r="D4316">
            <v>7.85</v>
          </cell>
          <cell r="E4316">
            <v>2.16</v>
          </cell>
          <cell r="F4316">
            <v>5.69</v>
          </cell>
          <cell r="G4316">
            <v>0</v>
          </cell>
          <cell r="H4316">
            <v>0</v>
          </cell>
          <cell r="I4316">
            <v>0</v>
          </cell>
        </row>
        <row r="4317">
          <cell r="A4317">
            <v>91180</v>
          </cell>
          <cell r="B4317" t="str">
            <v>FIXAÇÃO DE TUBOS HORIZONTAIS DE PVC, CPVC OU COBRE DIÂMETROS MAIORES QUE 40 MM E MENORES OU IGUAIS A 75 MM COM ABRAÇADEIRA METÁLICA RÍGIDA TIPO D 1 1/2, FIXADA DIRETAMENTE NA LAJE. AF_05/2015</v>
          </cell>
          <cell r="C4317" t="str">
            <v>M</v>
          </cell>
          <cell r="D4317">
            <v>6.35</v>
          </cell>
          <cell r="E4317">
            <v>1.99</v>
          </cell>
          <cell r="F4317">
            <v>4.3600000000000003</v>
          </cell>
          <cell r="G4317">
            <v>0</v>
          </cell>
          <cell r="H4317">
            <v>0</v>
          </cell>
          <cell r="I4317">
            <v>0</v>
          </cell>
        </row>
        <row r="4318">
          <cell r="A4318">
            <v>91181</v>
          </cell>
          <cell r="B4318" t="str">
            <v>FIXAÇÃO DE TUBOS HORIZONTAIS DE PVC, CPVC OU COBRE DIÂMETROS MAIORES QUE 75 MM COM ABRAÇADEIRA METÁLICA RÍGIDA TIPO  D  3" , FIXADA DIRETAMENTE NA LAJE. AF_05/2015</v>
          </cell>
          <cell r="C4318" t="str">
            <v>M</v>
          </cell>
          <cell r="D4318">
            <v>6.73</v>
          </cell>
          <cell r="E4318">
            <v>2.5499999999999998</v>
          </cell>
          <cell r="F4318">
            <v>4.18</v>
          </cell>
          <cell r="G4318">
            <v>0</v>
          </cell>
          <cell r="H4318">
            <v>0</v>
          </cell>
          <cell r="I4318">
            <v>0</v>
          </cell>
        </row>
        <row r="4319">
          <cell r="A4319">
            <v>91182</v>
          </cell>
          <cell r="B4319" t="str">
            <v>FIXAÇÃO DE TUBOS HORIZONTAIS DE PPR DIÂMETROS MENORES OU IGUAIS A 40 MM COM ABRAÇADEIRA METÁLICA FLEXÍVEL 18 MM, FIXADA DIRETAMENTE NA LAJE. AF_05/2015</v>
          </cell>
          <cell r="C4319" t="str">
            <v>M</v>
          </cell>
          <cell r="D4319">
            <v>18.36</v>
          </cell>
          <cell r="E4319">
            <v>12.56</v>
          </cell>
          <cell r="F4319">
            <v>5.77</v>
          </cell>
          <cell r="G4319">
            <v>0.03</v>
          </cell>
          <cell r="H4319">
            <v>0</v>
          </cell>
          <cell r="I4319">
            <v>0</v>
          </cell>
        </row>
        <row r="4320">
          <cell r="A4320">
            <v>91183</v>
          </cell>
          <cell r="B4320" t="str">
            <v>FIXAÇÃO DE TUBOS HORIZONTAIS DE PPR DIÂMETROS MAIORES QUE 40 MM E MENORES OU IGUAIS A 75 MM COM ABRAÇADEIRA METÁLICA FLEXÍVEL 18 MM, FIXADA DIRETAMENTE NA LAJE. AF_05/2015</v>
          </cell>
          <cell r="C4320" t="str">
            <v>M</v>
          </cell>
          <cell r="D4320">
            <v>9.17</v>
          </cell>
          <cell r="E4320">
            <v>6.34</v>
          </cell>
          <cell r="F4320">
            <v>2.82</v>
          </cell>
          <cell r="G4320">
            <v>0.01</v>
          </cell>
          <cell r="H4320">
            <v>0</v>
          </cell>
          <cell r="I4320">
            <v>0</v>
          </cell>
        </row>
        <row r="4321">
          <cell r="A4321">
            <v>91184</v>
          </cell>
          <cell r="B4321" t="str">
            <v>FIXAÇÃO DE TUBOS HORIZONTAIS DE PPR DIÂMETROS MAIORES QUE 75 MM COM ABRAÇADEIRA METÁLICA FLEXÍVEL 18 MM, FIXADA DIRETAMENTE NA LAJE. AF_05/2015</v>
          </cell>
          <cell r="C4321" t="str">
            <v>M</v>
          </cell>
          <cell r="D4321">
            <v>8.6300000000000008</v>
          </cell>
          <cell r="E4321">
            <v>6.04</v>
          </cell>
          <cell r="F4321">
            <v>2.58</v>
          </cell>
          <cell r="G4321">
            <v>0.01</v>
          </cell>
          <cell r="H4321">
            <v>0</v>
          </cell>
          <cell r="I4321">
            <v>0</v>
          </cell>
        </row>
        <row r="4322">
          <cell r="A4322">
            <v>91185</v>
          </cell>
          <cell r="B4322" t="str">
            <v>FIXAÇÃO DE TUBOS HORIZONTAIS DE PVC, CPVC OU COBRE DIÂMETROS MENORES OU IGUAIS A 40 MM COM ABRAÇADEIRA METÁLICA FLEXÍVEL 18 MM, FIXADA DIRETAMENTE NA LAJE. AF_05/2015</v>
          </cell>
          <cell r="C4322" t="str">
            <v>M</v>
          </cell>
          <cell r="D4322">
            <v>4.7</v>
          </cell>
          <cell r="E4322">
            <v>3.29</v>
          </cell>
          <cell r="F4322">
            <v>1.41</v>
          </cell>
          <cell r="G4322">
            <v>0</v>
          </cell>
          <cell r="H4322">
            <v>0</v>
          </cell>
          <cell r="I4322">
            <v>0</v>
          </cell>
        </row>
        <row r="4323">
          <cell r="A4323">
            <v>91186</v>
          </cell>
          <cell r="B4323" t="str">
            <v>FIXAÇÃO DE TUBOS HORIZONTAIS DE PVC, CPVC OU COBRE DIÂMETROS MAIORES QUE 40 MM E MENORES OU IGUAIS A 75 MM COM ABRAÇADEIRA METÁLICA FLEXÍVEL 18 MM, FIXADA DIRETAMENTE NA LAJE. AF_05/2015</v>
          </cell>
          <cell r="C4323" t="str">
            <v>M</v>
          </cell>
          <cell r="D4323">
            <v>3.92</v>
          </cell>
          <cell r="E4323">
            <v>2.74</v>
          </cell>
          <cell r="F4323">
            <v>1.18</v>
          </cell>
          <cell r="G4323">
            <v>0</v>
          </cell>
          <cell r="H4323">
            <v>0</v>
          </cell>
          <cell r="I4323">
            <v>0</v>
          </cell>
        </row>
        <row r="4324">
          <cell r="A4324">
            <v>91187</v>
          </cell>
          <cell r="B4324" t="str">
            <v>FIXAÇÃO DE TUBOS HORIZONTAIS DE PVC, CPVC OU COBRE DIÂMETROS MAIORES QUE 75 MM COM ABRAÇADEIRA METÁLICA FLEXÍVEL 18 MM, FIXADA DIRETAMENTE NA LAJE. AF_05/2015</v>
          </cell>
          <cell r="C4324" t="str">
            <v>M</v>
          </cell>
          <cell r="D4324">
            <v>4.54</v>
          </cell>
          <cell r="E4324">
            <v>3.23</v>
          </cell>
          <cell r="F4324">
            <v>1.31</v>
          </cell>
          <cell r="G4324">
            <v>0</v>
          </cell>
          <cell r="H4324">
            <v>0</v>
          </cell>
          <cell r="I4324">
            <v>0</v>
          </cell>
        </row>
        <row r="4325">
          <cell r="A4325">
            <v>91188</v>
          </cell>
          <cell r="B4325" t="str">
            <v>CHUMBAMENTO PONTUAL DE ABERTURA EM LAJE COM PASSAGEM DE 1 TUBO DE DIAMETRO EQUIVALENTE IGUAL À  50 MM. AF_05/2015</v>
          </cell>
          <cell r="C4325" t="str">
            <v>UN</v>
          </cell>
          <cell r="D4325">
            <v>4.72</v>
          </cell>
          <cell r="E4325">
            <v>3.05</v>
          </cell>
          <cell r="F4325">
            <v>1.67</v>
          </cell>
          <cell r="G4325">
            <v>0</v>
          </cell>
          <cell r="H4325">
            <v>0</v>
          </cell>
          <cell r="I4325">
            <v>0</v>
          </cell>
        </row>
        <row r="4326">
          <cell r="A4326">
            <v>91189</v>
          </cell>
          <cell r="B4326" t="str">
            <v>CHUMBAMENTO PONTUAL DE ABERTURA EM LAJE COM PASSAGEM DE MAIS DE 1 TUBO DE  DIAMETRO EQUIVALENTE IGUAL À  50 MM. AF_05/2015</v>
          </cell>
          <cell r="C4326" t="str">
            <v>UN</v>
          </cell>
          <cell r="D4326">
            <v>30.86</v>
          </cell>
          <cell r="E4326">
            <v>13.46</v>
          </cell>
          <cell r="F4326">
            <v>17.37</v>
          </cell>
          <cell r="G4326">
            <v>0.03</v>
          </cell>
          <cell r="H4326">
            <v>0</v>
          </cell>
          <cell r="I4326">
            <v>0</v>
          </cell>
        </row>
        <row r="4327">
          <cell r="A4327">
            <v>91190</v>
          </cell>
          <cell r="B4327" t="str">
            <v>CHUMBAMENTO PONTUAL EM PASSAGEM DE TUBO COM DIÂMETRO MENOR OU IGUAL A 40 MM. AF_05/2015</v>
          </cell>
          <cell r="C4327" t="str">
            <v>UN</v>
          </cell>
          <cell r="D4327">
            <v>3.44</v>
          </cell>
          <cell r="E4327">
            <v>2.56</v>
          </cell>
          <cell r="F4327">
            <v>0.88</v>
          </cell>
          <cell r="G4327">
            <v>0</v>
          </cell>
          <cell r="H4327">
            <v>0</v>
          </cell>
          <cell r="I4327">
            <v>0</v>
          </cell>
        </row>
        <row r="4328">
          <cell r="A4328">
            <v>91191</v>
          </cell>
          <cell r="B4328" t="str">
            <v>CHUMBAMENTO PONTUAL EM PASSAGEM DE TUBO COM DIÂMETROS ENTRE 40 MM E 75 MM. AF_05/2015</v>
          </cell>
          <cell r="C4328" t="str">
            <v>UN</v>
          </cell>
          <cell r="D4328">
            <v>3.65</v>
          </cell>
          <cell r="E4328">
            <v>2.72</v>
          </cell>
          <cell r="F4328">
            <v>0.93</v>
          </cell>
          <cell r="G4328">
            <v>0</v>
          </cell>
          <cell r="H4328">
            <v>0</v>
          </cell>
          <cell r="I4328">
            <v>0</v>
          </cell>
        </row>
        <row r="4329">
          <cell r="A4329">
            <v>91192</v>
          </cell>
          <cell r="B4329" t="str">
            <v>CHUMBAMENTO PONTUAL EM PASSAGEM DE TUBO COM DIÂMETRO MAIOR QUE 75 MM. AF_05/2015</v>
          </cell>
          <cell r="C4329" t="str">
            <v>UN</v>
          </cell>
          <cell r="D4329">
            <v>4.05</v>
          </cell>
          <cell r="E4329">
            <v>3.02</v>
          </cell>
          <cell r="F4329">
            <v>1.03</v>
          </cell>
          <cell r="G4329">
            <v>0</v>
          </cell>
          <cell r="H4329">
            <v>0</v>
          </cell>
          <cell r="I4329">
            <v>0</v>
          </cell>
        </row>
        <row r="4330">
          <cell r="A4330">
            <v>91222</v>
          </cell>
          <cell r="B4330" t="str">
            <v>RASGO EM ALVENARIA PARA RAMAIS/ DISTRIBUIÇÃO COM DIÂMETROS MAIORES QUE 40 MM E MENORES OU IGUAIS A 75 MM. AF_05/2015</v>
          </cell>
          <cell r="C4330" t="str">
            <v>M</v>
          </cell>
          <cell r="D4330">
            <v>9.6999999999999993</v>
          </cell>
          <cell r="E4330">
            <v>7.58</v>
          </cell>
          <cell r="F4330">
            <v>2.11</v>
          </cell>
          <cell r="G4330">
            <v>0.01</v>
          </cell>
          <cell r="H4330">
            <v>0</v>
          </cell>
          <cell r="I4330">
            <v>0</v>
          </cell>
        </row>
        <row r="4331">
          <cell r="A4331">
            <v>94480</v>
          </cell>
          <cell r="B4331" t="str">
            <v>CONJUNTO HIDRÁULICO PARA INSTALAÇÃO DE BOMBA EM AÇO ROSCÁVEL, DN SUCÇÃO 65 (2½) E DN RECALQUE 50 (2), PARA EDIFICAÇÃO ENTRE 12 E 18 PAVIMENTOS  FORNECIMENTO E INSTALAÇÃO. AF_06/2016</v>
          </cell>
          <cell r="C4331" t="str">
            <v>UN</v>
          </cell>
          <cell r="D4331">
            <v>1680.26</v>
          </cell>
          <cell r="E4331">
            <v>423.89</v>
          </cell>
          <cell r="F4331">
            <v>1254.6099999999999</v>
          </cell>
          <cell r="G4331">
            <v>1.76</v>
          </cell>
          <cell r="H4331">
            <v>0</v>
          </cell>
          <cell r="I4331">
            <v>0</v>
          </cell>
        </row>
        <row r="4332">
          <cell r="A4332">
            <v>94481</v>
          </cell>
          <cell r="B4332" t="str">
            <v>CONJUNTO HIDRÁULICO PARA INSTALAÇÃO DE BOMBA EM AÇO ROSCÁVEL, DN SUCÇÃO 50 (2) E DN RECALQUE 40 (1 1/2), PARA EDIFICAÇÃO ENTRE 8 E 12 PAVIMENTOS  FORNECIMENTO E INSTALAÇÃO. AF_06/2016</v>
          </cell>
          <cell r="C4332" t="str">
            <v>UN</v>
          </cell>
          <cell r="D4332">
            <v>1190.4000000000001</v>
          </cell>
          <cell r="E4332">
            <v>376.96</v>
          </cell>
          <cell r="F4332">
            <v>811.88</v>
          </cell>
          <cell r="G4332">
            <v>1.56</v>
          </cell>
          <cell r="H4332">
            <v>0</v>
          </cell>
          <cell r="I4332">
            <v>0</v>
          </cell>
        </row>
        <row r="4333">
          <cell r="A4333">
            <v>94482</v>
          </cell>
          <cell r="B4333" t="str">
            <v>CONJUNTO HIDRÁULICO PARA INSTALAÇÃO DE BOMBA EM AÇO ROSCÁVEL, DN SUCÇÃO 40 (1 1/2) E DN RECALQUE 32 (1 1/4), PARA EDIFICAÇÃO ENTRE 4 E 8 PAVIMENTOS  FORNECIMENTO E INSTALAÇÃO. AF_06/2016</v>
          </cell>
          <cell r="C4333" t="str">
            <v>UN</v>
          </cell>
          <cell r="D4333">
            <v>949.05</v>
          </cell>
          <cell r="E4333">
            <v>343.23</v>
          </cell>
          <cell r="F4333">
            <v>604.4</v>
          </cell>
          <cell r="G4333">
            <v>1.42</v>
          </cell>
          <cell r="H4333">
            <v>0</v>
          </cell>
          <cell r="I4333">
            <v>0</v>
          </cell>
        </row>
        <row r="4334">
          <cell r="A4334">
            <v>94483</v>
          </cell>
          <cell r="B4334" t="str">
            <v>CONJUNTO HIDRÁULICO PARA INSTALAÇÃO DE BOMBA EM AÇO ROSCÁVEL, DN SUCÇÃO 32 (1 1/4) E DN RECALQUE 25 (1), PARA EDIFICAÇÃO ATÉ 4 PAVIMENTOS  FORNECIMENTO E INSTALAÇÃO. AF_06/2016</v>
          </cell>
          <cell r="C4334" t="str">
            <v>UN</v>
          </cell>
          <cell r="D4334">
            <v>802.69</v>
          </cell>
          <cell r="E4334">
            <v>315.49</v>
          </cell>
          <cell r="F4334">
            <v>485.9</v>
          </cell>
          <cell r="G4334">
            <v>1.3</v>
          </cell>
          <cell r="H4334">
            <v>0</v>
          </cell>
          <cell r="I4334">
            <v>0</v>
          </cell>
        </row>
        <row r="4335">
          <cell r="A4335">
            <v>95541</v>
          </cell>
          <cell r="B4335" t="str">
            <v>FIXAÇÃO UTILIZANDO PARAFUSO E BUCHA DE NYLON, SOMENTE MÃO DE OBRA. AF_10/2016</v>
          </cell>
          <cell r="C4335" t="str">
            <v>UN</v>
          </cell>
          <cell r="D4335">
            <v>3.21</v>
          </cell>
          <cell r="E4335">
            <v>2.57</v>
          </cell>
          <cell r="F4335">
            <v>0.64</v>
          </cell>
          <cell r="G4335">
            <v>0</v>
          </cell>
          <cell r="H4335">
            <v>0</v>
          </cell>
          <cell r="I4335">
            <v>0</v>
          </cell>
        </row>
        <row r="4336">
          <cell r="A4336">
            <v>95573</v>
          </cell>
          <cell r="B4336" t="str">
            <v>MÃO-FRANCESA EM AÇO, ABAS IGUAIS 40 CM, CAPACIDADE MÍNIMA 70 KG, BRANCO  FORNECIMENTO E INSTALAÇÃO. AF_11/2016</v>
          </cell>
          <cell r="C4336" t="str">
            <v>UN</v>
          </cell>
          <cell r="D4336">
            <v>37.21</v>
          </cell>
          <cell r="E4336">
            <v>2.5499999999999998</v>
          </cell>
          <cell r="F4336">
            <v>34.659999999999997</v>
          </cell>
          <cell r="G4336">
            <v>0</v>
          </cell>
          <cell r="H4336">
            <v>0</v>
          </cell>
          <cell r="I4336">
            <v>0</v>
          </cell>
        </row>
        <row r="4337">
          <cell r="A4337">
            <v>95574</v>
          </cell>
          <cell r="B4337" t="str">
            <v>MÃO-FRANCESA EM AÇO, ABAS IGUAIS 30 CM, CAPACIDADE MÍNIMA 60 KG, BRANCO  FORNECIMENTO E INSTALAÇÃO. AF_11/2016</v>
          </cell>
          <cell r="C4337" t="str">
            <v>UN</v>
          </cell>
          <cell r="D4337">
            <v>28</v>
          </cell>
          <cell r="E4337">
            <v>2.56</v>
          </cell>
          <cell r="F4337">
            <v>25.44</v>
          </cell>
          <cell r="G4337">
            <v>0</v>
          </cell>
          <cell r="H4337">
            <v>0</v>
          </cell>
          <cell r="I4337">
            <v>0</v>
          </cell>
        </row>
        <row r="4338">
          <cell r="A4338">
            <v>96559</v>
          </cell>
          <cell r="B4338" t="str">
            <v>PERFILADO DE SEÇÃO 38X76 MM PARA SUPORTE DE DUTO EM CHAPA GALVANIZADA BITOLA 26. AF_07/2017</v>
          </cell>
          <cell r="C4338" t="str">
            <v>M2</v>
          </cell>
          <cell r="D4338">
            <v>60.4</v>
          </cell>
          <cell r="E4338">
            <v>2.33</v>
          </cell>
          <cell r="F4338">
            <v>58.07</v>
          </cell>
          <cell r="G4338">
            <v>0</v>
          </cell>
          <cell r="H4338">
            <v>0</v>
          </cell>
          <cell r="I4338">
            <v>0</v>
          </cell>
        </row>
        <row r="4339">
          <cell r="A4339">
            <v>96560</v>
          </cell>
          <cell r="B4339" t="str">
            <v>PERFILADO DE SEÇÃO 38X76 MM PARA SUPORTE DE DUTO EM CHAPA GALVANIZADA BITOLA 24. AF_07/2017</v>
          </cell>
          <cell r="C4339" t="str">
            <v>M2</v>
          </cell>
          <cell r="D4339">
            <v>30.48</v>
          </cell>
          <cell r="E4339">
            <v>2.31</v>
          </cell>
          <cell r="F4339">
            <v>28.17</v>
          </cell>
          <cell r="G4339">
            <v>0</v>
          </cell>
          <cell r="H4339">
            <v>0</v>
          </cell>
          <cell r="I4339">
            <v>0</v>
          </cell>
        </row>
        <row r="4340">
          <cell r="A4340">
            <v>96561</v>
          </cell>
          <cell r="B4340" t="str">
            <v>PERFILADO DE SEÇÃO 38X76 MM PARA SUPORTE DE DUTO EM CHAPA GALVANIZADA BITOLA 22. AF_07/2017</v>
          </cell>
          <cell r="C4340" t="str">
            <v>M2</v>
          </cell>
          <cell r="D4340">
            <v>18.55</v>
          </cell>
          <cell r="E4340">
            <v>1.27</v>
          </cell>
          <cell r="F4340">
            <v>17.28</v>
          </cell>
          <cell r="G4340">
            <v>0</v>
          </cell>
          <cell r="H4340">
            <v>0</v>
          </cell>
          <cell r="I4340">
            <v>0</v>
          </cell>
        </row>
        <row r="4341">
          <cell r="A4341">
            <v>96562</v>
          </cell>
          <cell r="B4341" t="str">
            <v>PERFILADO DE SEÇÃO 38X76 MM PARA SUPORTE DE ELETROCALHA LISA OU PERFURADA EM AÇO GALVANIZADO, LARGURA 200 OU 400 MM E ALTURA 50 MM. AF_07/2017</v>
          </cell>
          <cell r="C4341" t="str">
            <v>M</v>
          </cell>
          <cell r="D4341">
            <v>31.09</v>
          </cell>
          <cell r="E4341">
            <v>2.44</v>
          </cell>
          <cell r="F4341">
            <v>28.65</v>
          </cell>
          <cell r="G4341">
            <v>0</v>
          </cell>
          <cell r="H4341">
            <v>0</v>
          </cell>
          <cell r="I4341">
            <v>0</v>
          </cell>
        </row>
        <row r="4342">
          <cell r="A4342">
            <v>96563</v>
          </cell>
          <cell r="B4342" t="str">
            <v>PERFILADO DE SEÇÃO 38X76 MM PARA SUPORTE DE ELETROCALHA LISA OU PERFURADA EM AÇO GALVANIZADO, LARGURA 500 OU 800 MM E ALTURA 50 MM. AF_07/2017</v>
          </cell>
          <cell r="C4342" t="str">
            <v>M</v>
          </cell>
          <cell r="D4342">
            <v>33.24</v>
          </cell>
          <cell r="E4342">
            <v>2.44</v>
          </cell>
          <cell r="F4342">
            <v>30.8</v>
          </cell>
          <cell r="G4342">
            <v>0</v>
          </cell>
          <cell r="H4342">
            <v>0</v>
          </cell>
          <cell r="I4342">
            <v>0</v>
          </cell>
        </row>
        <row r="4343">
          <cell r="A4343" t="str">
            <v>73826/1</v>
          </cell>
          <cell r="B4343" t="str">
            <v>INSTALACAO DE COMPRESSOR DE AR, POTENCIA &lt;= 5 CV</v>
          </cell>
          <cell r="C4343" t="str">
            <v>UN</v>
          </cell>
          <cell r="D4343">
            <v>382.4</v>
          </cell>
          <cell r="E4343">
            <v>282.39999999999998</v>
          </cell>
          <cell r="F4343">
            <v>99</v>
          </cell>
          <cell r="G4343">
            <v>1</v>
          </cell>
          <cell r="H4343">
            <v>0</v>
          </cell>
          <cell r="I4343">
            <v>0</v>
          </cell>
        </row>
        <row r="4344">
          <cell r="A4344" t="str">
            <v>73826/2</v>
          </cell>
          <cell r="B4344" t="str">
            <v>INSTALACAO DE COMPRESSOR DE AR, POTENCIA &gt; 5 E &lt;= 10 CV</v>
          </cell>
          <cell r="C4344" t="str">
            <v>UN</v>
          </cell>
          <cell r="D4344">
            <v>497.11</v>
          </cell>
          <cell r="E4344">
            <v>367.17</v>
          </cell>
          <cell r="F4344">
            <v>128.65</v>
          </cell>
          <cell r="G4344">
            <v>1.29</v>
          </cell>
          <cell r="H4344">
            <v>0</v>
          </cell>
          <cell r="I4344">
            <v>0</v>
          </cell>
        </row>
        <row r="4345">
          <cell r="A4345" t="str">
            <v>73834/1</v>
          </cell>
          <cell r="B4345" t="str">
            <v>INSTALACAO DE CONJ.MOTO BOMBA SUBMERSIVEL ATE 10 CV</v>
          </cell>
          <cell r="C4345" t="str">
            <v>UN</v>
          </cell>
          <cell r="D4345">
            <v>175.01</v>
          </cell>
          <cell r="E4345">
            <v>133.49</v>
          </cell>
          <cell r="F4345">
            <v>40.909999999999997</v>
          </cell>
          <cell r="G4345">
            <v>0.61</v>
          </cell>
          <cell r="H4345">
            <v>0</v>
          </cell>
          <cell r="I4345">
            <v>0</v>
          </cell>
        </row>
        <row r="4346">
          <cell r="A4346" t="str">
            <v>73834/2</v>
          </cell>
          <cell r="B4346" t="str">
            <v>INSTALACAO DE CONJ.MOTO BOMBA SUBMERSIVEL DE 11 A 25 CV</v>
          </cell>
          <cell r="C4346" t="str">
            <v>UN</v>
          </cell>
          <cell r="D4346">
            <v>280.04000000000002</v>
          </cell>
          <cell r="E4346">
            <v>213.44</v>
          </cell>
          <cell r="F4346">
            <v>65.599999999999994</v>
          </cell>
          <cell r="G4346">
            <v>1</v>
          </cell>
          <cell r="H4346">
            <v>0</v>
          </cell>
          <cell r="I4346">
            <v>0</v>
          </cell>
        </row>
        <row r="4347">
          <cell r="A4347" t="str">
            <v>73834/3</v>
          </cell>
          <cell r="B4347" t="str">
            <v>INSTALACAO DE CONJ.MOTO BOMBA SUBMERSIVEL DE 26 A 50 CV</v>
          </cell>
          <cell r="C4347" t="str">
            <v>UN</v>
          </cell>
          <cell r="D4347">
            <v>560.08000000000004</v>
          </cell>
          <cell r="E4347">
            <v>426.88</v>
          </cell>
          <cell r="F4347">
            <v>131.19999999999999</v>
          </cell>
          <cell r="G4347">
            <v>2</v>
          </cell>
          <cell r="H4347">
            <v>0</v>
          </cell>
          <cell r="I4347">
            <v>0</v>
          </cell>
        </row>
        <row r="4348">
          <cell r="A4348" t="str">
            <v>73834/4</v>
          </cell>
          <cell r="B4348" t="str">
            <v>INSTALACAO DE CONJ.MOTO BOMBA SUBMERSIVEL DE 51 A 100 CV</v>
          </cell>
          <cell r="C4348" t="str">
            <v>UN</v>
          </cell>
          <cell r="D4348">
            <v>840.12</v>
          </cell>
          <cell r="E4348">
            <v>640.32000000000005</v>
          </cell>
          <cell r="F4348">
            <v>196.8</v>
          </cell>
          <cell r="G4348">
            <v>3</v>
          </cell>
          <cell r="H4348">
            <v>0</v>
          </cell>
          <cell r="I4348">
            <v>0</v>
          </cell>
        </row>
        <row r="4349">
          <cell r="A4349" t="str">
            <v>73835/1</v>
          </cell>
          <cell r="B4349" t="str">
            <v>INSTALACAO DE CONJ.MOTO BOMBA VERTICAL POT &lt;= 100 CV</v>
          </cell>
          <cell r="C4349" t="str">
            <v>UN</v>
          </cell>
          <cell r="D4349">
            <v>1167.49</v>
          </cell>
          <cell r="E4349">
            <v>907.55</v>
          </cell>
          <cell r="F4349">
            <v>256.2</v>
          </cell>
          <cell r="G4349">
            <v>3.74</v>
          </cell>
          <cell r="H4349">
            <v>0</v>
          </cell>
          <cell r="I4349">
            <v>0</v>
          </cell>
        </row>
        <row r="4350">
          <cell r="A4350" t="str">
            <v>73835/2</v>
          </cell>
          <cell r="B4350" t="str">
            <v>INSTALACAO DE CONJ.MOTO BOMBA VERTICAL 100 &lt; POT &lt;= 200 CV</v>
          </cell>
          <cell r="C4350" t="str">
            <v>UN</v>
          </cell>
          <cell r="D4350">
            <v>1587.8</v>
          </cell>
          <cell r="E4350">
            <v>1234.2</v>
          </cell>
          <cell r="F4350">
            <v>348.5</v>
          </cell>
          <cell r="G4350">
            <v>5.0999999999999996</v>
          </cell>
          <cell r="H4350">
            <v>0</v>
          </cell>
          <cell r="I4350">
            <v>0</v>
          </cell>
        </row>
        <row r="4351">
          <cell r="A4351" t="str">
            <v>73835/3</v>
          </cell>
          <cell r="B4351" t="str">
            <v>INSTALACAO DE CONJ.MOTO BOMBA VERTICAL 200 &lt; POT &lt;= 300 CV</v>
          </cell>
          <cell r="C4351" t="str">
            <v>UN</v>
          </cell>
          <cell r="D4351">
            <v>1774.6</v>
          </cell>
          <cell r="E4351">
            <v>1379.4</v>
          </cell>
          <cell r="F4351">
            <v>389.5</v>
          </cell>
          <cell r="G4351">
            <v>5.7</v>
          </cell>
          <cell r="H4351">
            <v>0</v>
          </cell>
          <cell r="I4351">
            <v>0</v>
          </cell>
        </row>
        <row r="4352">
          <cell r="A4352" t="str">
            <v>73836/1</v>
          </cell>
          <cell r="B4352" t="str">
            <v>INSTALACAO DE CONJ.MOTO BOMBA HORIZONTAL ATE 10 CV</v>
          </cell>
          <cell r="C4352" t="str">
            <v>UN</v>
          </cell>
          <cell r="D4352">
            <v>467</v>
          </cell>
          <cell r="E4352">
            <v>363</v>
          </cell>
          <cell r="F4352">
            <v>102.5</v>
          </cell>
          <cell r="G4352">
            <v>1.5</v>
          </cell>
          <cell r="H4352">
            <v>0</v>
          </cell>
          <cell r="I4352">
            <v>0</v>
          </cell>
        </row>
        <row r="4353">
          <cell r="A4353" t="str">
            <v>73836/2</v>
          </cell>
          <cell r="B4353" t="str">
            <v>INSTALACAO DE CONJ.MOTO BOMBA HORIZONTAL DE 12,5 A 25 CV</v>
          </cell>
          <cell r="C4353" t="str">
            <v>UN</v>
          </cell>
          <cell r="D4353">
            <v>607.09</v>
          </cell>
          <cell r="E4353">
            <v>471.95</v>
          </cell>
          <cell r="F4353">
            <v>133.19999999999999</v>
          </cell>
          <cell r="G4353">
            <v>1.94</v>
          </cell>
          <cell r="H4353">
            <v>0</v>
          </cell>
          <cell r="I4353">
            <v>0</v>
          </cell>
        </row>
        <row r="4354">
          <cell r="A4354" t="str">
            <v>73836/3</v>
          </cell>
          <cell r="B4354" t="str">
            <v>INSTALACAO DE CONJ.MOTO BOMBA HORIZONTAL DE 30 A 75 CV</v>
          </cell>
          <cell r="C4354" t="str">
            <v>UN</v>
          </cell>
          <cell r="D4354">
            <v>934</v>
          </cell>
          <cell r="E4354">
            <v>726</v>
          </cell>
          <cell r="F4354">
            <v>205</v>
          </cell>
          <cell r="G4354">
            <v>3</v>
          </cell>
          <cell r="H4354">
            <v>0</v>
          </cell>
          <cell r="I4354">
            <v>0</v>
          </cell>
        </row>
        <row r="4355">
          <cell r="A4355" t="str">
            <v>73836/4</v>
          </cell>
          <cell r="B4355" t="str">
            <v>INSTALACAO DE CONJ.MOTO BOMBA HORIZONTAL DE 100 A 150 CV</v>
          </cell>
          <cell r="C4355" t="str">
            <v>UN</v>
          </cell>
          <cell r="D4355">
            <v>1494.4</v>
          </cell>
          <cell r="E4355">
            <v>1161.5999999999999</v>
          </cell>
          <cell r="F4355">
            <v>328</v>
          </cell>
          <cell r="G4355">
            <v>4.8</v>
          </cell>
          <cell r="H4355">
            <v>0</v>
          </cell>
          <cell r="I4355">
            <v>0</v>
          </cell>
        </row>
        <row r="4356">
          <cell r="A4356" t="str">
            <v>73837/1</v>
          </cell>
          <cell r="B4356" t="str">
            <v>INSTALACAO DE CONJ.MOTO BOMBA SUBMERSO ATE 5 CV</v>
          </cell>
          <cell r="C4356" t="str">
            <v>UN</v>
          </cell>
          <cell r="D4356">
            <v>175.01</v>
          </cell>
          <cell r="E4356">
            <v>133.49</v>
          </cell>
          <cell r="F4356">
            <v>40.909999999999997</v>
          </cell>
          <cell r="G4356">
            <v>0.61</v>
          </cell>
          <cell r="H4356">
            <v>0</v>
          </cell>
          <cell r="I4356">
            <v>0</v>
          </cell>
        </row>
        <row r="4357">
          <cell r="A4357" t="str">
            <v>73837/2</v>
          </cell>
          <cell r="B4357" t="str">
            <v>INSTALACAO DE CONJ.MOTO BOMBA SUBMERSO DE 6 A 25 CV</v>
          </cell>
          <cell r="C4357" t="str">
            <v>UN</v>
          </cell>
          <cell r="D4357">
            <v>350.05</v>
          </cell>
          <cell r="E4357">
            <v>266.8</v>
          </cell>
          <cell r="F4357">
            <v>82</v>
          </cell>
          <cell r="G4357">
            <v>1.25</v>
          </cell>
          <cell r="H4357">
            <v>0</v>
          </cell>
          <cell r="I4357">
            <v>0</v>
          </cell>
        </row>
        <row r="4358">
          <cell r="A4358" t="str">
            <v>73837/3</v>
          </cell>
          <cell r="B4358" t="str">
            <v>INSTALACAO DE CONJ.MOTO BOMBA SUBMERSO DE 26 A 50 CV</v>
          </cell>
          <cell r="C4358" t="str">
            <v>UN</v>
          </cell>
          <cell r="D4358">
            <v>700.1</v>
          </cell>
          <cell r="E4358">
            <v>533.6</v>
          </cell>
          <cell r="F4358">
            <v>164</v>
          </cell>
          <cell r="G4358">
            <v>2.5</v>
          </cell>
          <cell r="H4358">
            <v>0</v>
          </cell>
          <cell r="I4358">
            <v>0</v>
          </cell>
        </row>
        <row r="4359">
          <cell r="A4359">
            <v>73612</v>
          </cell>
          <cell r="B4359" t="str">
            <v>INSTALACAO DE CLORADOR</v>
          </cell>
          <cell r="C4359" t="str">
            <v>UN</v>
          </cell>
          <cell r="D4359">
            <v>377.6</v>
          </cell>
          <cell r="E4359">
            <v>294.60000000000002</v>
          </cell>
          <cell r="F4359">
            <v>82</v>
          </cell>
          <cell r="G4359">
            <v>1</v>
          </cell>
          <cell r="H4359">
            <v>0</v>
          </cell>
          <cell r="I4359">
            <v>0</v>
          </cell>
        </row>
        <row r="4360">
          <cell r="A4360">
            <v>73660</v>
          </cell>
          <cell r="B4360" t="str">
            <v>LEITO FILTRANTE - ASSENTAMENTO DE BLOCOS LEOPOLD</v>
          </cell>
          <cell r="C4360" t="str">
            <v>M2</v>
          </cell>
          <cell r="D4360">
            <v>60.16</v>
          </cell>
          <cell r="E4360">
            <v>27.48</v>
          </cell>
          <cell r="F4360">
            <v>32.590000000000003</v>
          </cell>
          <cell r="G4360">
            <v>0.09</v>
          </cell>
          <cell r="H4360">
            <v>0</v>
          </cell>
          <cell r="I4360">
            <v>0</v>
          </cell>
        </row>
        <row r="4361">
          <cell r="A4361">
            <v>73661</v>
          </cell>
          <cell r="B4361" t="str">
            <v>FORNECIMENTO E INSTALACAO DE TALHA E TROLEY MANUAL DE 1 TONELADA</v>
          </cell>
          <cell r="C4361" t="str">
            <v>UN</v>
          </cell>
          <cell r="D4361">
            <v>1895.65</v>
          </cell>
          <cell r="E4361">
            <v>231.84</v>
          </cell>
          <cell r="F4361">
            <v>542.12</v>
          </cell>
          <cell r="G4361">
            <v>1121.69</v>
          </cell>
          <cell r="H4361">
            <v>0</v>
          </cell>
          <cell r="I4361">
            <v>0</v>
          </cell>
        </row>
        <row r="4362">
          <cell r="A4362">
            <v>73693</v>
          </cell>
          <cell r="B4362" t="str">
            <v>LEITO FILTRANTE - COLOCACAO DE LONA PLASTICA</v>
          </cell>
          <cell r="C4362" t="str">
            <v>M2</v>
          </cell>
          <cell r="D4362">
            <v>20</v>
          </cell>
          <cell r="E4362">
            <v>10.92</v>
          </cell>
          <cell r="F4362">
            <v>9.06</v>
          </cell>
          <cell r="G4362">
            <v>0.02</v>
          </cell>
          <cell r="H4362">
            <v>0</v>
          </cell>
          <cell r="I4362">
            <v>0</v>
          </cell>
        </row>
        <row r="4363">
          <cell r="A4363">
            <v>73694</v>
          </cell>
          <cell r="B4363" t="str">
            <v>INSTALACAO DE BOMBA DOSADORA</v>
          </cell>
          <cell r="C4363" t="str">
            <v>UN</v>
          </cell>
          <cell r="D4363">
            <v>132.91999999999999</v>
          </cell>
          <cell r="E4363">
            <v>103.97</v>
          </cell>
          <cell r="F4363">
            <v>28.61</v>
          </cell>
          <cell r="G4363">
            <v>0.34</v>
          </cell>
          <cell r="H4363">
            <v>0</v>
          </cell>
          <cell r="I4363">
            <v>0</v>
          </cell>
        </row>
        <row r="4364">
          <cell r="A4364">
            <v>73695</v>
          </cell>
          <cell r="B4364" t="str">
            <v>INSTALACAO DE AGITADOR</v>
          </cell>
          <cell r="C4364" t="str">
            <v>UN</v>
          </cell>
          <cell r="D4364">
            <v>68.349999999999994</v>
          </cell>
          <cell r="E4364">
            <v>53.62</v>
          </cell>
          <cell r="F4364">
            <v>14.57</v>
          </cell>
          <cell r="G4364">
            <v>0.16</v>
          </cell>
          <cell r="H4364">
            <v>0</v>
          </cell>
          <cell r="I4364">
            <v>0</v>
          </cell>
        </row>
        <row r="4365">
          <cell r="A4365" t="str">
            <v>73824/1</v>
          </cell>
          <cell r="B4365" t="str">
            <v>INSTALACAO DE MISTURADOR VERTICAL</v>
          </cell>
          <cell r="C4365" t="str">
            <v>UN</v>
          </cell>
          <cell r="D4365">
            <v>377.6</v>
          </cell>
          <cell r="E4365">
            <v>294.60000000000002</v>
          </cell>
          <cell r="F4365">
            <v>82</v>
          </cell>
          <cell r="G4365">
            <v>1</v>
          </cell>
          <cell r="H4365">
            <v>0</v>
          </cell>
          <cell r="I4365">
            <v>0</v>
          </cell>
        </row>
        <row r="4366">
          <cell r="A4366" t="str">
            <v>73825/2</v>
          </cell>
          <cell r="B4366" t="str">
            <v>VERTEDOR TRIANGULAR DE ALUMINIO</v>
          </cell>
          <cell r="C4366" t="str">
            <v>M2</v>
          </cell>
          <cell r="D4366">
            <v>808.28</v>
          </cell>
          <cell r="E4366">
            <v>143.63999999999999</v>
          </cell>
          <cell r="F4366">
            <v>664.04</v>
          </cell>
          <cell r="G4366">
            <v>0.6</v>
          </cell>
          <cell r="H4366">
            <v>0</v>
          </cell>
          <cell r="I4366">
            <v>0</v>
          </cell>
        </row>
        <row r="4367">
          <cell r="A4367" t="str">
            <v>73873/1</v>
          </cell>
          <cell r="B4367" t="str">
            <v>LEITO FILTRANTE - COLOCACAO E APILOAMENTO DE TERRA NO FILTRO</v>
          </cell>
          <cell r="C4367" t="str">
            <v>M3</v>
          </cell>
          <cell r="D4367">
            <v>67.69</v>
          </cell>
          <cell r="E4367">
            <v>50.39</v>
          </cell>
          <cell r="F4367">
            <v>17.100000000000001</v>
          </cell>
          <cell r="G4367">
            <v>0.2</v>
          </cell>
          <cell r="H4367">
            <v>0</v>
          </cell>
          <cell r="I4367">
            <v>0</v>
          </cell>
        </row>
        <row r="4368">
          <cell r="A4368" t="str">
            <v>73873/2</v>
          </cell>
          <cell r="B4368" t="str">
            <v>LEITO FILTRANTE - FORN.E ENCHIMENTO C/ BRITA NO. 4</v>
          </cell>
          <cell r="C4368" t="str">
            <v>M3</v>
          </cell>
          <cell r="D4368">
            <v>143.02000000000001</v>
          </cell>
          <cell r="E4368">
            <v>59.88</v>
          </cell>
          <cell r="F4368">
            <v>82.9</v>
          </cell>
          <cell r="G4368">
            <v>0.24</v>
          </cell>
          <cell r="H4368">
            <v>0</v>
          </cell>
          <cell r="I4368">
            <v>0</v>
          </cell>
        </row>
        <row r="4369">
          <cell r="A4369" t="str">
            <v>73873/3</v>
          </cell>
          <cell r="B4369" t="str">
            <v>LEITO FILTRANTE - COLOCACAO DE AREIA NOS FILTROS</v>
          </cell>
          <cell r="C4369" t="str">
            <v>M3</v>
          </cell>
          <cell r="D4369">
            <v>67.69</v>
          </cell>
          <cell r="E4369">
            <v>50.39</v>
          </cell>
          <cell r="F4369">
            <v>17.100000000000001</v>
          </cell>
          <cell r="G4369">
            <v>0.2</v>
          </cell>
          <cell r="H4369">
            <v>0</v>
          </cell>
          <cell r="I4369">
            <v>0</v>
          </cell>
        </row>
        <row r="4370">
          <cell r="A4370" t="str">
            <v>73873/4</v>
          </cell>
          <cell r="B4370" t="str">
            <v>LEITO FILTRANTE - COLOCACAO DE PEDREGULHOS NOS FILTROS</v>
          </cell>
          <cell r="C4370" t="str">
            <v>M3</v>
          </cell>
          <cell r="D4370">
            <v>74.150000000000006</v>
          </cell>
          <cell r="E4370">
            <v>55.23</v>
          </cell>
          <cell r="F4370">
            <v>18.72</v>
          </cell>
          <cell r="G4370">
            <v>0.2</v>
          </cell>
          <cell r="H4370">
            <v>0</v>
          </cell>
          <cell r="I4370">
            <v>0</v>
          </cell>
        </row>
        <row r="4371">
          <cell r="A4371" t="str">
            <v>73873/5</v>
          </cell>
          <cell r="B4371" t="str">
            <v>LEITO FILTRANTE - COLOCACAO DE ANTRACITO NOS FILTROS</v>
          </cell>
          <cell r="C4371" t="str">
            <v>M3</v>
          </cell>
          <cell r="D4371">
            <v>67.69</v>
          </cell>
          <cell r="E4371">
            <v>50.39</v>
          </cell>
          <cell r="F4371">
            <v>17.100000000000001</v>
          </cell>
          <cell r="G4371">
            <v>0.2</v>
          </cell>
          <cell r="H4371">
            <v>0</v>
          </cell>
          <cell r="I4371">
            <v>0</v>
          </cell>
        </row>
        <row r="4372">
          <cell r="A4372" t="str">
            <v>73827/1</v>
          </cell>
          <cell r="B4372" t="str">
            <v>KIT CAVALETE PVC COM REGISTRO 1/2" - FORNECIMENTO E INSTALAÇÃO</v>
          </cell>
          <cell r="C4372" t="str">
            <v>UN</v>
          </cell>
          <cell r="D4372">
            <v>68.84</v>
          </cell>
          <cell r="E4372">
            <v>11.98</v>
          </cell>
          <cell r="F4372">
            <v>56.82</v>
          </cell>
          <cell r="G4372">
            <v>0.04</v>
          </cell>
          <cell r="H4372">
            <v>0</v>
          </cell>
          <cell r="I4372">
            <v>0</v>
          </cell>
        </row>
        <row r="4373">
          <cell r="A4373" t="str">
            <v>74218/1</v>
          </cell>
          <cell r="B4373" t="str">
            <v>KIT CAVALETE PVC COM REGISTRO 3/4" - FORNECIMENTO E INSTALACAO</v>
          </cell>
          <cell r="C4373" t="str">
            <v>UN</v>
          </cell>
          <cell r="D4373">
            <v>63.95</v>
          </cell>
          <cell r="E4373">
            <v>8.3699999999999992</v>
          </cell>
          <cell r="F4373">
            <v>55.58</v>
          </cell>
          <cell r="G4373">
            <v>0</v>
          </cell>
          <cell r="H4373">
            <v>0</v>
          </cell>
          <cell r="I4373">
            <v>0</v>
          </cell>
        </row>
        <row r="4374">
          <cell r="A4374" t="str">
            <v>74253/1</v>
          </cell>
          <cell r="B4374" t="str">
            <v>RAMAL PREDIAL EM TUBO PEAD 20MM - FORNECIMENTO, INSTALAÇÃO, ESCAVAÇÃO E REATERRO</v>
          </cell>
          <cell r="C4374" t="str">
            <v>M</v>
          </cell>
          <cell r="D4374">
            <v>20.75</v>
          </cell>
          <cell r="E4374">
            <v>12.88</v>
          </cell>
          <cell r="F4374">
            <v>7.84</v>
          </cell>
          <cell r="G4374">
            <v>0.03</v>
          </cell>
          <cell r="H4374">
            <v>0</v>
          </cell>
          <cell r="I4374">
            <v>0</v>
          </cell>
        </row>
        <row r="4375">
          <cell r="A4375">
            <v>83878</v>
          </cell>
          <cell r="B4375" t="str">
            <v>LIGACAO DA REDE 50MM AO RAMAL PREDIAL 1/2"</v>
          </cell>
          <cell r="C4375" t="str">
            <v>UN</v>
          </cell>
          <cell r="D4375">
            <v>39.28</v>
          </cell>
          <cell r="E4375">
            <v>11.97</v>
          </cell>
          <cell r="F4375">
            <v>27.27</v>
          </cell>
          <cell r="G4375">
            <v>0.04</v>
          </cell>
          <cell r="H4375">
            <v>0</v>
          </cell>
          <cell r="I4375">
            <v>0</v>
          </cell>
        </row>
        <row r="4376">
          <cell r="A4376">
            <v>83879</v>
          </cell>
          <cell r="B4376" t="str">
            <v>LIGACAO DA REDE 75MM AO RAMAL PREDIAL 1/2"</v>
          </cell>
          <cell r="C4376" t="str">
            <v>UN</v>
          </cell>
          <cell r="D4376">
            <v>46.4</v>
          </cell>
          <cell r="E4376">
            <v>14.39</v>
          </cell>
          <cell r="F4376">
            <v>31.97</v>
          </cell>
          <cell r="G4376">
            <v>0.04</v>
          </cell>
          <cell r="H4376">
            <v>0</v>
          </cell>
          <cell r="I4376">
            <v>0</v>
          </cell>
        </row>
        <row r="4377">
          <cell r="A4377">
            <v>73658</v>
          </cell>
          <cell r="B4377" t="str">
            <v>LIGAÇÃO DOMICILIAR DE ESGOTO DN 100MM, DA CASA ATÉ A CAIXA, COMPOSTO POR 10,0M TUBO DE PVC ESGOTO PREDIAL DN 100MM E CAIXA DE ALVENARIA COM TAMPA DE CONCRETO - FORNECIMENTO E INSTALAÇÃO</v>
          </cell>
          <cell r="C4377" t="str">
            <v>UN</v>
          </cell>
          <cell r="D4377">
            <v>464.36</v>
          </cell>
          <cell r="E4377">
            <v>239</v>
          </cell>
          <cell r="F4377">
            <v>224.36</v>
          </cell>
          <cell r="G4377">
            <v>1</v>
          </cell>
          <cell r="H4377">
            <v>0</v>
          </cell>
          <cell r="I4377">
            <v>0</v>
          </cell>
        </row>
        <row r="4378">
          <cell r="A4378">
            <v>93350</v>
          </cell>
          <cell r="B4378"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4378" t="str">
            <v>UN</v>
          </cell>
          <cell r="D4378">
            <v>705.81</v>
          </cell>
          <cell r="E4378">
            <v>326.18</v>
          </cell>
          <cell r="F4378">
            <v>375.98</v>
          </cell>
          <cell r="G4378">
            <v>3.65</v>
          </cell>
          <cell r="H4378">
            <v>0</v>
          </cell>
          <cell r="I4378">
            <v>0</v>
          </cell>
        </row>
        <row r="4379">
          <cell r="A4379">
            <v>93351</v>
          </cell>
          <cell r="B4379"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4379" t="str">
            <v>UN</v>
          </cell>
          <cell r="D4379">
            <v>575.17999999999995</v>
          </cell>
          <cell r="E4379">
            <v>261.3</v>
          </cell>
          <cell r="F4379">
            <v>310.95999999999998</v>
          </cell>
          <cell r="G4379">
            <v>2.92</v>
          </cell>
          <cell r="H4379">
            <v>0</v>
          </cell>
          <cell r="I4379">
            <v>0</v>
          </cell>
        </row>
        <row r="4380">
          <cell r="A4380">
            <v>93352</v>
          </cell>
          <cell r="B4380"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4380" t="str">
            <v>UN</v>
          </cell>
          <cell r="D4380">
            <v>445.54</v>
          </cell>
          <cell r="E4380">
            <v>198.06</v>
          </cell>
          <cell r="F4380">
            <v>245.32</v>
          </cell>
          <cell r="G4380">
            <v>2.16</v>
          </cell>
          <cell r="H4380">
            <v>0</v>
          </cell>
          <cell r="I4380">
            <v>0</v>
          </cell>
        </row>
        <row r="4381">
          <cell r="A4381">
            <v>93353</v>
          </cell>
          <cell r="B4381"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4381" t="str">
            <v>UN</v>
          </cell>
          <cell r="D4381">
            <v>319.12</v>
          </cell>
          <cell r="E4381">
            <v>136.34</v>
          </cell>
          <cell r="F4381">
            <v>181.41</v>
          </cell>
          <cell r="G4381">
            <v>1.37</v>
          </cell>
          <cell r="H4381">
            <v>0</v>
          </cell>
          <cell r="I4381">
            <v>0</v>
          </cell>
        </row>
        <row r="4382">
          <cell r="A4382">
            <v>93354</v>
          </cell>
          <cell r="B4382"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4382" t="str">
            <v>UN</v>
          </cell>
          <cell r="D4382">
            <v>489.83</v>
          </cell>
          <cell r="E4382">
            <v>135.91999999999999</v>
          </cell>
          <cell r="F4382">
            <v>320.86</v>
          </cell>
          <cell r="G4382">
            <v>33.049999999999997</v>
          </cell>
          <cell r="H4382">
            <v>0</v>
          </cell>
          <cell r="I4382">
            <v>0</v>
          </cell>
        </row>
        <row r="4383">
          <cell r="A4383">
            <v>93355</v>
          </cell>
          <cell r="B4383"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4383" t="str">
            <v>UN</v>
          </cell>
          <cell r="D4383">
            <v>404.96</v>
          </cell>
          <cell r="E4383">
            <v>111.32</v>
          </cell>
          <cell r="F4383">
            <v>267.51</v>
          </cell>
          <cell r="G4383">
            <v>26.13</v>
          </cell>
          <cell r="H4383">
            <v>0</v>
          </cell>
          <cell r="I4383">
            <v>0</v>
          </cell>
        </row>
        <row r="4384">
          <cell r="A4384">
            <v>93356</v>
          </cell>
          <cell r="B4384"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4384" t="str">
            <v>UN</v>
          </cell>
          <cell r="D4384">
            <v>319.8</v>
          </cell>
          <cell r="E4384">
            <v>87.22</v>
          </cell>
          <cell r="F4384">
            <v>213.27</v>
          </cell>
          <cell r="G4384">
            <v>19.309999999999999</v>
          </cell>
          <cell r="H4384">
            <v>0</v>
          </cell>
          <cell r="I4384">
            <v>0</v>
          </cell>
        </row>
        <row r="4385">
          <cell r="A4385">
            <v>93357</v>
          </cell>
          <cell r="B4385"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4385" t="str">
            <v>UN</v>
          </cell>
          <cell r="D4385">
            <v>236.58</v>
          </cell>
          <cell r="E4385">
            <v>63.48</v>
          </cell>
          <cell r="F4385">
            <v>160.44999999999999</v>
          </cell>
          <cell r="G4385">
            <v>12.65</v>
          </cell>
          <cell r="H4385">
            <v>0</v>
          </cell>
          <cell r="I4385">
            <v>0</v>
          </cell>
        </row>
        <row r="4386">
          <cell r="A4386">
            <v>83335</v>
          </cell>
          <cell r="B4386" t="str">
            <v>ESCAVACAO SUBMERSA COM DRAGA DE MANDIBULA</v>
          </cell>
          <cell r="C4386" t="str">
            <v>M3</v>
          </cell>
          <cell r="D4386">
            <v>40.6</v>
          </cell>
          <cell r="E4386">
            <v>6.17</v>
          </cell>
          <cell r="F4386">
            <v>20.91</v>
          </cell>
          <cell r="G4386">
            <v>13.52</v>
          </cell>
          <cell r="H4386">
            <v>0</v>
          </cell>
          <cell r="I4386">
            <v>0</v>
          </cell>
        </row>
        <row r="4387">
          <cell r="A4387">
            <v>88548</v>
          </cell>
          <cell r="B4387" t="str">
            <v>DRAGAGEM (C/ ESCAVADEIRA DRAG LINE DE ARRASTE 140HP)</v>
          </cell>
          <cell r="C4387" t="str">
            <v>M3</v>
          </cell>
          <cell r="D4387">
            <v>35.6</v>
          </cell>
          <cell r="E4387">
            <v>1.52</v>
          </cell>
          <cell r="F4387">
            <v>0.52</v>
          </cell>
          <cell r="G4387">
            <v>33.56</v>
          </cell>
          <cell r="H4387">
            <v>0</v>
          </cell>
          <cell r="I4387">
            <v>0</v>
          </cell>
        </row>
        <row r="4388">
          <cell r="A4388" t="str">
            <v>73903/1</v>
          </cell>
          <cell r="B4388" t="str">
            <v>LIMPEZA SUPERFICIAL DA CAMADA VEGETAL EM JAZIDA</v>
          </cell>
          <cell r="C4388" t="str">
            <v>M2</v>
          </cell>
          <cell r="D4388">
            <v>0.35</v>
          </cell>
          <cell r="E4388">
            <v>7.0000000000000007E-2</v>
          </cell>
          <cell r="F4388">
            <v>0.16</v>
          </cell>
          <cell r="G4388">
            <v>0.12</v>
          </cell>
          <cell r="H4388">
            <v>0</v>
          </cell>
          <cell r="I4388">
            <v>0</v>
          </cell>
        </row>
        <row r="4389">
          <cell r="A4389" t="str">
            <v>73903/2</v>
          </cell>
          <cell r="B4389" t="str">
            <v>EXPURGO DE JAZIDA (MATERIAL VEGETAL, OU INSERVÍVEL, EXCETO LAMA)</v>
          </cell>
          <cell r="C4389" t="str">
            <v>M3</v>
          </cell>
          <cell r="D4389">
            <v>1.84</v>
          </cell>
          <cell r="E4389">
            <v>0.38</v>
          </cell>
          <cell r="F4389">
            <v>0.82</v>
          </cell>
          <cell r="G4389">
            <v>0.64</v>
          </cell>
          <cell r="H4389">
            <v>0</v>
          </cell>
          <cell r="I4389">
            <v>0</v>
          </cell>
        </row>
        <row r="4390">
          <cell r="A4390" t="str">
            <v>74151/1</v>
          </cell>
          <cell r="B4390" t="str">
            <v>ESCAVACAO E CARGA MATERIAL 1A CATEGORIA, UTILIZANDO TRATOR DE ESTEIRAS DE 110 A 160HP COM LAMINA, PESO OPERACIONAL * 13T  E PA CARREGADEIRA COM 170 HP.</v>
          </cell>
          <cell r="C4390" t="str">
            <v>M3</v>
          </cell>
          <cell r="D4390">
            <v>3.07</v>
          </cell>
          <cell r="E4390">
            <v>0.56999999999999995</v>
          </cell>
          <cell r="F4390">
            <v>1.38</v>
          </cell>
          <cell r="G4390">
            <v>1.1200000000000001</v>
          </cell>
          <cell r="H4390">
            <v>0</v>
          </cell>
          <cell r="I4390">
            <v>0</v>
          </cell>
        </row>
        <row r="4391">
          <cell r="A4391" t="str">
            <v>74153/1</v>
          </cell>
          <cell r="B4391" t="str">
            <v>ESPALHAMENTO MECANIZADO (COM MOTONIVELADORA 140 HP) MATERIAL 1A. CATEGORIA</v>
          </cell>
          <cell r="C4391" t="str">
            <v>M2</v>
          </cell>
          <cell r="D4391">
            <v>0.23</v>
          </cell>
          <cell r="E4391">
            <v>0.06</v>
          </cell>
          <cell r="F4391">
            <v>0.08</v>
          </cell>
          <cell r="G4391">
            <v>0.09</v>
          </cell>
          <cell r="H4391">
            <v>0</v>
          </cell>
          <cell r="I4391">
            <v>0</v>
          </cell>
        </row>
        <row r="4392">
          <cell r="A4392" t="str">
            <v>74154/1</v>
          </cell>
          <cell r="B4392" t="str">
            <v>ESCAVACAO, CARGA E TRANSPORTE DE  MATERIAL DE 1A CATEGORIA COM TRATOR SOBRE ESTEIRAS 347 HP E CACAMBA 6M3,  DMT 50 A 200M</v>
          </cell>
          <cell r="C4392" t="str">
            <v>M3</v>
          </cell>
          <cell r="D4392">
            <v>4.75</v>
          </cell>
          <cell r="E4392">
            <v>0.71</v>
          </cell>
          <cell r="F4392">
            <v>2.42</v>
          </cell>
          <cell r="G4392">
            <v>1.62</v>
          </cell>
          <cell r="H4392">
            <v>0</v>
          </cell>
          <cell r="I4392">
            <v>0</v>
          </cell>
        </row>
        <row r="4393">
          <cell r="A4393" t="str">
            <v>74155/1</v>
          </cell>
          <cell r="B4393" t="str">
            <v>ESCAVACAO E TRANSPORTE DE MATERIAL DE  1A CAT DMT 50M COM TRATOR SOBRE  ESTEIRAS 347 HP COM LAMINA E ESCARIFICADOR</v>
          </cell>
          <cell r="C4393" t="str">
            <v>M3</v>
          </cell>
          <cell r="D4393">
            <v>1.48</v>
          </cell>
          <cell r="E4393">
            <v>0.09</v>
          </cell>
          <cell r="F4393">
            <v>0.61</v>
          </cell>
          <cell r="G4393">
            <v>0.78</v>
          </cell>
          <cell r="H4393">
            <v>0</v>
          </cell>
          <cell r="I4393">
            <v>0</v>
          </cell>
        </row>
        <row r="4394">
          <cell r="A4394" t="str">
            <v>74155/2</v>
          </cell>
          <cell r="B4394" t="str">
            <v>ESCAVACAO E TRANSPORTE DE MATERIAL DE  2A CAT DMT 50M COM TRATOR SOBRE  ESTEIRAS 347 HP COM LAMINA E ESCARIFICADOR</v>
          </cell>
          <cell r="C4394" t="str">
            <v>M3</v>
          </cell>
          <cell r="D4394">
            <v>2.88</v>
          </cell>
          <cell r="E4394">
            <v>0.19</v>
          </cell>
          <cell r="F4394">
            <v>1.21</v>
          </cell>
          <cell r="G4394">
            <v>1.48</v>
          </cell>
          <cell r="H4394">
            <v>0</v>
          </cell>
          <cell r="I4394">
            <v>0</v>
          </cell>
        </row>
        <row r="4395">
          <cell r="A4395" t="str">
            <v>74205/1</v>
          </cell>
          <cell r="B4395" t="str">
            <v>ESCAVACAO MECANICA DE MATERIAL 1A. CATEGORIA, PROVENIENTE DE CORTE DE SUBLEITO (C/TRATOR ESTEIRAS  160HP)</v>
          </cell>
          <cell r="C4395" t="str">
            <v>M3</v>
          </cell>
          <cell r="D4395">
            <v>1.49</v>
          </cell>
          <cell r="E4395">
            <v>0.21</v>
          </cell>
          <cell r="F4395">
            <v>0.74</v>
          </cell>
          <cell r="G4395">
            <v>0.54</v>
          </cell>
          <cell r="H4395">
            <v>0</v>
          </cell>
          <cell r="I4395">
            <v>0</v>
          </cell>
        </row>
        <row r="4396">
          <cell r="A4396">
            <v>79472</v>
          </cell>
          <cell r="B4396" t="str">
            <v>REGULARIZACAO DE SUPERFICIES EM TERRA COM MOTONIVELADORA</v>
          </cell>
          <cell r="C4396" t="str">
            <v>M2</v>
          </cell>
          <cell r="D4396">
            <v>0.51</v>
          </cell>
          <cell r="E4396">
            <v>0.08</v>
          </cell>
          <cell r="F4396">
            <v>0.2</v>
          </cell>
          <cell r="G4396">
            <v>0.23</v>
          </cell>
          <cell r="H4396">
            <v>0</v>
          </cell>
          <cell r="I4396">
            <v>0</v>
          </cell>
        </row>
        <row r="4397">
          <cell r="A4397">
            <v>79473</v>
          </cell>
          <cell r="B4397" t="str">
            <v>CORTE E ATERRO COMPENSADO</v>
          </cell>
          <cell r="C4397" t="str">
            <v>M3</v>
          </cell>
          <cell r="D4397">
            <v>5.38</v>
          </cell>
          <cell r="E4397">
            <v>0.61</v>
          </cell>
          <cell r="F4397">
            <v>2.75</v>
          </cell>
          <cell r="G4397">
            <v>2.02</v>
          </cell>
          <cell r="H4397">
            <v>0</v>
          </cell>
          <cell r="I4397">
            <v>0</v>
          </cell>
        </row>
        <row r="4398">
          <cell r="A4398">
            <v>79480</v>
          </cell>
          <cell r="B4398" t="str">
            <v>ESCAVACAO MECANICA CAMPO ABERTO EM SOLO EXCETO ROCHA ATE 2,00M PROFUNDIDADE</v>
          </cell>
          <cell r="C4398" t="str">
            <v>M3</v>
          </cell>
          <cell r="D4398">
            <v>2.23</v>
          </cell>
          <cell r="E4398">
            <v>0.35</v>
          </cell>
          <cell r="F4398">
            <v>0.96</v>
          </cell>
          <cell r="G4398">
            <v>0.92</v>
          </cell>
          <cell r="H4398">
            <v>0</v>
          </cell>
          <cell r="I4398">
            <v>0</v>
          </cell>
        </row>
        <row r="4399">
          <cell r="A4399">
            <v>83336</v>
          </cell>
          <cell r="B4399" t="str">
            <v>ESCAVACAO MECANICA PARA ACERTO DE TALUDES, EM MATERIAL DE 1A CATEGORIA, COM ESCAVADEIRA HIDRAULICA</v>
          </cell>
          <cell r="C4399" t="str">
            <v>M3</v>
          </cell>
          <cell r="D4399">
            <v>4.37</v>
          </cell>
          <cell r="E4399">
            <v>1.3</v>
          </cell>
          <cell r="F4399">
            <v>1.64</v>
          </cell>
          <cell r="G4399">
            <v>1.43</v>
          </cell>
          <cell r="H4399">
            <v>0</v>
          </cell>
          <cell r="I4399">
            <v>0</v>
          </cell>
        </row>
        <row r="4400">
          <cell r="A4400">
            <v>83338</v>
          </cell>
          <cell r="B4400" t="str">
            <v>ESCAVACAO MECANICA, A CEU ABERTO, EM MATERIAL DE 1A CATEGORIA, COM ESCAVADEIRA HIDRAULICA, CAPACIDADE DE 0,78 M3</v>
          </cell>
          <cell r="C4400" t="str">
            <v>M3</v>
          </cell>
          <cell r="D4400">
            <v>2.4700000000000002</v>
          </cell>
          <cell r="E4400">
            <v>0.64</v>
          </cell>
          <cell r="F4400">
            <v>0.85</v>
          </cell>
          <cell r="G4400">
            <v>0.98</v>
          </cell>
          <cell r="H4400">
            <v>0</v>
          </cell>
          <cell r="I4400">
            <v>0</v>
          </cell>
        </row>
        <row r="4401">
          <cell r="A4401">
            <v>89885</v>
          </cell>
          <cell r="B4401" t="str">
            <v>ESCAVAÇÃO VERTICAL A CÉU ABERTO, INCLUINDO CARGA, DESCARGA E TRANSPORTE, EM SOLO DE 1ª CATEGORIA COM ESCAVADEIRA HIDRÁULICA (CAÇAMBA: 0,8 M³ / 111 HP), FROTA DE 3 CAMINHÕES BASCULANTES DE 14 M³, DMT DE 0,2 KM E VELOCIDADE MÉDIA 4 KM/H. AF_12/2013</v>
          </cell>
          <cell r="C4401" t="str">
            <v>M3</v>
          </cell>
          <cell r="D4401">
            <v>8.01</v>
          </cell>
          <cell r="E4401">
            <v>1.29</v>
          </cell>
          <cell r="F4401">
            <v>4.24</v>
          </cell>
          <cell r="G4401">
            <v>2.48</v>
          </cell>
          <cell r="H4401">
            <v>0</v>
          </cell>
          <cell r="I4401">
            <v>0</v>
          </cell>
        </row>
        <row r="4402">
          <cell r="A4402">
            <v>89886</v>
          </cell>
          <cell r="B4402" t="str">
            <v>ESCAVAÇÃO VERTICAL A CÉU ABERTO, INCLUINDO CARGA, DESCARGA E TRANSPORTE, EM SOLO DE 1ª CATEGORIA COM ESCAVADEIRA HIDRÁULICA (CAÇAMBA: 0,8 M³ / 111 HP), FROTA DE 3 CAMINHÕES BASCULANTES DE 14 M³, DMT DE 0,3 KM E VELOCIDADE MÉDIA 5,9 KM/H. AF_12/2013</v>
          </cell>
          <cell r="C4402" t="str">
            <v>M3</v>
          </cell>
          <cell r="D4402">
            <v>8.0399999999999991</v>
          </cell>
          <cell r="E4402">
            <v>1.3</v>
          </cell>
          <cell r="F4402">
            <v>4.26</v>
          </cell>
          <cell r="G4402">
            <v>2.48</v>
          </cell>
          <cell r="H4402">
            <v>0</v>
          </cell>
          <cell r="I4402">
            <v>0</v>
          </cell>
        </row>
        <row r="4403">
          <cell r="A4403">
            <v>89887</v>
          </cell>
          <cell r="B4403" t="str">
            <v>ESCAVAÇÃO VERTICAL A CÉU ABERTO, INCLUINDO CARGA, DESCARGA E TRANSPORTE, EM SOLO DE 1ª CATEGORIA COM ESCAVADEIRA HIDRÁULICA (CAÇAMBA: 0,8 M³ / 111 HP), FROTA DE 3 CAMINHÕES BASCULANTES DE 14 M³, DMT DE 0,6 KM E VELOCIDADE MÉDIA 10 KM/H. AF_12/2013</v>
          </cell>
          <cell r="C4403" t="str">
            <v>M3</v>
          </cell>
          <cell r="D4403">
            <v>8.31</v>
          </cell>
          <cell r="E4403">
            <v>1.29</v>
          </cell>
          <cell r="F4403">
            <v>4.5</v>
          </cell>
          <cell r="G4403">
            <v>2.52</v>
          </cell>
          <cell r="H4403">
            <v>0</v>
          </cell>
          <cell r="I4403">
            <v>0</v>
          </cell>
        </row>
        <row r="4404">
          <cell r="A4404">
            <v>89888</v>
          </cell>
          <cell r="B4404" t="str">
            <v>ESCAVAÇÃO VERTICAL A CÉU ABERTO, INCLUINDO CARGA, DESCARGA E TRANSPORTE, EM SOLO DE 1ª CATEGORIA COM ESCAVADEIRA HIDRÁULICA (CAÇAMBA: 0,8 M³ / 111 HP), FROTA DE 3 CAMINHÕES BASCULANTES DE 14 M³, DMT DE 0,8 KM E VELOCIDADE MÉDIA 14 KM/H. AF_12/2013</v>
          </cell>
          <cell r="C4404" t="str">
            <v>M3</v>
          </cell>
          <cell r="D4404">
            <v>8.23</v>
          </cell>
          <cell r="E4404">
            <v>1.29</v>
          </cell>
          <cell r="F4404">
            <v>4.43</v>
          </cell>
          <cell r="G4404">
            <v>2.5099999999999998</v>
          </cell>
          <cell r="H4404">
            <v>0</v>
          </cell>
          <cell r="I4404">
            <v>0</v>
          </cell>
        </row>
        <row r="4405">
          <cell r="A4405">
            <v>89889</v>
          </cell>
          <cell r="B4405" t="str">
            <v>ESCAVAÇÃO VERTICAL A CÉU ABERTO, INCLUINDO CARGA, DESCARGA E TRANSPORTE, EM SOLO DE 1ª CATEGORIA COM ESCAVADEIRA HIDRÁULICA (CAÇAMBA: 0,8 M³ / 111 HP), FROTA DE 3 CAMINHÕES BASCULANTES DE 14 M³, DMT DE 1 KM E VELOCIDADE MÉDIA 15 KM/H. AF_12/2013</v>
          </cell>
          <cell r="C4405" t="str">
            <v>M3</v>
          </cell>
          <cell r="D4405">
            <v>8.5299999999999994</v>
          </cell>
          <cell r="E4405">
            <v>1.29</v>
          </cell>
          <cell r="F4405">
            <v>4.67</v>
          </cell>
          <cell r="G4405">
            <v>2.57</v>
          </cell>
          <cell r="H4405">
            <v>0</v>
          </cell>
          <cell r="I4405">
            <v>0</v>
          </cell>
        </row>
        <row r="4406">
          <cell r="A4406">
            <v>89890</v>
          </cell>
          <cell r="B4406" t="str">
            <v>ESCAVAÇÃO VERTICAL A CÉU ABERTO, INCLUINDO CARGA, DESCARGA E TRANSPORTE, EM SOLO DE 1ª CATEGORIA COM ESCAVADEIRA HIDRÁULICA (CAÇAMBA: 0,8 M³ / 111 HP), FROTA DE 4 CAMINHÕES BASCULANTES DE 14 M³, DMT DE 1,5 KM E VELOCIDADE MÉDIA 18 KM/H. AF_12/2013</v>
          </cell>
          <cell r="C4406" t="str">
            <v>M3</v>
          </cell>
          <cell r="D4406">
            <v>11.84</v>
          </cell>
          <cell r="E4406">
            <v>1.55</v>
          </cell>
          <cell r="F4406">
            <v>6.92</v>
          </cell>
          <cell r="G4406">
            <v>3.37</v>
          </cell>
          <cell r="H4406">
            <v>0</v>
          </cell>
          <cell r="I4406">
            <v>0</v>
          </cell>
        </row>
        <row r="4407">
          <cell r="A4407">
            <v>89891</v>
          </cell>
          <cell r="B4407" t="str">
            <v>ESCAVAÇÃO VERTICAL A CÉU ABERTO, INCLUINDO CARGA, DESCARGA E TRANSPORTE, EM SOLO DE 1ª CATEGORIA COM ESCAVADEIRA HIDRÁULICA (CAÇAMBA: 0,8 M³ / 111 HP), FROTA DE 4 CAMINHÕES BASCULANTES DE 14 M³, DMT DE 2 KM E VELOCIDADE MÉDIA 22 KM/H. AF_12/2013</v>
          </cell>
          <cell r="C4407" t="str">
            <v>M3</v>
          </cell>
          <cell r="D4407">
            <v>12.09</v>
          </cell>
          <cell r="E4407">
            <v>1.56</v>
          </cell>
          <cell r="F4407">
            <v>7.12</v>
          </cell>
          <cell r="G4407">
            <v>3.41</v>
          </cell>
          <cell r="H4407">
            <v>0</v>
          </cell>
          <cell r="I4407">
            <v>0</v>
          </cell>
        </row>
        <row r="4408">
          <cell r="A4408">
            <v>89892</v>
          </cell>
          <cell r="B4408" t="str">
            <v>ESCAVAÇÃO VERTICAL A CÉU ABERTO, INCLUINDO CARGA, DESCARGA E TRANSPORTE, EM SOLO DE 1ª CATEGORIA COM ESCAVADEIRA HIDRÁULICA (CAÇAMBA: 0,8 M³ / 111 HP), FROTA DE 4 CAMINHÕES BASCULANTES DE 14 M³, DMT DE 2 KM E VELOCIDADE MÉDIA 35 KM/H. AF_12/2013</v>
          </cell>
          <cell r="C4408" t="str">
            <v>M3</v>
          </cell>
          <cell r="D4408">
            <v>11.02</v>
          </cell>
          <cell r="E4408">
            <v>1.55</v>
          </cell>
          <cell r="F4408">
            <v>6.23</v>
          </cell>
          <cell r="G4408">
            <v>3.24</v>
          </cell>
          <cell r="H4408">
            <v>0</v>
          </cell>
          <cell r="I4408">
            <v>0</v>
          </cell>
        </row>
        <row r="4409">
          <cell r="A4409">
            <v>89893</v>
          </cell>
          <cell r="B4409" t="str">
            <v>ESCAVAÇÃO VERTICAL A CÉU ABERTO, INCLUINDO CARGA, DESCARGA E TRANSPORTE, EM SOLO DE 1ª CATEGORIA COM ESCAVADEIRA HIDRÁULICA (CAÇAMBA: 0,8 M³ / 111 HP), FROTA DE 5 CAMINHÕES BASCULANTES DE 14 M³, DMT DE 3 KM E VELOCIDADE MÉDIA 20 KM/H. AF_12/2013</v>
          </cell>
          <cell r="C4409" t="str">
            <v>M3</v>
          </cell>
          <cell r="D4409">
            <v>14.57</v>
          </cell>
          <cell r="E4409">
            <v>1.83</v>
          </cell>
          <cell r="F4409">
            <v>8.67</v>
          </cell>
          <cell r="G4409">
            <v>4.07</v>
          </cell>
          <cell r="H4409">
            <v>0</v>
          </cell>
          <cell r="I4409">
            <v>0</v>
          </cell>
        </row>
        <row r="4410">
          <cell r="A4410">
            <v>89894</v>
          </cell>
          <cell r="B4410" t="str">
            <v>ESCAVAÇÃO VERTICAL A CÉU ABERTO, INCLUINDO CARGA, DESCARGA E TRANSPORTE, EM SOLO DE 1ª CATEGORIA COM ESCAVADEIRA HIDRÁULICA (CAÇAMBA: 0,8 M³ / 111 HP), FROTA DE 6 CAMINHÕES BASCULANTES DE 14 M³, DMT DE 4 KM E VELOCIDADE MÉDIA 22 KM/H. AF_12/2013</v>
          </cell>
          <cell r="C4410" t="str">
            <v>M3</v>
          </cell>
          <cell r="D4410">
            <v>16.21</v>
          </cell>
          <cell r="E4410">
            <v>2.1</v>
          </cell>
          <cell r="F4410">
            <v>9.5299999999999994</v>
          </cell>
          <cell r="G4410">
            <v>4.58</v>
          </cell>
          <cell r="H4410">
            <v>0</v>
          </cell>
          <cell r="I4410">
            <v>0</v>
          </cell>
        </row>
        <row r="4411">
          <cell r="A4411">
            <v>89895</v>
          </cell>
          <cell r="B4411" t="str">
            <v>ESCAVAÇÃO VERTICAL A CÉU ABERTO, INCLUINDO CARGA, DESCARGA E TRANSPORTE, EM SOLO DE 1ª CATEGORIA COM ESCAVADEIRA HIDRÁULICA (CAÇAMBA: 0,8 M³ / 111 HP), FROTA DE 7 CAMINHÕES BASCULANTES DE 14 M³, DMT DE 6 KM E VELOCIDADE MÉDIA 22 KM/H. AF_12/2013</v>
          </cell>
          <cell r="C4411" t="str">
            <v>M3</v>
          </cell>
          <cell r="D4411">
            <v>19.68</v>
          </cell>
          <cell r="E4411">
            <v>2.37</v>
          </cell>
          <cell r="F4411">
            <v>11.9</v>
          </cell>
          <cell r="G4411">
            <v>5.41</v>
          </cell>
          <cell r="H4411">
            <v>0</v>
          </cell>
          <cell r="I4411">
            <v>0</v>
          </cell>
        </row>
        <row r="4412">
          <cell r="A4412">
            <v>89903</v>
          </cell>
          <cell r="B4412" t="str">
            <v>ESCAVAÇÃO VERTICAL A CÉU ABERTO, INCLUINDO CARGA, DESCARGA E TRANSPORTE, EM SOLO DE 1ª CATEGORIA COM ESCAVADEIRA HIDRÁULICA (CAÇAMBA: 0,8 M³ / 111 HP), FROTA DE 2 CAMINHÕES BASCULANTES DE 18 M³, DMT DE 0,2 KM E VELOCIDADE MÉDIA 4 KM/H. AF_12/2013</v>
          </cell>
          <cell r="C4412" t="str">
            <v>M3</v>
          </cell>
          <cell r="D4412">
            <v>7.06</v>
          </cell>
          <cell r="E4412">
            <v>0.96</v>
          </cell>
          <cell r="F4412">
            <v>4.0999999999999996</v>
          </cell>
          <cell r="G4412">
            <v>2</v>
          </cell>
          <cell r="H4412">
            <v>0</v>
          </cell>
          <cell r="I4412">
            <v>0</v>
          </cell>
        </row>
        <row r="4413">
          <cell r="A4413">
            <v>89904</v>
          </cell>
          <cell r="B4413" t="str">
            <v>ESCAVAÇÃO VERTICAL A CÉU ABERTO, INCLUINDO CARGA, DESCARGA E TRANSPORTE, EM SOLO DE 1ª CATEGORIA COM ESCAVADEIRA HIDRÁULICA (CAÇAMBA: 0,8 M³ / 111 HP), FROTA DE 2 CAMINHÕES BASCULANTES DE 18 M³, DMT DE 0,3 KM E VELOCIDADE MÉDIA 5,9KM/H. AF_12/2013</v>
          </cell>
          <cell r="C4413" t="str">
            <v>M3</v>
          </cell>
          <cell r="D4413">
            <v>7.11</v>
          </cell>
          <cell r="E4413">
            <v>0.95</v>
          </cell>
          <cell r="F4413">
            <v>4.1500000000000004</v>
          </cell>
          <cell r="G4413">
            <v>2.0099999999999998</v>
          </cell>
          <cell r="H4413">
            <v>0</v>
          </cell>
          <cell r="I4413">
            <v>0</v>
          </cell>
        </row>
        <row r="4414">
          <cell r="A4414">
            <v>89905</v>
          </cell>
          <cell r="B4414" t="str">
            <v>ESCAVAÇÃO VERTICAL A CÉU ABERTO, INCLUINDO CARGA, DESCARGA E TRANSPORTE, EM SOLO DE 1ª CATEGORIA COM ESCAVADEIRA HIDRÁULICA (CAÇAMBA: 0,8 M³ / 111 HP), FROTA DE 2 CAMINHÕES BASCULANTES DE 18 M³, DMT DE 0,6 KM E VELOCIDADE MÉDIA 10 KM/H. AF_12/2013</v>
          </cell>
          <cell r="C4414" t="str">
            <v>M3</v>
          </cell>
          <cell r="D4414">
            <v>7.34</v>
          </cell>
          <cell r="E4414">
            <v>0.95</v>
          </cell>
          <cell r="F4414">
            <v>4.34</v>
          </cell>
          <cell r="G4414">
            <v>2.0499999999999998</v>
          </cell>
          <cell r="H4414">
            <v>0</v>
          </cell>
          <cell r="I4414">
            <v>0</v>
          </cell>
        </row>
        <row r="4415">
          <cell r="A4415">
            <v>89906</v>
          </cell>
          <cell r="B4415" t="str">
            <v>ESCAVAÇÃO VERTICAL A CÉU ABERTO, INCLUINDO CARGA, DESCARGA E TRANSPORTE, EM SOLO DE 1ª CATEGORIA COM ESCAVADEIRA HIDRÁULICA (CAÇAMBA: 0,8 M³ / 111 HP), FROTA DE 2 CAMINHÕES BASCULANTES DE 18 M³, DMT DE 0,8 KM E VELOCIDADE MÉDIA 14 KM/H. AF_12/2013</v>
          </cell>
          <cell r="C4415" t="str">
            <v>M3</v>
          </cell>
          <cell r="D4415">
            <v>7.26</v>
          </cell>
          <cell r="E4415">
            <v>0.96</v>
          </cell>
          <cell r="F4415">
            <v>4.26</v>
          </cell>
          <cell r="G4415">
            <v>2.04</v>
          </cell>
          <cell r="H4415">
            <v>0</v>
          </cell>
          <cell r="I4415">
            <v>0</v>
          </cell>
        </row>
        <row r="4416">
          <cell r="A4416">
            <v>89907</v>
          </cell>
          <cell r="B4416" t="str">
            <v>ESCAVAÇÃO VERTICAL A CÉU ABERTO, INCLUINDO CARGA, DESCARGA E TRANSPORTE, EM SOLO DE 1ª CATEGORIA COM ESCAVADEIRA HIDRÁULICA (CAÇAMBA: 0,8 M³ / 111 HP), FROTA DE 3 CAMINHÕES BASCULANTES DE 18 M³, DMT DE 1 KM E VELOCIDADE MÉDIA 15 KM/H. AF_12/2013</v>
          </cell>
          <cell r="C4416" t="str">
            <v>M3</v>
          </cell>
          <cell r="D4416">
            <v>8.17</v>
          </cell>
          <cell r="E4416">
            <v>1.22</v>
          </cell>
          <cell r="F4416">
            <v>4.53</v>
          </cell>
          <cell r="G4416">
            <v>2.42</v>
          </cell>
          <cell r="H4416">
            <v>0</v>
          </cell>
          <cell r="I4416">
            <v>0</v>
          </cell>
        </row>
        <row r="4417">
          <cell r="A4417">
            <v>89908</v>
          </cell>
          <cell r="B4417" t="str">
            <v>ESCAVAÇÃO VERTICAL A CÉU ABERTO, INCLUINDO CARGA, DESCARGA E TRANSPORTE, EM SOLO DE 1ª CATEGORIA COM ESCAVADEIRA HIDRÁULICA (CAÇAMBA: 0,8 M³ / 111 HP), FROTA DE 4 CAMINHÕES BASCULANTES DE 18 M³, DMT DE 1,5 KM E VELOCIDADE MÉDIA 18 KM/H. AF_12/2013</v>
          </cell>
          <cell r="C4417" t="str">
            <v>M3</v>
          </cell>
          <cell r="D4417">
            <v>11.15</v>
          </cell>
          <cell r="E4417">
            <v>1.46</v>
          </cell>
          <cell r="F4417">
            <v>6.55</v>
          </cell>
          <cell r="G4417">
            <v>3.14</v>
          </cell>
          <cell r="H4417">
            <v>0</v>
          </cell>
          <cell r="I4417">
            <v>0</v>
          </cell>
        </row>
        <row r="4418">
          <cell r="A4418">
            <v>89909</v>
          </cell>
          <cell r="B4418" t="str">
            <v>ESCAVAÇÃO VERTICAL A CÉU ABERTO, INCLUINDO CARGA, DESCARGA E TRANSPORTE, EM SOLO DE 1ª CATEGORIA COM ESCAVADEIRA HIDRÁULICA (CAÇAMBA: 0,8 M³ / 111 HP), FROTA DE 4 CAMINHÕES BASCULANTES DE 18 M³, DMT DE 2 KM E VELOCIDADE MÉDIA 22 KM/H. AF_12/2013</v>
          </cell>
          <cell r="C4418" t="str">
            <v>M3</v>
          </cell>
          <cell r="D4418">
            <v>11.36</v>
          </cell>
          <cell r="E4418">
            <v>1.47</v>
          </cell>
          <cell r="F4418">
            <v>6.72</v>
          </cell>
          <cell r="G4418">
            <v>3.17</v>
          </cell>
          <cell r="H4418">
            <v>0</v>
          </cell>
          <cell r="I4418">
            <v>0</v>
          </cell>
        </row>
        <row r="4419">
          <cell r="A4419">
            <v>89910</v>
          </cell>
          <cell r="B4419" t="str">
            <v>ESCAVAÇÃO VERTICAL A CÉU ABERTO, INCLUINDO CARGA, DESCARGA E TRANSPORTE, EM SOLO DE 1ª CATEGORIA COM ESCAVADEIRA HIDRÁULICA (CAÇAMBA: 0,8 M³ / 111 HP), FROTA DE 3 CAMINHÕES BASCULANTES DE 18 M³, DMT DE 2 KM E VELOCIDADE MÉDIA 35 KM/H. AF_12/2013</v>
          </cell>
          <cell r="C4419" t="str">
            <v>M3</v>
          </cell>
          <cell r="D4419">
            <v>9.82</v>
          </cell>
          <cell r="E4419">
            <v>1.21</v>
          </cell>
          <cell r="F4419">
            <v>5.92</v>
          </cell>
          <cell r="G4419">
            <v>2.69</v>
          </cell>
          <cell r="H4419">
            <v>0</v>
          </cell>
          <cell r="I4419">
            <v>0</v>
          </cell>
        </row>
        <row r="4420">
          <cell r="A4420">
            <v>89911</v>
          </cell>
          <cell r="B4420" t="str">
            <v>ESCAVAÇÃO VERTICAL A CÉU ABERTO, INCLUINDO CARGA, DESCARGA E TRANSPORTE, EM SOLO DE 1ª CATEGORIA COM ESCAVADEIRA HIDRÁULICA (CAÇAMBA: 0,8 M³ / 111 HP), FROTA DE 5 CAMINHÕES BASCULANTES DE 18 M³, DMT DE 3 KM E VELOCIDADE MÉDIA 20 KM/H. AF_12/2013</v>
          </cell>
          <cell r="C4420" t="str">
            <v>M3</v>
          </cell>
          <cell r="D4420">
            <v>13.6</v>
          </cell>
          <cell r="E4420">
            <v>1.72</v>
          </cell>
          <cell r="F4420">
            <v>8.11</v>
          </cell>
          <cell r="G4420">
            <v>3.77</v>
          </cell>
          <cell r="H4420">
            <v>0</v>
          </cell>
          <cell r="I4420">
            <v>0</v>
          </cell>
        </row>
        <row r="4421">
          <cell r="A4421">
            <v>89912</v>
          </cell>
          <cell r="B4421" t="str">
            <v>ESCAVAÇÃO VERTICAL A CÉU ABERTO, INCLUINDO CARGA, DESCARGA E TRANSPORTE, EM SOLO DE 1ª CATEGORIA COM ESCAVADEIRA HIDRÁULICA (CAÇAMBA: 0,8 M³ / 111 HP), FROTA DE 5 CAMINHÕES BASCULANTES DE 18 M³, DMT DE 4 KM E VELOCIDADE MÉDIA 22 KM/H. AF_12/2013</v>
          </cell>
          <cell r="C4421" t="str">
            <v>M3</v>
          </cell>
          <cell r="D4421">
            <v>14.5</v>
          </cell>
          <cell r="E4421">
            <v>1.73</v>
          </cell>
          <cell r="F4421">
            <v>8.84</v>
          </cell>
          <cell r="G4421">
            <v>3.93</v>
          </cell>
          <cell r="H4421">
            <v>0</v>
          </cell>
          <cell r="I4421">
            <v>0</v>
          </cell>
        </row>
        <row r="4422">
          <cell r="A4422">
            <v>89913</v>
          </cell>
          <cell r="B4422" t="str">
            <v>ESCAVAÇÃO VERTICAL A CÉU ABERTO, INCLUINDO CARGA, DESCARGA E TRANSPORTE, EM SOLO DE 1ª CATEGORIA COM ESCAVADEIRA HIDRÁULICA (CAÇAMBA: 0,8 M³ / 111 HP), FROTA DE 6 CAMINHÕES BASCULANTES DE 18 M³, DMT DE 6 KM E VELOCIDADE MÉDIA 22 KM/H. AF_12/2013</v>
          </cell>
          <cell r="C4422" t="str">
            <v>M3</v>
          </cell>
          <cell r="D4422">
            <v>17.63</v>
          </cell>
          <cell r="E4422">
            <v>1.99</v>
          </cell>
          <cell r="F4422">
            <v>10.98</v>
          </cell>
          <cell r="G4422">
            <v>4.66</v>
          </cell>
          <cell r="H4422">
            <v>0</v>
          </cell>
          <cell r="I4422">
            <v>0</v>
          </cell>
        </row>
        <row r="4423">
          <cell r="A4423">
            <v>89921</v>
          </cell>
          <cell r="B4423" t="str">
            <v>ESCAVAÇÃO VERTICAL A CÉU ABERTO, INCLUINDO CARGA, DESCARGA E TRANSPORTE, EM SOLO DE 1ª CATEGORIA COM ESCAVADEIRA HIDRÁULICA (CAÇAMBA: 1,2 M³ / 155 HP), FROTA DE 3 CAMINHÕES BASCULANTES DE 14 M³, DMT DE 0,2 KM E VELOCIDADE MÉDIA 4 KM/H. AF_12/2013</v>
          </cell>
          <cell r="C4423" t="str">
            <v>M3</v>
          </cell>
          <cell r="D4423">
            <v>6.52</v>
          </cell>
          <cell r="E4423">
            <v>0.93</v>
          </cell>
          <cell r="F4423">
            <v>3.7</v>
          </cell>
          <cell r="G4423">
            <v>1.89</v>
          </cell>
          <cell r="H4423">
            <v>0</v>
          </cell>
          <cell r="I4423">
            <v>0</v>
          </cell>
        </row>
        <row r="4424">
          <cell r="A4424">
            <v>89922</v>
          </cell>
          <cell r="B4424" t="str">
            <v>ESCAVAÇÃO VERTICAL A CÉU ABERTO, INCLUINDO CARGA, DESCARGA E TRANSPORTE, EM SOLO DE 1ª CATEGORIA COM ESCAVADEIRA HIDRÁULICA (CAÇAMBA: 1,2 M³ / 155 HP), FROTA DE 3 CAMINHÕES BASCULANTES DE 14 M³, DMT DE 0,3 KM E VELOCIDADE MÉDIA 5,9 KM/H. AF_12/2013</v>
          </cell>
          <cell r="C4424" t="str">
            <v>M3</v>
          </cell>
          <cell r="D4424">
            <v>6.57</v>
          </cell>
          <cell r="E4424">
            <v>0.92</v>
          </cell>
          <cell r="F4424">
            <v>3.72</v>
          </cell>
          <cell r="G4424">
            <v>1.93</v>
          </cell>
          <cell r="H4424">
            <v>0</v>
          </cell>
          <cell r="I4424">
            <v>0</v>
          </cell>
        </row>
        <row r="4425">
          <cell r="A4425">
            <v>89923</v>
          </cell>
          <cell r="B4425" t="str">
            <v>ESCAVAÇÃO VERTICAL A CÉU ABERTO, INCLUINDO CARGA, DESCARGA E TRANSPORTE, EM SOLO DE 1ª CATEGORIA COM ESCAVADEIRA HIDRÁULICA (CAÇAMBA: 1,2 M³ / 155 HP), FROTA DE 3 CAMINHÕES BASCULANTES DE 14 M³, DMT DE 0,6 KM E VELOCIDADE MÉDIA 10 KM/H. AF_12/2013</v>
          </cell>
          <cell r="C4425" t="str">
            <v>M3</v>
          </cell>
          <cell r="D4425">
            <v>6.84</v>
          </cell>
          <cell r="E4425">
            <v>0.91</v>
          </cell>
          <cell r="F4425">
            <v>3.96</v>
          </cell>
          <cell r="G4425">
            <v>1.97</v>
          </cell>
          <cell r="H4425">
            <v>0</v>
          </cell>
          <cell r="I4425">
            <v>0</v>
          </cell>
        </row>
        <row r="4426">
          <cell r="A4426">
            <v>89924</v>
          </cell>
          <cell r="B4426" t="str">
            <v>ESCAVAÇÃO VERTICAL A CÉU ABERTO, INCLUINDO CARGA, DESCARGA E TRANSPORTE, EM SOLO DE 1ª CATEGORIA COM ESCAVADEIRA HIDRÁULICA (CAÇAMBA: 1,2 M³ / 155 HP), FROTA DE 3 CAMINHÕES BASCULANTES DE 14 M³, DMT DE 0,8 KM E VELOCIDADE MÉDIA 14 KM/H. AF_12/2013</v>
          </cell>
          <cell r="C4426" t="str">
            <v>M3</v>
          </cell>
          <cell r="D4426">
            <v>6.76</v>
          </cell>
          <cell r="E4426">
            <v>0.92</v>
          </cell>
          <cell r="F4426">
            <v>3.9</v>
          </cell>
          <cell r="G4426">
            <v>1.94</v>
          </cell>
          <cell r="H4426">
            <v>0</v>
          </cell>
          <cell r="I4426">
            <v>0</v>
          </cell>
        </row>
        <row r="4427">
          <cell r="A4427">
            <v>89925</v>
          </cell>
          <cell r="B4427" t="str">
            <v>ESCAVAÇÃO VERTICAL A CÉU ABERTO, INCLUINDO CARGA, DESCARGA E TRANSPORTE, EM SOLO DE 1ª CATEGORIA COM ESCAVADEIRA HIDRÁULICA (CAÇAMBA: 1,2 M³ / 155 HP), FROTA DE 3 CAMINHÕES BASCULANTES DE 14 M³, DMT DE 1 KM E VELOCIDADE MÉDIA 15 KM/H. AF_12/2013</v>
          </cell>
          <cell r="C4427" t="str">
            <v>M3</v>
          </cell>
          <cell r="D4427">
            <v>7.05</v>
          </cell>
          <cell r="E4427">
            <v>0.92</v>
          </cell>
          <cell r="F4427">
            <v>4.1399999999999997</v>
          </cell>
          <cell r="G4427">
            <v>1.99</v>
          </cell>
          <cell r="H4427">
            <v>0</v>
          </cell>
          <cell r="I4427">
            <v>0</v>
          </cell>
        </row>
        <row r="4428">
          <cell r="A4428">
            <v>89926</v>
          </cell>
          <cell r="B4428" t="str">
            <v>ESCAVAÇÃO VERTICAL A CÉU ABERTO, INCLUINDO CARGA, DESCARGA E TRANSPORTE, EM SOLO DE 1ª CATEGORIA COM ESCAVADEIRA HIDRÁULICA (CAÇAMBA: 1,2 M³ / 155 HP), FROTA DE 5 CAMINHÕES BASCULANTES DE 14 M³, DMT DE 1,5 KM E VELOCIDADE MÉDIA 18 KM/H. AF_12/2013</v>
          </cell>
          <cell r="C4428" t="str">
            <v>M3</v>
          </cell>
          <cell r="D4428">
            <v>10.64</v>
          </cell>
          <cell r="E4428">
            <v>1.31</v>
          </cell>
          <cell r="F4428">
            <v>6.37</v>
          </cell>
          <cell r="G4428">
            <v>2.96</v>
          </cell>
          <cell r="H4428">
            <v>0</v>
          </cell>
          <cell r="I4428">
            <v>0</v>
          </cell>
        </row>
        <row r="4429">
          <cell r="A4429">
            <v>89927</v>
          </cell>
          <cell r="B4429" t="str">
            <v>ESCAVAÇÃO VERTICAL A CÉU ABERTO, INCLUINDO CARGA, DESCARGA E TRANSPORTE, EM SOLO DE 1ª CATEGORIA COM ESCAVADEIRA HIDRÁULICA (CAÇAMBA: 1,2 M³ / 155 HP), FROTA DE 5 CAMINHÕES BASCULANTES DE 14 M³, DMT DE 2 KM E VELOCIDADE MÉDIA 22 KM/H. AF_12/2013</v>
          </cell>
          <cell r="C4429" t="str">
            <v>M3</v>
          </cell>
          <cell r="D4429">
            <v>10.88</v>
          </cell>
          <cell r="E4429">
            <v>1.31</v>
          </cell>
          <cell r="F4429">
            <v>6.59</v>
          </cell>
          <cell r="G4429">
            <v>2.98</v>
          </cell>
          <cell r="H4429">
            <v>0</v>
          </cell>
          <cell r="I4429">
            <v>0</v>
          </cell>
        </row>
        <row r="4430">
          <cell r="A4430">
            <v>89928</v>
          </cell>
          <cell r="B4430" t="str">
            <v>ESCAVAÇÃO VERTICAL A CÉU ABERTO, INCLUINDO CARGA, DESCARGA E TRANSPORTE, EM SOLO DE 1ª CATEGORIA COM ESCAVADEIRA HIDRÁULICA (CAÇAMBA: 1,2 M³ / 155 HP), FROTA DE 5 CAMINHÕES BASCULANTES DE 14 M³, DMT DE 2 KM E VELOCIDADE MÉDIA 35 KM/H. AF_12/2013</v>
          </cell>
          <cell r="C4430" t="str">
            <v>M3</v>
          </cell>
          <cell r="D4430">
            <v>9.84</v>
          </cell>
          <cell r="E4430">
            <v>1.31</v>
          </cell>
          <cell r="F4430">
            <v>5.72</v>
          </cell>
          <cell r="G4430">
            <v>2.81</v>
          </cell>
          <cell r="H4430">
            <v>0</v>
          </cell>
          <cell r="I4430">
            <v>0</v>
          </cell>
        </row>
        <row r="4431">
          <cell r="A4431">
            <v>89929</v>
          </cell>
          <cell r="B4431" t="str">
            <v>ESCAVAÇÃO VERTICAL A CÉU ABERTO, INCLUINDO CARGA, DESCARGA E TRANSPORTE, EM SOLO DE 1ª CATEGORIA COM ESCAVADEIRA HIDRÁULICA (CAÇAMBA: 1,2 M³ / 155 HP), FROTA DE 7 CAMINHÕES BASCULANTES DE 14 M³, DMT DE 3 KM E VELOCIDADE MÉDIA 20 KM/H. AF_12/2013</v>
          </cell>
          <cell r="C4431" t="str">
            <v>M3</v>
          </cell>
          <cell r="D4431">
            <v>13.66</v>
          </cell>
          <cell r="E4431">
            <v>1.7</v>
          </cell>
          <cell r="F4431">
            <v>8.16</v>
          </cell>
          <cell r="G4431">
            <v>3.8</v>
          </cell>
          <cell r="H4431">
            <v>0</v>
          </cell>
          <cell r="I4431">
            <v>0</v>
          </cell>
        </row>
        <row r="4432">
          <cell r="A4432">
            <v>89930</v>
          </cell>
          <cell r="B4432" t="str">
            <v>ESCAVAÇÃO VERTICAL A CÉU ABERTO, INCLUINDO CARGA, DESCARGA E TRANSPORTE, EM SOLO DE 1ª CATEGORIA COM ESCAVADEIRA HIDRÁULICA (CAÇAMBA: 1,2 M³ / 155 HP), FROTA DE 7 CAMINHÕES BASCULANTES DE 14 M³, DMT DE 4 KM E VELOCIDADE MÉDIA 22 KM/H. AF_12/2013</v>
          </cell>
          <cell r="C4432" t="str">
            <v>M3</v>
          </cell>
          <cell r="D4432">
            <v>14.63</v>
          </cell>
          <cell r="E4432">
            <v>1.7</v>
          </cell>
          <cell r="F4432">
            <v>8.9600000000000009</v>
          </cell>
          <cell r="G4432">
            <v>3.97</v>
          </cell>
          <cell r="H4432">
            <v>0</v>
          </cell>
          <cell r="I4432">
            <v>0</v>
          </cell>
        </row>
        <row r="4433">
          <cell r="A4433">
            <v>89931</v>
          </cell>
          <cell r="B4433" t="str">
            <v>ESCAVAÇÃO VERTICAL A CÉU ABERTO, INCLUINDO CARGA, DESCARGA E TRANSPORTE, EM SOLO DE 1ª CATEGORIA COM ESCAVADEIRA HIDRÁULICA (CAÇAMBA: 1,2 M³ / 155 HP), FROTA DE 9 CAMINHÕES BASCULANTES DE 14 M³, DMT DE 6 KM E VELOCIDADE MÉDIA 22 KM/H. AF_12/2013</v>
          </cell>
          <cell r="C4433" t="str">
            <v>M3</v>
          </cell>
          <cell r="D4433">
            <v>18.41</v>
          </cell>
          <cell r="E4433">
            <v>2.09</v>
          </cell>
          <cell r="F4433">
            <v>11.36</v>
          </cell>
          <cell r="G4433">
            <v>4.96</v>
          </cell>
          <cell r="H4433">
            <v>0</v>
          </cell>
          <cell r="I4433">
            <v>0</v>
          </cell>
        </row>
        <row r="4434">
          <cell r="A4434">
            <v>89939</v>
          </cell>
          <cell r="B4434" t="str">
            <v>ESCAVAÇÃO VERTICAL A CÉU ABERTO, INCLUINDO CARGA, DESCARGA E TRANSPORTE, EM SOLO DE 1ª CATEGORIA COM ESCAVADEIRA HIDRÁULICA (CAÇAMBA: 1,2 M³ / 155 HP), FROTA DE 3 CAMINHÕES BASCULANTES DE 18 M³, DMT DE 0,2 KM E VELOCIDADE MÉDIA 4 KM/H. AF_12/2013</v>
          </cell>
          <cell r="C4434" t="str">
            <v>M3</v>
          </cell>
          <cell r="D4434">
            <v>6.13</v>
          </cell>
          <cell r="E4434">
            <v>0.84</v>
          </cell>
          <cell r="F4434">
            <v>3.51</v>
          </cell>
          <cell r="G4434">
            <v>1.78</v>
          </cell>
          <cell r="H4434">
            <v>0</v>
          </cell>
          <cell r="I4434">
            <v>0</v>
          </cell>
        </row>
        <row r="4435">
          <cell r="A4435">
            <v>89940</v>
          </cell>
          <cell r="B4435" t="str">
            <v>ESCAVAÇÃO VERTICAL A CÉU ABERTO, INCLUINDO CARGA, DESCARGA E TRANSPORTE, EM SOLO DE 1ª CATEGORIA COM ESCAVADEIRA HIDRÁULICA (CAÇAMBA: 1,2 M³ / 155 HP), FROTA DE 3 CAMINHÕES BASCULANTES DE 18 M³, DMT DE 0,3 KM E VELOCIDADE MÉDIA 5,9 KM/H. AF_12/2013</v>
          </cell>
          <cell r="C4435" t="str">
            <v>M3</v>
          </cell>
          <cell r="D4435">
            <v>6.14</v>
          </cell>
          <cell r="E4435">
            <v>0.84</v>
          </cell>
          <cell r="F4435">
            <v>3.53</v>
          </cell>
          <cell r="G4435">
            <v>1.77</v>
          </cell>
          <cell r="H4435">
            <v>0</v>
          </cell>
          <cell r="I4435">
            <v>0</v>
          </cell>
        </row>
        <row r="4436">
          <cell r="A4436">
            <v>89941</v>
          </cell>
          <cell r="B4436" t="str">
            <v>ESCAVAÇÃO VERTICAL A CÉU ABERTO, INCLUINDO CARGA, DESCARGA E TRANSPORTE, EM SOLO DE 1ª CATEGORIA COM ESCAVADEIRA HIDRÁULICA (CAÇAMBA: 1,2 M³ / 155 HP), FROTA DE 3 CAMINHÕES BASCULANTES DE 18 M³, DMT DE 0,6 KM E VELOCIDADE MÉDIA 10 KM/H. AF_12/2013</v>
          </cell>
          <cell r="C4436" t="str">
            <v>M3</v>
          </cell>
          <cell r="D4436">
            <v>6.4</v>
          </cell>
          <cell r="E4436">
            <v>0.83</v>
          </cell>
          <cell r="F4436">
            <v>3.76</v>
          </cell>
          <cell r="G4436">
            <v>1.81</v>
          </cell>
          <cell r="H4436">
            <v>0</v>
          </cell>
          <cell r="I4436">
            <v>0</v>
          </cell>
        </row>
        <row r="4437">
          <cell r="A4437">
            <v>89942</v>
          </cell>
          <cell r="B4437" t="str">
            <v>ESCAVAÇÃO VERTICAL A CÉU ABERTO, INCLUINDO CARGA, DESCARGA E TRANSPORTE, EM SOLO DE 1ª CATEGORIA COM ESCAVADEIRA HIDRÁULICA (CAÇAMBA: 1,2 M³ / 155 HP), FROTA DE 3 CAMINHÕES BASCULANTES DE 18 M³, DMT DE 0,8 KM E VELOCIDADE MÉDIA 14 KM/H. AF_12/2013</v>
          </cell>
          <cell r="C4437" t="str">
            <v>M3</v>
          </cell>
          <cell r="D4437">
            <v>6.32</v>
          </cell>
          <cell r="E4437">
            <v>0.84</v>
          </cell>
          <cell r="F4437">
            <v>3.68</v>
          </cell>
          <cell r="G4437">
            <v>1.8</v>
          </cell>
          <cell r="H4437">
            <v>0</v>
          </cell>
          <cell r="I4437">
            <v>0</v>
          </cell>
        </row>
        <row r="4438">
          <cell r="A4438">
            <v>89943</v>
          </cell>
          <cell r="B4438" t="str">
            <v>ESCAVAÇÃO VERTICAL A CÉU ABERTO, INCLUINDO CARGA, DESCARGA E TRANSPORTE, EM SOLO DE 1ª CATEGORIA COM ESCAVADEIRA HIDRÁULICA (CAÇAMBA: 1,2 M³ / 155 HP), FROTA DE 3 CAMINHÕES BASCULANTES DE 18 M³, DMT DE 1 KM E VELOCIDADE MÉDIA 15 KM/H. AF_12/2013</v>
          </cell>
          <cell r="C4438" t="str">
            <v>M3</v>
          </cell>
          <cell r="D4438">
            <v>6.58</v>
          </cell>
          <cell r="E4438">
            <v>0.83</v>
          </cell>
          <cell r="F4438">
            <v>3.9</v>
          </cell>
          <cell r="G4438">
            <v>1.85</v>
          </cell>
          <cell r="H4438">
            <v>0</v>
          </cell>
          <cell r="I4438">
            <v>0</v>
          </cell>
        </row>
        <row r="4439">
          <cell r="A4439">
            <v>89944</v>
          </cell>
          <cell r="B4439" t="str">
            <v>ESCAVAÇÃO VERTICAL A CÉU ABERTO, INCLUINDO CARGA, DESCARGA E TRANSPORTE, EM SOLO DE 1ª CATEGORIA COM ESCAVADEIRA HIDRÁULICA (CAÇAMBA: 1,2 M³ / 155 HP), FROTA DE 5 CAMINHÕES BASCULANTES DE 18 M³, DMT DE 1,5 KM E VELOCIDADE MÉDIA 18 KM/H. AF_12/2013</v>
          </cell>
          <cell r="C4439" t="str">
            <v>M3</v>
          </cell>
          <cell r="D4439">
            <v>9.8000000000000007</v>
          </cell>
          <cell r="E4439">
            <v>1.19</v>
          </cell>
          <cell r="F4439">
            <v>5.92</v>
          </cell>
          <cell r="G4439">
            <v>2.69</v>
          </cell>
          <cell r="H4439">
            <v>0</v>
          </cell>
          <cell r="I4439">
            <v>0</v>
          </cell>
        </row>
        <row r="4440">
          <cell r="A4440">
            <v>89945</v>
          </cell>
          <cell r="B4440" t="str">
            <v>ESCAVAÇÃO VERTICAL A CÉU ABERTO, INCLUINDO CARGA, DESCARGA E TRANSPORTE, EM SOLO DE 1ª CATEGORIA COM ESCAVADEIRA HIDRÁULICA (CAÇAMBA: 1,2 M³ / 155 HP), FROTA DE 5 CAMINHÕES BASCULANTES DE 18 M³, DMT DE 2 KM E VELOCIDADE MÉDIA 22 KM/H. AF_12/2013</v>
          </cell>
          <cell r="C4440" t="str">
            <v>M3</v>
          </cell>
          <cell r="D4440">
            <v>10.02</v>
          </cell>
          <cell r="E4440">
            <v>1.19</v>
          </cell>
          <cell r="F4440">
            <v>6.11</v>
          </cell>
          <cell r="G4440">
            <v>2.72</v>
          </cell>
          <cell r="H4440">
            <v>0</v>
          </cell>
          <cell r="I4440">
            <v>0</v>
          </cell>
        </row>
        <row r="4441">
          <cell r="A4441">
            <v>89946</v>
          </cell>
          <cell r="B4441" t="str">
            <v>ESCAVAÇÃO VERTICAL A CÉU ABERTO, INCLUINDO CARGA, DESCARGA E TRANSPORTE, EM SOLO DE 1ª CATEGORIA COM ESCAVADEIRA HIDRÁULICA (CAÇAMBA: 1,2 M³ / 155 HP), FROTA DE 4 CAMINHÕES BASCULANTES DE 18 M³, DMT DE 2 KM E VELOCIDADE MÉDIA 35 KM/H. AF_12/2013</v>
          </cell>
          <cell r="C4441" t="str">
            <v>M3</v>
          </cell>
          <cell r="D4441">
            <v>8.66</v>
          </cell>
          <cell r="E4441">
            <v>1</v>
          </cell>
          <cell r="F4441">
            <v>5.3</v>
          </cell>
          <cell r="G4441">
            <v>2.36</v>
          </cell>
          <cell r="H4441">
            <v>0</v>
          </cell>
          <cell r="I4441">
            <v>0</v>
          </cell>
        </row>
        <row r="4442">
          <cell r="A4442">
            <v>89947</v>
          </cell>
          <cell r="B4442" t="str">
            <v>ESCAVAÇÃO VERTICAL A CÉU ABERTO, INCLUINDO CARGA, DESCARGA E TRANSPORTE, EM SOLO DE 1ª CATEGORIA COM ESCAVADEIRA HIDRÁULICA (CAÇAMBA: 1,2 M³ / 155 HP), FROTA DE 6 CAMINHÕES BASCULANTES DE 18 M³, DMT DE 3 KM E VELOCIDADE MÉDIA 20 KM/H. AF_12/2013</v>
          </cell>
          <cell r="C4442" t="str">
            <v>M3</v>
          </cell>
          <cell r="D4442">
            <v>12.08</v>
          </cell>
          <cell r="E4442">
            <v>1.36</v>
          </cell>
          <cell r="F4442">
            <v>7.5</v>
          </cell>
          <cell r="G4442">
            <v>3.22</v>
          </cell>
          <cell r="H4442">
            <v>0</v>
          </cell>
          <cell r="I4442">
            <v>0</v>
          </cell>
        </row>
        <row r="4443">
          <cell r="A4443">
            <v>89948</v>
          </cell>
          <cell r="B4443" t="str">
            <v>ESCAVAÇÃO VERTICAL A CÉU ABERTO, INCLUINDO CARGA, DESCARGA E TRANSPORTE, EM SOLO DE 1ª CATEGORIA COM ESCAVADEIRA HIDRÁULICA (CAÇAMBA: 1,2 M³ / 155 HP), FROTA DE 7 CAMINHÕES BASCULANTES DE 18 M³, DMT DE 4 KM E VELOCIDADE MÉDIA 22 KM/H. AF_12/2013</v>
          </cell>
          <cell r="C4443" t="str">
            <v>M3</v>
          </cell>
          <cell r="D4443">
            <v>13.39</v>
          </cell>
          <cell r="E4443">
            <v>1.55</v>
          </cell>
          <cell r="F4443">
            <v>8.25</v>
          </cell>
          <cell r="G4443">
            <v>3.59</v>
          </cell>
          <cell r="H4443">
            <v>0</v>
          </cell>
          <cell r="I4443">
            <v>0</v>
          </cell>
        </row>
        <row r="4444">
          <cell r="A4444">
            <v>89949</v>
          </cell>
          <cell r="B4444" t="str">
            <v>ESCAVAÇÃO VERTICAL A CÉU ABERTO, INCLUINDO CARGA, DESCARGA E TRANSPORTE, EM SOLO DE 1ª CATEGORIA COM ESCAVADEIRA HIDRÁULICA (CAÇAMBA: 1,2 M³ / 155 HP), FROTA DE 8 CAMINHÕES BASCULANTES DE 18 M³, DMT DE 6 KM E VELOCIDADE MÉDIA 22 KM/H. AF_12/2013</v>
          </cell>
          <cell r="C4444" t="str">
            <v>M3</v>
          </cell>
          <cell r="D4444">
            <v>16.32</v>
          </cell>
          <cell r="E4444">
            <v>1.71</v>
          </cell>
          <cell r="F4444">
            <v>10.36</v>
          </cell>
          <cell r="G4444">
            <v>4.25</v>
          </cell>
          <cell r="H4444">
            <v>0</v>
          </cell>
          <cell r="I4444">
            <v>0</v>
          </cell>
        </row>
        <row r="4445">
          <cell r="A4445">
            <v>96520</v>
          </cell>
          <cell r="B4445" t="str">
            <v>ESCAVAÇÃO MECANIZADA PARA BLOCO DE COROAMENTO OU SAPATA, SEM PREVISÃO DE FÔRMA, COM RETROESCAVADEIRA. AF_06/2017</v>
          </cell>
          <cell r="C4445" t="str">
            <v>M3</v>
          </cell>
          <cell r="D4445">
            <v>71.36</v>
          </cell>
          <cell r="E4445">
            <v>36.36</v>
          </cell>
          <cell r="F4445">
            <v>23.55</v>
          </cell>
          <cell r="G4445">
            <v>11.45</v>
          </cell>
          <cell r="H4445">
            <v>0</v>
          </cell>
          <cell r="I4445">
            <v>0</v>
          </cell>
        </row>
        <row r="4446">
          <cell r="A4446">
            <v>96521</v>
          </cell>
          <cell r="B4446" t="str">
            <v>ESCAVAÇÃO MECANIZADA PARA BLOCO DE COROAMENTO OU SAPATA, COM PREVISÃO DE FÔRMA, COM RETROESCAVADEIRA. AF_06/2017</v>
          </cell>
          <cell r="C4446" t="str">
            <v>M3</v>
          </cell>
          <cell r="D4446">
            <v>32.14</v>
          </cell>
          <cell r="E4446">
            <v>11.55</v>
          </cell>
          <cell r="F4446">
            <v>12.22</v>
          </cell>
          <cell r="G4446">
            <v>8.3699999999999992</v>
          </cell>
          <cell r="H4446">
            <v>0</v>
          </cell>
          <cell r="I4446">
            <v>0</v>
          </cell>
        </row>
        <row r="4447">
          <cell r="A4447">
            <v>96522</v>
          </cell>
          <cell r="B4447" t="str">
            <v>ESCAVAÇÃO MANUAL PARA BLOCO DE COROAMENTO OU SAPATA, SEM PREVISÃO DE FÔRMA. AF_06/2017</v>
          </cell>
          <cell r="C4447" t="str">
            <v>M3</v>
          </cell>
          <cell r="D4447">
            <v>101.78</v>
          </cell>
          <cell r="E4447">
            <v>74.94</v>
          </cell>
          <cell r="F4447">
            <v>26.53</v>
          </cell>
          <cell r="G4447">
            <v>0.31</v>
          </cell>
          <cell r="H4447">
            <v>0</v>
          </cell>
          <cell r="I4447">
            <v>0</v>
          </cell>
        </row>
        <row r="4448">
          <cell r="A4448">
            <v>96523</v>
          </cell>
          <cell r="B4448" t="str">
            <v>ESCAVAÇÃO MANUAL PARA BLOCO DE COROAMENTO OU SAPATA, COM PREVISÃO DE FÔRMA. AF_06/2017</v>
          </cell>
          <cell r="C4448" t="str">
            <v>M3</v>
          </cell>
          <cell r="D4448">
            <v>65.11</v>
          </cell>
          <cell r="E4448">
            <v>47.63</v>
          </cell>
          <cell r="F4448">
            <v>17.28</v>
          </cell>
          <cell r="G4448">
            <v>0.2</v>
          </cell>
          <cell r="H4448">
            <v>0</v>
          </cell>
          <cell r="I4448">
            <v>0</v>
          </cell>
        </row>
        <row r="4449">
          <cell r="A4449">
            <v>96524</v>
          </cell>
          <cell r="B4449" t="str">
            <v>ESCAVAÇÃO MECANIZADA PARA VIGA BALDRAME, SEM PREVISÃO DE FÔRMA, COM MINI-ESCAVADEIRA. AF_06/2017</v>
          </cell>
          <cell r="C4449" t="str">
            <v>M3</v>
          </cell>
          <cell r="D4449">
            <v>125.33</v>
          </cell>
          <cell r="E4449">
            <v>80.97</v>
          </cell>
          <cell r="F4449">
            <v>30.54</v>
          </cell>
          <cell r="G4449">
            <v>13.82</v>
          </cell>
          <cell r="H4449">
            <v>0</v>
          </cell>
          <cell r="I4449">
            <v>0</v>
          </cell>
        </row>
        <row r="4450">
          <cell r="A4450">
            <v>96525</v>
          </cell>
          <cell r="B4450" t="str">
            <v>ESCAVAÇÃO MECANIZADA PARA VIGA BALDRAME, COM PREVISÃO DE FÔRMA, COM MINI-ESCAVADEIRA. AF_06/2017</v>
          </cell>
          <cell r="C4450" t="str">
            <v>M3</v>
          </cell>
          <cell r="D4450">
            <v>29.53</v>
          </cell>
          <cell r="E4450">
            <v>12.15</v>
          </cell>
          <cell r="F4450">
            <v>6.76</v>
          </cell>
          <cell r="G4450">
            <v>10.62</v>
          </cell>
          <cell r="H4450">
            <v>0</v>
          </cell>
          <cell r="I4450">
            <v>0</v>
          </cell>
        </row>
        <row r="4451">
          <cell r="A4451">
            <v>96526</v>
          </cell>
          <cell r="B4451" t="str">
            <v>ESCAVAÇÃO MANUAL DE VALA PARA VIGA BALDRAME, SEM PREVISÃO DE FÔRMA. AF_06/2017</v>
          </cell>
          <cell r="C4451" t="str">
            <v>M3</v>
          </cell>
          <cell r="D4451">
            <v>205.34</v>
          </cell>
          <cell r="E4451">
            <v>151.38999999999999</v>
          </cell>
          <cell r="F4451">
            <v>53.32</v>
          </cell>
          <cell r="G4451">
            <v>0.63</v>
          </cell>
          <cell r="H4451">
            <v>0</v>
          </cell>
          <cell r="I4451">
            <v>0</v>
          </cell>
        </row>
        <row r="4452">
          <cell r="A4452">
            <v>96527</v>
          </cell>
          <cell r="B4452" t="str">
            <v>ESCAVAÇÃO MANUAL DE VALA PARA VIGA BALDRAME, COM PREVISÃO DE FÔRMA. AF_06/2017</v>
          </cell>
          <cell r="C4452" t="str">
            <v>M3</v>
          </cell>
          <cell r="D4452">
            <v>85.53</v>
          </cell>
          <cell r="E4452">
            <v>62.49</v>
          </cell>
          <cell r="F4452">
            <v>22.78</v>
          </cell>
          <cell r="G4452">
            <v>0.26</v>
          </cell>
          <cell r="H4452">
            <v>0</v>
          </cell>
          <cell r="I4452">
            <v>0</v>
          </cell>
        </row>
        <row r="4453">
          <cell r="A4453">
            <v>96528</v>
          </cell>
          <cell r="B4453" t="str">
            <v>FABRICAÇÃO, MONTAGEM E DESMONTAGEM DE FÔRMA PARA BLOCO DE COROAMENTO, EM MADEIRA SERRADA, E=25 MM, 1 UTILIZAÇÃO. AF_06/2017</v>
          </cell>
          <cell r="C4453" t="str">
            <v>M2</v>
          </cell>
          <cell r="D4453">
            <v>93.48</v>
          </cell>
          <cell r="E4453">
            <v>34.5</v>
          </cell>
          <cell r="F4453">
            <v>58.78</v>
          </cell>
          <cell r="G4453">
            <v>0.11</v>
          </cell>
          <cell r="H4453">
            <v>0</v>
          </cell>
          <cell r="I4453">
            <v>0.09</v>
          </cell>
        </row>
        <row r="4454">
          <cell r="A4454">
            <v>72915</v>
          </cell>
          <cell r="B4454" t="str">
            <v>ESCAVACAO MECANICA DE VALA EM MATERIAL DE 2A. CATEGORIA ATE 2 M DE PROFUNDIDADE COM UTILIZACAO DE ESCAVADEIRA HIDRAULICA</v>
          </cell>
          <cell r="C4454" t="str">
            <v>M3</v>
          </cell>
          <cell r="D4454">
            <v>10.58</v>
          </cell>
          <cell r="E4454">
            <v>2.74</v>
          </cell>
          <cell r="F4454">
            <v>4.16</v>
          </cell>
          <cell r="G4454">
            <v>3.68</v>
          </cell>
          <cell r="H4454">
            <v>0</v>
          </cell>
          <cell r="I4454">
            <v>0</v>
          </cell>
        </row>
        <row r="4455">
          <cell r="A4455">
            <v>72917</v>
          </cell>
          <cell r="B4455" t="str">
            <v>ESCAVACAO MECANICA DE VALA EM MATERIAL 2A. CATEGORIA DE 2,01 ATE 4,00 M DE PROFUNDIDADE COM UTILIZACAO DE ESCAVADEIRA HIDRAULICA</v>
          </cell>
          <cell r="C4455" t="str">
            <v>M3</v>
          </cell>
          <cell r="D4455">
            <v>12.09</v>
          </cell>
          <cell r="E4455">
            <v>3.13</v>
          </cell>
          <cell r="F4455">
            <v>4.75</v>
          </cell>
          <cell r="G4455">
            <v>4.21</v>
          </cell>
          <cell r="H4455">
            <v>0</v>
          </cell>
          <cell r="I4455">
            <v>0</v>
          </cell>
        </row>
        <row r="4456">
          <cell r="A4456">
            <v>72918</v>
          </cell>
          <cell r="B4456" t="str">
            <v>ESCAVACAO MECANICA DE VALA EM MATERIAL 2A. CATEGORIA DE 4,01 ATE 6,00 M DE PROFUNDIDADE COM UTILIZACAO DE ESCAVADEIRA HIDRAULICA</v>
          </cell>
          <cell r="C4456" t="str">
            <v>M3</v>
          </cell>
          <cell r="D4456">
            <v>14.11</v>
          </cell>
          <cell r="E4456">
            <v>3.63</v>
          </cell>
          <cell r="F4456">
            <v>5.59</v>
          </cell>
          <cell r="G4456">
            <v>4.8899999999999997</v>
          </cell>
          <cell r="H4456">
            <v>0</v>
          </cell>
          <cell r="I4456">
            <v>0</v>
          </cell>
        </row>
        <row r="4457">
          <cell r="A4457" t="str">
            <v>73965/9</v>
          </cell>
          <cell r="B4457" t="str">
            <v>ESCAVACAO MANUAL DE VALA EM LODO, DE 1,5 ATE 3M, EXCLUINDO ESGOTAMENTO/ESCORAMENTO.</v>
          </cell>
          <cell r="C4457" t="str">
            <v>M3</v>
          </cell>
          <cell r="D4457">
            <v>143.69999999999999</v>
          </cell>
          <cell r="E4457">
            <v>102.2</v>
          </cell>
          <cell r="F4457">
            <v>41</v>
          </cell>
          <cell r="G4457">
            <v>0.5</v>
          </cell>
          <cell r="H4457">
            <v>0</v>
          </cell>
          <cell r="I4457">
            <v>0</v>
          </cell>
        </row>
        <row r="4458">
          <cell r="A4458" t="str">
            <v>79506/2</v>
          </cell>
          <cell r="B4458" t="str">
            <v>ESCAVAÇÃO MANUAL DE VALA/CAVA EM LODO, ENTRE 3 E 4,5M DE PROFUNDIDADE</v>
          </cell>
          <cell r="C4458" t="str">
            <v>M3</v>
          </cell>
          <cell r="D4458">
            <v>215.55</v>
          </cell>
          <cell r="E4458">
            <v>153.30000000000001</v>
          </cell>
          <cell r="F4458">
            <v>61.5</v>
          </cell>
          <cell r="G4458">
            <v>0.75</v>
          </cell>
          <cell r="H4458">
            <v>0</v>
          </cell>
          <cell r="I4458">
            <v>0</v>
          </cell>
        </row>
        <row r="4459">
          <cell r="A4459" t="str">
            <v>79518/1</v>
          </cell>
          <cell r="B4459" t="str">
            <v>MARROAMENTO EM MATERIAL DE 3A CATEGORIA, ROCHA VIVA PARA REDUÇÃO A PEDRA-DE-MÃO</v>
          </cell>
          <cell r="C4459" t="str">
            <v>M3</v>
          </cell>
          <cell r="D4459">
            <v>34.479999999999997</v>
          </cell>
          <cell r="E4459">
            <v>24.6</v>
          </cell>
          <cell r="F4459">
            <v>9.77</v>
          </cell>
          <cell r="G4459">
            <v>0.11</v>
          </cell>
          <cell r="H4459">
            <v>0</v>
          </cell>
          <cell r="I4459">
            <v>0</v>
          </cell>
        </row>
        <row r="4460">
          <cell r="A4460" t="str">
            <v>79518/2</v>
          </cell>
          <cell r="B4460" t="str">
            <v>MARROAMENTO DE MATERIAL DE 2A CATEGORIA, ROCHA DECOMPOSTA PARA REDUÇÃO A PEDRA-DE-MÃO</v>
          </cell>
          <cell r="C4460" t="str">
            <v>M3</v>
          </cell>
          <cell r="D4460">
            <v>31.03</v>
          </cell>
          <cell r="E4460">
            <v>22.15</v>
          </cell>
          <cell r="F4460">
            <v>8.7799999999999994</v>
          </cell>
          <cell r="G4460">
            <v>0.1</v>
          </cell>
          <cell r="H4460">
            <v>0</v>
          </cell>
          <cell r="I4460">
            <v>0</v>
          </cell>
        </row>
        <row r="4461">
          <cell r="A4461">
            <v>83343</v>
          </cell>
          <cell r="B4461" t="str">
            <v>ESCAVACAO MECANICA DE VALAS (SOLO COM AGUA), PROFUNDIDADE MAIOR QUE 4,00 M ATE 6,00 M.</v>
          </cell>
          <cell r="C4461" t="str">
            <v>M3</v>
          </cell>
          <cell r="D4461">
            <v>13.5</v>
          </cell>
          <cell r="E4461">
            <v>4.01</v>
          </cell>
          <cell r="F4461">
            <v>5.62</v>
          </cell>
          <cell r="G4461">
            <v>3.87</v>
          </cell>
          <cell r="H4461">
            <v>0</v>
          </cell>
          <cell r="I4461">
            <v>0</v>
          </cell>
        </row>
        <row r="4462">
          <cell r="A4462">
            <v>90082</v>
          </cell>
          <cell r="B4462" t="str">
            <v>ESCAVAÇÃO MECANIZADA DE VALA COM PROF. ATÉ 1,5 M (MÉDIA ENTRE MONTANTE E JUSANTE/UMA COMPOSIÇÃO POR TRECHO), COM ESCAVADEIRA HIDRÁULICA (0,8 M3/111 HP), LARG. DE 1,5 M A 2,5 M, EM SOLO DE 1A CATEGORIA, EM LOCAIS COM ALTO NÍVEL DE INTERFERÊNCIA. AF_01/2015</v>
          </cell>
          <cell r="C4462" t="str">
            <v>M3</v>
          </cell>
          <cell r="D4462">
            <v>13</v>
          </cell>
          <cell r="E4462">
            <v>3.72</v>
          </cell>
          <cell r="F4462">
            <v>4.16</v>
          </cell>
          <cell r="G4462">
            <v>5.12</v>
          </cell>
          <cell r="H4462">
            <v>0</v>
          </cell>
          <cell r="I4462">
            <v>0</v>
          </cell>
        </row>
        <row r="4463">
          <cell r="A4463">
            <v>90084</v>
          </cell>
          <cell r="B4463" t="str">
            <v>ESCAVAÇÃO MECANIZADA DE VALA COM PROF. MAIOR QUE 1,5 M ATÉ 3,0 M (MÉDIA ENTRE MONTANTE E JUSANTE/UMA COMPOSIÇÃO POR TRECHO), COM ESCAVADEIRA HIDRÁULICA (0,8 M3/111 HP), LARGURA ATÉ 1,5 M, EM SOLO DE 1A CATEGORIA, EM LOCAIS COM ALTO NÍVEL DE INTERFERÊNCIA. AF_01/2015</v>
          </cell>
          <cell r="C4463" t="str">
            <v>M3</v>
          </cell>
          <cell r="D4463">
            <v>11.44</v>
          </cell>
          <cell r="E4463">
            <v>3.27</v>
          </cell>
          <cell r="F4463">
            <v>3.67</v>
          </cell>
          <cell r="G4463">
            <v>4.5</v>
          </cell>
          <cell r="H4463">
            <v>0</v>
          </cell>
          <cell r="I4463">
            <v>0</v>
          </cell>
        </row>
        <row r="4464">
          <cell r="A4464">
            <v>90085</v>
          </cell>
          <cell r="B4464" t="str">
            <v>ESCAVAÇÃO MECANIZADA DE VALA COM PROF. MAIOR QUE 1,5 M ATÉ 3,0 M (MÉDIA ENTRE MONTANTE E JUSANTE/UMA COMPOSIÇÃO POR TRECHO), COM ESCAVADEIRA HIDRÁULICA (0,8 M3/111 HP), LARG. DE 1,5 M A 2,5 M, EM SOLO DE 1A CATEGORIA, EM LOCAIS COM ALTO NÍVEL DE INTERFERÊNCIA. AF_01/2015</v>
          </cell>
          <cell r="C4464" t="str">
            <v>M3</v>
          </cell>
          <cell r="D4464">
            <v>8.2100000000000009</v>
          </cell>
          <cell r="E4464">
            <v>2.35</v>
          </cell>
          <cell r="F4464">
            <v>2.62</v>
          </cell>
          <cell r="G4464">
            <v>3.24</v>
          </cell>
          <cell r="H4464">
            <v>0</v>
          </cell>
          <cell r="I4464">
            <v>0</v>
          </cell>
        </row>
        <row r="4465">
          <cell r="A4465">
            <v>90086</v>
          </cell>
          <cell r="B4465" t="str">
            <v>ESCAVAÇÃO MECANIZADA DE VALA COM PROF. MAIOR QUE 3,0 M ATÉ 4,5 M(MÉDIA ENTRE MONTANTE E JUSANTE/UMA COMPOSIÇÃO POR TRECHO), COM ESCAVADEIRA HIDRÁULICA (0,8 M3/111 HP), LARG. MENOR QUE 1,5 M, EM SOLO DE 1A CATEGORIA, EM LOCAIS COM ALTO NÍVEL DE INTERFERÊNCIA. AF_01/2015</v>
          </cell>
          <cell r="C4465" t="str">
            <v>M3</v>
          </cell>
          <cell r="D4465">
            <v>8.83</v>
          </cell>
          <cell r="E4465">
            <v>2.5299999999999998</v>
          </cell>
          <cell r="F4465">
            <v>2.83</v>
          </cell>
          <cell r="G4465">
            <v>3.47</v>
          </cell>
          <cell r="H4465">
            <v>0</v>
          </cell>
          <cell r="I4465">
            <v>0</v>
          </cell>
        </row>
        <row r="4466">
          <cell r="A4466">
            <v>90087</v>
          </cell>
          <cell r="B4466" t="str">
            <v>ESCAVAÇÃO MECANIZADA DE VALA COM PROF. DE 3,0 M ATÉ 4,5 M(MÉDIA ENTRE MONTANTE E JUSANTE/UMA COMPOSIÇÃO POR TRECHO), COM ESCAVADEIRA HIDRÁULICA (1,2 M3/155 HP), LARG. DE 1,5 M A 2,5 M, EM SOLO DE 1A CATEGORIA, EM LOCAIS COM ALTO NÍVEL DE INTERFERÊNCIA. AF_01/2015</v>
          </cell>
          <cell r="C4466" t="str">
            <v>M3</v>
          </cell>
          <cell r="D4466">
            <v>5.15</v>
          </cell>
          <cell r="E4466">
            <v>1.28</v>
          </cell>
          <cell r="F4466">
            <v>1.89</v>
          </cell>
          <cell r="G4466">
            <v>1.98</v>
          </cell>
          <cell r="H4466">
            <v>0</v>
          </cell>
          <cell r="I4466">
            <v>0</v>
          </cell>
        </row>
        <row r="4467">
          <cell r="A4467">
            <v>90088</v>
          </cell>
          <cell r="B4467" t="str">
            <v>ESCAVAÇÃO MECANIZADA DE VALA COM PROF. MAIOR QUE 4,5 M ATÉ 6,0 M(MÉDIA ENTRE MONTANTE E JUSANTE/UMA COMPOSIÇÃO POR TRECHO), COM ESCAVADEIRA HIDRÁULICA (1,2 M3/155 HP), LARG. MENOR QUE 1,5 M, EM SOLO DE 1A CATEGORIA, EM LOCAIS COM ALTO NÍVEL DE INTERFERÊNCIA. AF_01/2015</v>
          </cell>
          <cell r="C4467" t="str">
            <v>M3</v>
          </cell>
          <cell r="D4467">
            <v>5.97</v>
          </cell>
          <cell r="E4467">
            <v>1.49</v>
          </cell>
          <cell r="F4467">
            <v>2.1800000000000002</v>
          </cell>
          <cell r="G4467">
            <v>2.2999999999999998</v>
          </cell>
          <cell r="H4467">
            <v>0</v>
          </cell>
          <cell r="I4467">
            <v>0</v>
          </cell>
        </row>
        <row r="4468">
          <cell r="A4468">
            <v>90090</v>
          </cell>
          <cell r="B4468" t="str">
            <v>ESCAVAÇÃO MECANIZADA DE VALA COM PROF. MAIOR QUE 4,5 M ATÉ 6,0 M(MÉDIA ENTRE MONTANTE E JUSANTE/UMA COMPOSIÇÃO POR TRECHO), COM ESCAVADEIRA HIDRÁULICA (1,2 M3/155 HP), LARG. DE 1,5 M A 2,5 M, EM SOLO DE 1A CATEGORIA, EM LOCAIS COM ALTO NÍVEL DE INTERFERÊNCIA. AF_01/2015</v>
          </cell>
          <cell r="C4468" t="str">
            <v>M3</v>
          </cell>
          <cell r="D4468">
            <v>4.22</v>
          </cell>
          <cell r="E4468">
            <v>1.05</v>
          </cell>
          <cell r="F4468">
            <v>1.53</v>
          </cell>
          <cell r="G4468">
            <v>1.64</v>
          </cell>
          <cell r="H4468">
            <v>0</v>
          </cell>
          <cell r="I4468">
            <v>0</v>
          </cell>
        </row>
        <row r="4469">
          <cell r="A4469">
            <v>90091</v>
          </cell>
          <cell r="B4469" t="str">
            <v>ESCAVAÇÃO MECANIZADA DE VALA COM PROF. ATÉ 1,5 M(MÉDIA ENTRE MONTANTE E JUSANTE/UMA COMPOSIÇÃO POR TRECHO), COM ESCAVADEIRA HIDRÁULICA (0,8 M3/111 HP), LARG. DE 1,5M A 2,5 M, EM SOLO DE 1A CATEGORIA, LOCAIS COM BAIXO NÍVEL DE INTERFERÊNCIA. AF_01/2015</v>
          </cell>
          <cell r="C4469" t="str">
            <v>M3</v>
          </cell>
          <cell r="D4469">
            <v>5.58</v>
          </cell>
          <cell r="E4469">
            <v>1.59</v>
          </cell>
          <cell r="F4469">
            <v>1.76</v>
          </cell>
          <cell r="G4469">
            <v>2.23</v>
          </cell>
          <cell r="H4469">
            <v>0</v>
          </cell>
          <cell r="I4469">
            <v>0</v>
          </cell>
        </row>
        <row r="4470">
          <cell r="A4470">
            <v>90092</v>
          </cell>
          <cell r="B4470" t="str">
            <v>ESCAVAÇÃO MECANIZADA DE VALA COM PROF. MAIOR QUE 1,5 M E ATÉ 3,0 M(MÉDIA ENTRE MONTANTE E JUSANTE/UMA COMPOSIÇÃO POR TRECHO), COM ESCAVADEIRA HIDRÁULICA (0,8 M3/111 HP), LARG. MENOR QUE 1,5 M, EM SOLO DE 1A CATEGORIA, LOCAIS COM BAIXO NÍVEL DE INTERFERÊNCIA. AF_01/2015</v>
          </cell>
          <cell r="C4470" t="str">
            <v>M3</v>
          </cell>
          <cell r="D4470">
            <v>4.95</v>
          </cell>
          <cell r="E4470">
            <v>1.42</v>
          </cell>
          <cell r="F4470">
            <v>1.55</v>
          </cell>
          <cell r="G4470">
            <v>1.98</v>
          </cell>
          <cell r="H4470">
            <v>0</v>
          </cell>
          <cell r="I4470">
            <v>0</v>
          </cell>
        </row>
        <row r="4471">
          <cell r="A4471">
            <v>90093</v>
          </cell>
          <cell r="B4471" t="str">
            <v>ESCAVAÇÃO MECANIZADA DE VALA COM PROF. MAIOR QUE 1,5 M ATÉ 3,0 M (MÉDIA ENTRE MONTANTE E JUSANTE/UMA COMPOSIÇÃO POR TRECHO), COM ESCAVADEIRA HIDRÁULICA (0,8 M3/111 HP), LARG. DE 1,5 M A 2,5 M, EM SOLO DE 1A CATEGORIA, LOCAIS COM BAIXO NÍVEL DE INTERFERÊNCIA. AF_01/2015</v>
          </cell>
          <cell r="C4471" t="str">
            <v>M3</v>
          </cell>
          <cell r="D4471">
            <v>3.46</v>
          </cell>
          <cell r="E4471">
            <v>1</v>
          </cell>
          <cell r="F4471">
            <v>1.08</v>
          </cell>
          <cell r="G4471">
            <v>1.38</v>
          </cell>
          <cell r="H4471">
            <v>0</v>
          </cell>
          <cell r="I4471">
            <v>0</v>
          </cell>
        </row>
        <row r="4472">
          <cell r="A4472">
            <v>90094</v>
          </cell>
          <cell r="B4472" t="str">
            <v>ESCAVAÇÃO MECANIZADA DE VALA COM PROF. MAIOR QUE 3,0 M ATÉ 4,5 M (MÉDIA ENTRE MONTANTE E JUSANTE/UMA COMPOSIÇÃO POR TRECHO), COM ESCAVADEIRA HIDRÁULICA (0,8 M3/111 HP), LARG. MENOR QUE 1,5 M, EM SOLO DE 1A CATEGORIA, LOCAIS COM BAIXO NÍVEL DE INTERFERÊNCIA. AF_01/2015</v>
          </cell>
          <cell r="C4472" t="str">
            <v>M3</v>
          </cell>
          <cell r="D4472">
            <v>3.69</v>
          </cell>
          <cell r="E4472">
            <v>1.07</v>
          </cell>
          <cell r="F4472">
            <v>1.1499999999999999</v>
          </cell>
          <cell r="G4472">
            <v>1.47</v>
          </cell>
          <cell r="H4472">
            <v>0</v>
          </cell>
          <cell r="I4472">
            <v>0</v>
          </cell>
        </row>
        <row r="4473">
          <cell r="A4473">
            <v>90095</v>
          </cell>
          <cell r="B4473" t="str">
            <v>ESCAVAÇÃO MECANIZADA DE VALA COM PROF. MAIOR QUE 3,0 M ATÉ 4,5 M (MÉDIA ENTRE MONTANTE E JUSANTE/UMA COMPOSIÇÃO POR TRECHO), COM ESCAVADEIRA HIDRÁULICA (1,2 M3/155 HP), LARG. DE 1,5 M A 2,5 M, EM SOLO DE 1A CATEGORIA, LOCAIS COM BAIXO NÍVEL DE INTERFERÊNCIA. AF_01/2015</v>
          </cell>
          <cell r="C4473" t="str">
            <v>M3</v>
          </cell>
          <cell r="D4473">
            <v>2.2200000000000002</v>
          </cell>
          <cell r="E4473">
            <v>0.55000000000000004</v>
          </cell>
          <cell r="F4473">
            <v>0.79</v>
          </cell>
          <cell r="G4473">
            <v>0.88</v>
          </cell>
          <cell r="H4473">
            <v>0</v>
          </cell>
          <cell r="I4473">
            <v>0</v>
          </cell>
        </row>
        <row r="4474">
          <cell r="A4474">
            <v>90096</v>
          </cell>
          <cell r="B4474" t="str">
            <v>ESCAVAÇÃO MECANIZADA DE VALA COM PROF. MAIOR QUE 4,5 M ATÉ 6,0 M (MÉDIA ENTRE MONTANTE E JUSANTE/UMA COMPOSIÇÃO POR TRECHO), COM ESCAVADEIRA HIDRÁULICA (1,2 M3/155 HP), LARG. MENOR QUE 1,5 M, EM SOLO DE 1A CATEGORIA, LOCAIS COM BAIXO NÍVEL DE INTERFERÊNCIA. AF_01/2015</v>
          </cell>
          <cell r="C4474" t="str">
            <v>M3</v>
          </cell>
          <cell r="D4474">
            <v>2.52</v>
          </cell>
          <cell r="E4474">
            <v>0.65</v>
          </cell>
          <cell r="F4474">
            <v>0.88</v>
          </cell>
          <cell r="G4474">
            <v>0.99</v>
          </cell>
          <cell r="H4474">
            <v>0</v>
          </cell>
          <cell r="I4474">
            <v>0</v>
          </cell>
        </row>
        <row r="4475">
          <cell r="A4475">
            <v>90098</v>
          </cell>
          <cell r="B4475" t="str">
            <v>ESCAVAÇÃO MECANIZADA DE VALA COM PROF. MAIOR QUE 4,5 M ATÉ 6,0 M (MÉDIA ENTRE MONTANTE E JUSANTE/UMA COMPOSIÇÃO POR TRECHO), COM ESCAVADEIRA HIDRÁULICA (1,2 M3/155 HP), LARG. DE 1,5 M A 2,5 M, EM SOLO DE 1A CATEGORIA, LOCAIS COM BAIXO NÍVEL DE INTERFERÊNCIA. AF_01/2015</v>
          </cell>
          <cell r="C4475" t="str">
            <v>M3</v>
          </cell>
          <cell r="D4475">
            <v>1.72</v>
          </cell>
          <cell r="E4475">
            <v>0.43</v>
          </cell>
          <cell r="F4475">
            <v>0.63</v>
          </cell>
          <cell r="G4475">
            <v>0.66</v>
          </cell>
          <cell r="H4475">
            <v>0</v>
          </cell>
          <cell r="I4475">
            <v>0</v>
          </cell>
        </row>
        <row r="4476">
          <cell r="A4476">
            <v>90099</v>
          </cell>
          <cell r="B4476" t="str">
            <v>ESCAVAÇÃO MECANIZADA DE VALA COM PROF. ATÉ 1,5 M (MÉDIA ENTRE MONTANTE E JUSANTE/UMA COMPOSIÇÃO POR TRECHO), COM RETROESCAVADEIRA (0,26 M3/88 HP), LARG. MENOR QUE 0,8 M, EM SOLO DE 1A CATEGORIA, EM LOCAIS COM ALTO NÍVEL DE INTERFERÊNCIA. AF_01/2015</v>
          </cell>
          <cell r="C4476" t="str">
            <v>M3</v>
          </cell>
          <cell r="D4476">
            <v>16.989999999999998</v>
          </cell>
          <cell r="E4476">
            <v>6.25</v>
          </cell>
          <cell r="F4476">
            <v>6.11</v>
          </cell>
          <cell r="G4476">
            <v>4.63</v>
          </cell>
          <cell r="H4476">
            <v>0</v>
          </cell>
          <cell r="I4476">
            <v>0</v>
          </cell>
        </row>
        <row r="4477">
          <cell r="A4477">
            <v>90100</v>
          </cell>
          <cell r="B4477" t="str">
            <v>ESCAVAÇÃO MECANIZADA DE VALA COM PROF. ATÉ 1,5 M (MÉDIA ENTRE MONTANTE E JUSANTE/UMA COMPOSIÇÃO POR TRECHO), COM RETROESCAVADEIRA (0,26 M3/88 HP), LARG. DE 0,8 M A 1,5 M, EM SOLO DE 1A CATEGORIA, EM LOCAIS COM ALTO NÍVEL DE INTERFERÊNCIA. AF_01/2015</v>
          </cell>
          <cell r="C4477" t="str">
            <v>M3</v>
          </cell>
          <cell r="D4477">
            <v>14.49</v>
          </cell>
          <cell r="E4477">
            <v>5.34</v>
          </cell>
          <cell r="F4477">
            <v>5.2</v>
          </cell>
          <cell r="G4477">
            <v>3.95</v>
          </cell>
          <cell r="H4477">
            <v>0</v>
          </cell>
          <cell r="I4477">
            <v>0</v>
          </cell>
        </row>
        <row r="4478">
          <cell r="A4478">
            <v>90101</v>
          </cell>
          <cell r="B4478" t="str">
            <v>ESCAVAÇÃO MECANIZADA DE VALA COM PROF. MAIOR QUE 1,5 M ATÉ 3,0 M (MÉDIA ENTRE MONTANTE E JUSANTE/UMA COMPOSIÇÃO POR TRECHO), COM RETROESCAVADEIRA (0,26 M3/88 HP), LARG. MENOR QUE 0,8 M, EM SOLO DE 1A CATEGORIA, EM LOCAIS COM ALTO NÍVEL DE INTERFERÊNCIA.AF_01/2015</v>
          </cell>
          <cell r="C4478" t="str">
            <v>M3</v>
          </cell>
          <cell r="D4478">
            <v>14.3</v>
          </cell>
          <cell r="E4478">
            <v>5.27</v>
          </cell>
          <cell r="F4478">
            <v>5.13</v>
          </cell>
          <cell r="G4478">
            <v>3.9</v>
          </cell>
          <cell r="H4478">
            <v>0</v>
          </cell>
          <cell r="I4478">
            <v>0</v>
          </cell>
        </row>
        <row r="4479">
          <cell r="A4479">
            <v>90102</v>
          </cell>
          <cell r="B4479" t="str">
            <v>ESCAVAÇÃO MECANIZADA DE VALA COM PROF. MAIOR QUE 1,5 M ATÉ 3,0 M (MÉDIA ENTRE MONTANTE E JUSANTE/UMA COMPOSIÇÃO POR TRECHO), COM RETROESCAVADEIRA (0,26 M3/ POTÊNCIA:88 HP), LARGURA DE 0,8 M A 1,5 M, EM SOLO DE 1A CATEGORIA, EM LOCAIS COM ALTO NÍVEL DE INTERFERÊNCIA. AF_01/2015</v>
          </cell>
          <cell r="C4479" t="str">
            <v>M3</v>
          </cell>
          <cell r="D4479">
            <v>13.13</v>
          </cell>
          <cell r="E4479">
            <v>4.8600000000000003</v>
          </cell>
          <cell r="F4479">
            <v>4.6900000000000004</v>
          </cell>
          <cell r="G4479">
            <v>3.58</v>
          </cell>
          <cell r="H4479">
            <v>0</v>
          </cell>
          <cell r="I4479">
            <v>0</v>
          </cell>
        </row>
        <row r="4480">
          <cell r="A4480">
            <v>90105</v>
          </cell>
          <cell r="B4480" t="str">
            <v>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v>
          </cell>
          <cell r="C4480" t="str">
            <v>M3</v>
          </cell>
          <cell r="D4480">
            <v>12.94</v>
          </cell>
          <cell r="E4480">
            <v>4.78</v>
          </cell>
          <cell r="F4480">
            <v>4.62</v>
          </cell>
          <cell r="G4480">
            <v>3.54</v>
          </cell>
          <cell r="H4480">
            <v>0</v>
          </cell>
          <cell r="I4480">
            <v>0</v>
          </cell>
        </row>
        <row r="4481">
          <cell r="A4481">
            <v>90106</v>
          </cell>
          <cell r="B4481" t="str">
            <v>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v>
          </cell>
          <cell r="C4481" t="str">
            <v>M3</v>
          </cell>
          <cell r="D4481">
            <v>11.09</v>
          </cell>
          <cell r="E4481">
            <v>4.12</v>
          </cell>
          <cell r="F4481">
            <v>3.93</v>
          </cell>
          <cell r="G4481">
            <v>3.04</v>
          </cell>
          <cell r="H4481">
            <v>0</v>
          </cell>
          <cell r="I4481">
            <v>0</v>
          </cell>
        </row>
        <row r="4482">
          <cell r="A4482">
            <v>90107</v>
          </cell>
          <cell r="B4482" t="str">
            <v>ESCAVAÇÃO MECANIZADA DE VALA COM PROFUNDIDADE MAIOR QUE 1,5 M ATÉ 3,0 M, COM (MÉDIA ENTRE MONTANTE E JUSANTE/UMA COMPOSIÇÃO POR TRECHO) COM RETROESCAVADEIRA (CAPACIDADE DA CAÇAMBA DA RETRO: 0,26 M3 / POTÊNCIA: 88 HP), LARGURA MENOR QUE 0,8 M, EM SOLO DE1A CATEGORIA, LOCAIS COM BAIXO NÍVEL DE INTERFERÊNCIA. AF_01/2015</v>
          </cell>
          <cell r="C4482" t="str">
            <v>M3</v>
          </cell>
          <cell r="D4482">
            <v>10.92</v>
          </cell>
          <cell r="E4482">
            <v>4.05</v>
          </cell>
          <cell r="F4482">
            <v>3.87</v>
          </cell>
          <cell r="G4482">
            <v>3</v>
          </cell>
          <cell r="H4482">
            <v>0</v>
          </cell>
          <cell r="I4482">
            <v>0</v>
          </cell>
        </row>
        <row r="4483">
          <cell r="A4483">
            <v>90108</v>
          </cell>
          <cell r="B4483" t="str">
            <v>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v>
          </cell>
          <cell r="C4483" t="str">
            <v>M3</v>
          </cell>
          <cell r="D4483">
            <v>9.94</v>
          </cell>
          <cell r="E4483">
            <v>3.71</v>
          </cell>
          <cell r="F4483">
            <v>3.51</v>
          </cell>
          <cell r="G4483">
            <v>2.72</v>
          </cell>
          <cell r="H4483">
            <v>0</v>
          </cell>
          <cell r="I4483">
            <v>0</v>
          </cell>
        </row>
        <row r="4484">
          <cell r="A4484">
            <v>93358</v>
          </cell>
          <cell r="B4484" t="str">
            <v>ESCAVAÇÃO MANUAL DE VALAS. AF_03/2016</v>
          </cell>
          <cell r="C4484" t="str">
            <v>M3</v>
          </cell>
          <cell r="D4484">
            <v>56.84</v>
          </cell>
          <cell r="E4484">
            <v>40.549999999999997</v>
          </cell>
          <cell r="F4484">
            <v>16.11</v>
          </cell>
          <cell r="G4484">
            <v>0.18</v>
          </cell>
          <cell r="H4484">
            <v>0</v>
          </cell>
          <cell r="I4484">
            <v>0</v>
          </cell>
        </row>
        <row r="4485">
          <cell r="A4485">
            <v>79482</v>
          </cell>
          <cell r="B4485" t="str">
            <v>ATERRO COM AREIA COM ADENSAMENTO HIDRAULICO</v>
          </cell>
          <cell r="C4485" t="str">
            <v>M3</v>
          </cell>
          <cell r="D4485">
            <v>53.37</v>
          </cell>
          <cell r="E4485">
            <v>5.72</v>
          </cell>
          <cell r="F4485">
            <v>44.51</v>
          </cell>
          <cell r="G4485">
            <v>3.14</v>
          </cell>
          <cell r="H4485">
            <v>0</v>
          </cell>
          <cell r="I4485">
            <v>0</v>
          </cell>
        </row>
        <row r="4486">
          <cell r="A4486">
            <v>94304</v>
          </cell>
          <cell r="B4486" t="str">
            <v>ATERRO MECANIZADO DE VALA COM ESCAVADEIRA HIDRÁULICA (CAPACIDADE DA CAÇAMBA: 0,8 M³ / POTÊNCIA: 111 HP), LARGURA DE 1,5 A 2,5 M, PROFUNDIDADE ATÉ 1,5 M, COM SOLO ARGILO-ARENOSO. AF_05/2016</v>
          </cell>
          <cell r="C4486" t="str">
            <v>M3</v>
          </cell>
          <cell r="D4486">
            <v>26.33</v>
          </cell>
          <cell r="E4486">
            <v>6.26</v>
          </cell>
          <cell r="F4486">
            <v>15.74</v>
          </cell>
          <cell r="G4486">
            <v>4.33</v>
          </cell>
          <cell r="H4486">
            <v>0</v>
          </cell>
          <cell r="I4486">
            <v>0</v>
          </cell>
        </row>
        <row r="4487">
          <cell r="A4487">
            <v>94305</v>
          </cell>
          <cell r="B4487" t="str">
            <v>ATERRO MECANIZADO DE VALA COM ESCAVADEIRA HIDRÁULICA (CAPACIDADE DA CAÇAMBA: 0,8 M³ / POTÊNCIA: 111 HP), LARGURA ATÉ 1,5 M, PROFUNDIDADE DE 1,5 A 3,0 M, COM SOLO ARGILO-ARENOSO. AF_05/2016</v>
          </cell>
          <cell r="C4487" t="str">
            <v>M3</v>
          </cell>
          <cell r="D4487">
            <v>23.36</v>
          </cell>
          <cell r="E4487">
            <v>4.66</v>
          </cell>
          <cell r="F4487">
            <v>15.02</v>
          </cell>
          <cell r="G4487">
            <v>3.68</v>
          </cell>
          <cell r="H4487">
            <v>0</v>
          </cell>
          <cell r="I4487">
            <v>0</v>
          </cell>
        </row>
        <row r="4488">
          <cell r="A4488">
            <v>94306</v>
          </cell>
          <cell r="B4488" t="str">
            <v>ATERRO MECANIZADO DE VALA COM ESCAVADEIRA HIDRÁULICA (CAPACIDADE DA CAÇAMBA: 0,8 M³ / POTÊNCIA: 111 HP), LARGURA DE 1,5 A 2,5 M, PROFUNDIDADE DE 1,5 A 3,0 M, COM SOLO ARGILO-ARENOSO. AF_05/2016</v>
          </cell>
          <cell r="C4488" t="str">
            <v>M3</v>
          </cell>
          <cell r="D4488">
            <v>19.600000000000001</v>
          </cell>
          <cell r="E4488">
            <v>2.59</v>
          </cell>
          <cell r="F4488">
            <v>14.15</v>
          </cell>
          <cell r="G4488">
            <v>2.86</v>
          </cell>
          <cell r="H4488">
            <v>0</v>
          </cell>
          <cell r="I4488">
            <v>0</v>
          </cell>
        </row>
        <row r="4489">
          <cell r="A4489">
            <v>94307</v>
          </cell>
          <cell r="B4489" t="str">
            <v>ATERRO MECANIZADO DE VALA COM ESCAVADEIRA HIDRÁULICA (CAPACIDADE DA CAÇAMBA: 0,8 M³ / POTÊNCIA: 111 HP), LARGURA ATÉ 1,5 M, PROFUNDIDADE DE 3,0 A 4,5 M, COM SOLO ARGILO-ARENOSO. AF_05/2016</v>
          </cell>
          <cell r="C4489" t="str">
            <v>M3</v>
          </cell>
          <cell r="D4489">
            <v>20.47</v>
          </cell>
          <cell r="E4489">
            <v>3.02</v>
          </cell>
          <cell r="F4489">
            <v>14.4</v>
          </cell>
          <cell r="G4489">
            <v>3.05</v>
          </cell>
          <cell r="H4489">
            <v>0</v>
          </cell>
          <cell r="I4489">
            <v>0</v>
          </cell>
        </row>
        <row r="4490">
          <cell r="A4490">
            <v>94308</v>
          </cell>
          <cell r="B4490" t="str">
            <v>ATERRO MECANIZADO DE VALA COM ESCAVADEIRA HIDRÁULICA (CAPACIDADE DA CAÇAMBA: 0,8 M³ / POTÊNCIA: 111 HP), LARGURA DE 1,5 A 2,5 M, PROFUNDIDADE DE 3,0 A 4,5 M, COM SOLO ARGILO-ARENOSO. AF_05/2016</v>
          </cell>
          <cell r="C4490" t="str">
            <v>M3</v>
          </cell>
          <cell r="D4490">
            <v>18.21</v>
          </cell>
          <cell r="E4490">
            <v>1.98</v>
          </cell>
          <cell r="F4490">
            <v>13.82</v>
          </cell>
          <cell r="G4490">
            <v>2.41</v>
          </cell>
          <cell r="H4490">
            <v>0</v>
          </cell>
          <cell r="I4490">
            <v>0</v>
          </cell>
        </row>
        <row r="4491">
          <cell r="A4491">
            <v>94309</v>
          </cell>
          <cell r="B4491" t="str">
            <v>ATERRO MECANIZADO DE VALA COM ESCAVADEIRA HIDRÁULICA (CAPACIDADE DA CAÇAMBA: 0,8 M³ / POTÊNCIA: 111 HP), LARGURA ATÉ 1,5 M, PROFUNDIDADE DE 4,5 A 6,0 M, COM SOLO ARGILO-ARENOSO. AF_05/2016</v>
          </cell>
          <cell r="C4491" t="str">
            <v>M3</v>
          </cell>
          <cell r="D4491">
            <v>19.22</v>
          </cell>
          <cell r="E4491">
            <v>2.4</v>
          </cell>
          <cell r="F4491">
            <v>14.08</v>
          </cell>
          <cell r="G4491">
            <v>2.74</v>
          </cell>
          <cell r="H4491">
            <v>0</v>
          </cell>
          <cell r="I4491">
            <v>0</v>
          </cell>
        </row>
        <row r="4492">
          <cell r="A4492">
            <v>94310</v>
          </cell>
          <cell r="B4492" t="str">
            <v>ATERRO MECANIZADO DE VALA COM ESCAVADEIRA HIDRÁULICA (CAPACIDADE DA CAÇAMBA: 0,8 M³ / POTÊNCIA: 111 HP), LARGURA DE 1,5 A 2,5 M, PROFUNDIDADE DE 4,5 A 6,0 M, COM SOLO ARGILO-ARENOSO. AF_05/2016</v>
          </cell>
          <cell r="C4492" t="str">
            <v>M3</v>
          </cell>
          <cell r="D4492">
            <v>17.52</v>
          </cell>
          <cell r="E4492">
            <v>1.68</v>
          </cell>
          <cell r="F4492">
            <v>13.64</v>
          </cell>
          <cell r="G4492">
            <v>2.2000000000000002</v>
          </cell>
          <cell r="H4492">
            <v>0</v>
          </cell>
          <cell r="I4492">
            <v>0</v>
          </cell>
        </row>
        <row r="4493">
          <cell r="A4493">
            <v>94315</v>
          </cell>
          <cell r="B4493" t="str">
            <v>ATERRO MECANIZADO DE VALA COM RETROESCAVADEIRA (CAPACIDADE DA CAÇAMBA DA RETRO: 0,26 M³ / POTÊNCIA: 88 HP), LARGURA ATÉ 0,8 M, PROFUNDIDADE ATÉ 1,5 M, COM SOLO ARGILO-ARENOSO. AF_05/2016</v>
          </cell>
          <cell r="C4493" t="str">
            <v>M3</v>
          </cell>
          <cell r="D4493">
            <v>33.299999999999997</v>
          </cell>
          <cell r="E4493">
            <v>13.13</v>
          </cell>
          <cell r="F4493">
            <v>17.190000000000001</v>
          </cell>
          <cell r="G4493">
            <v>2.98</v>
          </cell>
          <cell r="H4493">
            <v>0</v>
          </cell>
          <cell r="I4493">
            <v>0</v>
          </cell>
        </row>
        <row r="4494">
          <cell r="A4494">
            <v>94316</v>
          </cell>
          <cell r="B4494" t="str">
            <v>ATERRO MECANIZADO DE VALA COM RETROESCAVADEIRA (CAPACIDADE DA CAÇAMBA DA RETRO: 0,26 M³ / POTÊNCIA: 88 HP), LARGURA DE 0,8 A 1,5 M, PROFUNDIDADE ATÉ 1,5 M, COM SOLO ARGILO-ARENOSO. AF_05/2016</v>
          </cell>
          <cell r="C4494" t="str">
            <v>M3</v>
          </cell>
          <cell r="D4494">
            <v>26.16</v>
          </cell>
          <cell r="E4494">
            <v>8.4499999999999993</v>
          </cell>
          <cell r="F4494">
            <v>15.56</v>
          </cell>
          <cell r="G4494">
            <v>2.15</v>
          </cell>
          <cell r="H4494">
            <v>0</v>
          </cell>
          <cell r="I4494">
            <v>0</v>
          </cell>
        </row>
        <row r="4495">
          <cell r="A4495">
            <v>94317</v>
          </cell>
          <cell r="B4495" t="str">
            <v>ATERRO MECANIZADO DE VALA COM RETROESCAVADEIRA (CAPACIDADE DA CAÇAMBA DA RETRO: 0,26 M³ / POTÊNCIA: 88 HP), LARGURA ATÉ 0,8 M, PROFUNDIDADE DE 1,5 A 3,0 M, COM SOLO ARGILO-ARENOSO. AF_05/2016</v>
          </cell>
          <cell r="C4495" t="str">
            <v>M3</v>
          </cell>
          <cell r="D4495">
            <v>22.99</v>
          </cell>
          <cell r="E4495">
            <v>6.39</v>
          </cell>
          <cell r="F4495">
            <v>14.81</v>
          </cell>
          <cell r="G4495">
            <v>1.79</v>
          </cell>
          <cell r="H4495">
            <v>0</v>
          </cell>
          <cell r="I4495">
            <v>0</v>
          </cell>
        </row>
        <row r="4496">
          <cell r="A4496">
            <v>94318</v>
          </cell>
          <cell r="B4496" t="str">
            <v>ATERRO MECANIZADO DE VALA COM RETROESCAVADEIRA (CAPACIDADE DA CAÇAMBA DA RETRO: 0,26 M³ / POTÊNCIA: 88 HP), LARGURA DE 0,8 A 1,5 M, PROFUNDIDADE DE 1,5 A 3,0 M, COM SOLO ARGILO-ARENOSO. AF_05/2016</v>
          </cell>
          <cell r="C4496" t="str">
            <v>M3</v>
          </cell>
          <cell r="D4496">
            <v>18.920000000000002</v>
          </cell>
          <cell r="E4496">
            <v>3.7</v>
          </cell>
          <cell r="F4496">
            <v>13.89</v>
          </cell>
          <cell r="G4496">
            <v>1.33</v>
          </cell>
          <cell r="H4496">
            <v>0</v>
          </cell>
          <cell r="I4496">
            <v>0</v>
          </cell>
        </row>
        <row r="4497">
          <cell r="A4497">
            <v>94319</v>
          </cell>
          <cell r="B4497" t="str">
            <v>ATERRO MANUAL DE VALAS COM SOLO ARGILO-ARENOSO E COMPACTAÇÃO MECANIZADA. AF_05/2016</v>
          </cell>
          <cell r="C4497" t="str">
            <v>M3</v>
          </cell>
          <cell r="D4497">
            <v>35.33</v>
          </cell>
          <cell r="E4497">
            <v>17.190000000000001</v>
          </cell>
          <cell r="F4497">
            <v>17.399999999999999</v>
          </cell>
          <cell r="G4497">
            <v>0.74</v>
          </cell>
          <cell r="H4497">
            <v>0</v>
          </cell>
          <cell r="I4497">
            <v>0</v>
          </cell>
        </row>
        <row r="4498">
          <cell r="A4498">
            <v>94327</v>
          </cell>
          <cell r="B4498" t="str">
            <v>ATERRO MECANIZADO DE VALA COM ESCAVADEIRA HIDRÁULICA (CAPACIDADE DA CAÇAMBA: 0,8 M³ / POTÊNCIA: 111 HP), LARGURA DE 1,5 A 2,5 M, PROFUNDIDADE ATÉ 1,5 M, COM AREIA PARA ATERRO. AF_05/2016</v>
          </cell>
          <cell r="C4498" t="str">
            <v>M3</v>
          </cell>
          <cell r="D4498">
            <v>54.75</v>
          </cell>
          <cell r="E4498">
            <v>6.2</v>
          </cell>
          <cell r="F4498">
            <v>44.26</v>
          </cell>
          <cell r="G4498">
            <v>4.29</v>
          </cell>
          <cell r="H4498">
            <v>0</v>
          </cell>
          <cell r="I4498">
            <v>0</v>
          </cell>
        </row>
        <row r="4499">
          <cell r="A4499">
            <v>94328</v>
          </cell>
          <cell r="B4499" t="str">
            <v>ATERRO MECANIZADO DE VALA COM ESCAVADEIRA HIDRÁULICA (CAPACIDADE DA CAÇAMBA: 0,8 M³ / POTÊNCIA: 111 HP), LARGURA ATÉ 1,5 M, PROFUNDIDADE DE 1,5 A 3,0 M, COM AREIA PARA ATERRO. AF_05/2016</v>
          </cell>
          <cell r="C4499" t="str">
            <v>M3</v>
          </cell>
          <cell r="D4499">
            <v>51.78</v>
          </cell>
          <cell r="E4499">
            <v>4.6100000000000003</v>
          </cell>
          <cell r="F4499">
            <v>43.53</v>
          </cell>
          <cell r="G4499">
            <v>3.64</v>
          </cell>
          <cell r="H4499">
            <v>0</v>
          </cell>
          <cell r="I4499">
            <v>0</v>
          </cell>
        </row>
        <row r="4500">
          <cell r="A4500">
            <v>94329</v>
          </cell>
          <cell r="B4500" t="str">
            <v>ATERRO MECANIZADO DE VALA COM ESCAVADEIRA HIDRÁULICA (CAPACIDADE DA CAÇAMBA: 0,8 M³ / POTÊNCIA: 111 HP), LARGURA DE 1,5 A 2,5 M, PROFUNDIDADE DE 1,5 A 3,0 M, COM AREIA PARA ATERRO. AF_05/2016</v>
          </cell>
          <cell r="C4500" t="str">
            <v>M3</v>
          </cell>
          <cell r="D4500">
            <v>48.02</v>
          </cell>
          <cell r="E4500">
            <v>2.57</v>
          </cell>
          <cell r="F4500">
            <v>42.62</v>
          </cell>
          <cell r="G4500">
            <v>2.83</v>
          </cell>
          <cell r="H4500">
            <v>0</v>
          </cell>
          <cell r="I4500">
            <v>0</v>
          </cell>
        </row>
        <row r="4501">
          <cell r="A4501">
            <v>94330</v>
          </cell>
          <cell r="B4501" t="str">
            <v>ATERRO MECANIZADO DE VALA COM ESCAVADEIRA HIDRÁULICA (CAPACIDADE DA CAÇAMBA: 0,8 M³ / POTÊNCIA: 111 HP), LARGURA ATÉ 1,5 M, PROFUNDIDADE DE 3,0 A 4,5 M, COM AREIA PARA ATERRO. AF_05/2016</v>
          </cell>
          <cell r="C4501" t="str">
            <v>M3</v>
          </cell>
          <cell r="D4501">
            <v>48.89</v>
          </cell>
          <cell r="E4501">
            <v>2.99</v>
          </cell>
          <cell r="F4501">
            <v>42.88</v>
          </cell>
          <cell r="G4501">
            <v>3.02</v>
          </cell>
          <cell r="H4501">
            <v>0</v>
          </cell>
          <cell r="I4501">
            <v>0</v>
          </cell>
        </row>
        <row r="4502">
          <cell r="A4502">
            <v>94331</v>
          </cell>
          <cell r="B4502" t="str">
            <v>ATERRO MECANIZADO DE VALA COM ESCAVADEIRA HIDRÁULICA (CAPACIDADE DA CAÇAMBA: 0,8 M³ / POTÊNCIA: 111 HP), LARGURA DE 1,5 A 2,5 M, PROFUNDIDADE DE 3,0 A 4,5 M, COM AREIA PARA ATERRO. AF_05/2016</v>
          </cell>
          <cell r="C4502" t="str">
            <v>M3</v>
          </cell>
          <cell r="D4502">
            <v>46.63</v>
          </cell>
          <cell r="E4502">
            <v>1.96</v>
          </cell>
          <cell r="F4502">
            <v>42.28</v>
          </cell>
          <cell r="G4502">
            <v>2.39</v>
          </cell>
          <cell r="H4502">
            <v>0</v>
          </cell>
          <cell r="I4502">
            <v>0</v>
          </cell>
        </row>
        <row r="4503">
          <cell r="A4503">
            <v>94332</v>
          </cell>
          <cell r="B4503" t="str">
            <v>ATERRO MECANIZADO DE VALA COM ESCAVADEIRA HIDRÁULICA (CAPACIDADE DA CAÇAMBA: 0,8 M³ / POTÊNCIA: 111 HP), LARGURA ATÉ 1,5 M, PROFUNDIDADE DE 4,5 A 6,0 M, COM AREIA PARA ATERRO. AF_05/2016</v>
          </cell>
          <cell r="C4503" t="str">
            <v>M3</v>
          </cell>
          <cell r="D4503">
            <v>47.64</v>
          </cell>
          <cell r="E4503">
            <v>2.37</v>
          </cell>
          <cell r="F4503">
            <v>42.56</v>
          </cell>
          <cell r="G4503">
            <v>2.71</v>
          </cell>
          <cell r="H4503">
            <v>0</v>
          </cell>
          <cell r="I4503">
            <v>0</v>
          </cell>
        </row>
        <row r="4504">
          <cell r="A4504">
            <v>94333</v>
          </cell>
          <cell r="B4504" t="str">
            <v>ATERRO MECANIZADO DE VALA COM ESCAVADEIRA HIDRÁULICA (CAPACIDADE DA CAÇAMBA: 0,8 M³ / POTÊNCIA: 111 HP), LARGURA DE 1,5 A 2,5 M, PROFUNDIDADE DE 4,5 A 6,0 M, COM AREIA PARA ATERRO. AF_05/2016</v>
          </cell>
          <cell r="C4504" t="str">
            <v>M3</v>
          </cell>
          <cell r="D4504">
            <v>45.94</v>
          </cell>
          <cell r="E4504">
            <v>1.67</v>
          </cell>
          <cell r="F4504">
            <v>42.09</v>
          </cell>
          <cell r="G4504">
            <v>2.1800000000000002</v>
          </cell>
          <cell r="H4504">
            <v>0</v>
          </cell>
          <cell r="I4504">
            <v>0</v>
          </cell>
        </row>
        <row r="4505">
          <cell r="A4505">
            <v>94338</v>
          </cell>
          <cell r="B4505" t="str">
            <v>ATERRO MECANIZADO DE VALA COM RETROESCAVADEIRA (CAPACIDADE DA CAÇAMBA DA RETRO: 0,26 M³ / POTÊNCIA: 88 HP), LARGURA ATÉ 0,8 M, PROFUNDIDADE ATÉ 1,5 M, COM AREIA PARA ATERRO. AF_05/2016</v>
          </cell>
          <cell r="C4505" t="str">
            <v>M3</v>
          </cell>
          <cell r="D4505">
            <v>61.72</v>
          </cell>
          <cell r="E4505">
            <v>13.06</v>
          </cell>
          <cell r="F4505">
            <v>45.7</v>
          </cell>
          <cell r="G4505">
            <v>2.96</v>
          </cell>
          <cell r="H4505">
            <v>0</v>
          </cell>
          <cell r="I4505">
            <v>0</v>
          </cell>
        </row>
        <row r="4506">
          <cell r="A4506">
            <v>94339</v>
          </cell>
          <cell r="B4506" t="str">
            <v>ATERRO MECANIZADO DE VALA COM RETROESCAVADEIRA (CAPACIDADE DA CAÇAMBA DA RETRO: 0,26 M³ / POTÊNCIA: 88 HP), LARGURA DE 0,8 A 1,5 M, PROFUNDIDADE ATÉ 1,5 M, COM AREIA PARA ATERRO. AF_05/2016</v>
          </cell>
          <cell r="C4506" t="str">
            <v>M3</v>
          </cell>
          <cell r="D4506">
            <v>54.58</v>
          </cell>
          <cell r="E4506">
            <v>8.39</v>
          </cell>
          <cell r="F4506">
            <v>44.06</v>
          </cell>
          <cell r="G4506">
            <v>2.13</v>
          </cell>
          <cell r="H4506">
            <v>0</v>
          </cell>
          <cell r="I4506">
            <v>0</v>
          </cell>
        </row>
        <row r="4507">
          <cell r="A4507">
            <v>94340</v>
          </cell>
          <cell r="B4507" t="str">
            <v>ATERRO MECANIZADO DE VALA COM RETROESCAVADEIRA (CAPACIDADE DA CAÇAMBA DA RETRO: 0,26 M³ / POTÊNCIA: 88 HP), LARGURA ATÉ 0,8 M, PROFUNDIDADE DE 1,5 A 3,0 M, COM AREIA PARA ATERRO. AF_05/2016</v>
          </cell>
          <cell r="C4507" t="str">
            <v>M3</v>
          </cell>
          <cell r="D4507">
            <v>51.41</v>
          </cell>
          <cell r="E4507">
            <v>6.33</v>
          </cell>
          <cell r="F4507">
            <v>43.31</v>
          </cell>
          <cell r="G4507">
            <v>1.77</v>
          </cell>
          <cell r="H4507">
            <v>0</v>
          </cell>
          <cell r="I4507">
            <v>0</v>
          </cell>
        </row>
        <row r="4508">
          <cell r="A4508">
            <v>94341</v>
          </cell>
          <cell r="B4508" t="str">
            <v>ATERRO MECANIZADO DE VALA COM RETROESCAVADEIRA (CAPACIDADE DA CAÇAMBA DA RETRO: 0,26 M³ / POTÊNCIA: 88 HP), LARGURA DE 0,8 A 1,5 M, PROFUNDIDADE DE 1,5 A 3,0 M, COM AREIA PARA ATERRO. AF_05/2016</v>
          </cell>
          <cell r="C4508" t="str">
            <v>M3</v>
          </cell>
          <cell r="D4508">
            <v>47.34</v>
          </cell>
          <cell r="E4508">
            <v>3.65</v>
          </cell>
          <cell r="F4508">
            <v>42.37</v>
          </cell>
          <cell r="G4508">
            <v>1.32</v>
          </cell>
          <cell r="H4508">
            <v>0</v>
          </cell>
          <cell r="I4508">
            <v>0</v>
          </cell>
        </row>
        <row r="4509">
          <cell r="A4509">
            <v>94342</v>
          </cell>
          <cell r="B4509" t="str">
            <v>ATERRO MANUAL DE VALAS COM AREIA PARA ATERRO E COMPACTAÇÃO MECANIZADA. AF_05/2016</v>
          </cell>
          <cell r="C4509" t="str">
            <v>M3</v>
          </cell>
          <cell r="D4509">
            <v>63.75</v>
          </cell>
          <cell r="E4509">
            <v>17.12</v>
          </cell>
          <cell r="F4509">
            <v>45.89</v>
          </cell>
          <cell r="G4509">
            <v>0.74</v>
          </cell>
          <cell r="H4509">
            <v>0</v>
          </cell>
          <cell r="I4509">
            <v>0</v>
          </cell>
        </row>
        <row r="4510">
          <cell r="A4510">
            <v>96385</v>
          </cell>
          <cell r="B4510" t="str">
            <v>EXECUÇÃO E COMPACTAÇÃO DE ATERRO COM SOLO PREDOMINANTEMENTE ARGILOSO - EXCLUSIVE ESCAVAÇÃO, CARGA E TRANSPORTE E SOLO. AF_09/2017</v>
          </cell>
          <cell r="C4510" t="str">
            <v>M3</v>
          </cell>
          <cell r="D4510">
            <v>5.63</v>
          </cell>
          <cell r="E4510">
            <v>2.06</v>
          </cell>
          <cell r="F4510">
            <v>1.77</v>
          </cell>
          <cell r="G4510">
            <v>1.8</v>
          </cell>
          <cell r="H4510">
            <v>0</v>
          </cell>
          <cell r="I4510">
            <v>0</v>
          </cell>
        </row>
        <row r="4511">
          <cell r="A4511">
            <v>96386</v>
          </cell>
          <cell r="B4511" t="str">
            <v>EXECUÇÃO E COMPACTAÇÃO DE ATERRO COM SOLO PREDOMINANTEMENTE ARENOSO - EXCLUSIVE ESCAVAÇÃO, CARGA E TRANSPORTE E SOLO. AF_09/2017</v>
          </cell>
          <cell r="C4511" t="str">
            <v>M3</v>
          </cell>
          <cell r="D4511">
            <v>5.36</v>
          </cell>
          <cell r="E4511">
            <v>1.87</v>
          </cell>
          <cell r="F4511">
            <v>1.72</v>
          </cell>
          <cell r="G4511">
            <v>1.77</v>
          </cell>
          <cell r="H4511">
            <v>0</v>
          </cell>
          <cell r="I4511">
            <v>0</v>
          </cell>
        </row>
        <row r="4512">
          <cell r="A4512">
            <v>83346</v>
          </cell>
          <cell r="B4512" t="str">
            <v>UMEDECIMENTO DE MATERIAL PARA FECHAMENTO DE VALAS.</v>
          </cell>
          <cell r="C4512" t="str">
            <v>M3</v>
          </cell>
          <cell r="D4512">
            <v>0.92</v>
          </cell>
          <cell r="E4512">
            <v>0.17</v>
          </cell>
          <cell r="F4512">
            <v>0.63</v>
          </cell>
          <cell r="G4512">
            <v>0.12</v>
          </cell>
          <cell r="H4512">
            <v>0</v>
          </cell>
          <cell r="I4512">
            <v>0</v>
          </cell>
        </row>
        <row r="4513">
          <cell r="A4513">
            <v>93360</v>
          </cell>
          <cell r="B4513" t="str">
            <v>REATERRO MECANIZADO DE VALA COM ESCAVADEIRA HIDRÁULICA (CAPACIDADE DA CAÇAMBA: 0,8 M³ / POTÊNCIA: 111 HP), LARGURA DE 1,5 A 2,5 M, PROFUNDIDADE ATÉ 1,5 M, COM SOLO (SEM SUBSTITUIÇÃO) DE 1ª CATEGORIA EM LOCAIS COM ALTO NÍVEL DE INTERFERÊNCIA. AF_04/2016</v>
          </cell>
          <cell r="C4513" t="str">
            <v>M3</v>
          </cell>
          <cell r="D4513">
            <v>15.9</v>
          </cell>
          <cell r="E4513">
            <v>6.64</v>
          </cell>
          <cell r="F4513">
            <v>4.4400000000000004</v>
          </cell>
          <cell r="G4513">
            <v>4.82</v>
          </cell>
          <cell r="H4513">
            <v>0</v>
          </cell>
          <cell r="I4513">
            <v>0</v>
          </cell>
        </row>
        <row r="4514">
          <cell r="A4514">
            <v>93361</v>
          </cell>
          <cell r="B4514" t="str">
            <v>REATERRO MECANIZADO DE VALA COM ESCAVADEIRA HIDRÁULICA (CAPACIDADE DA CAÇAMBA: 0,8 M³ / POTÊNCIA: 111 HP), LARGURA ATÉ 1,5 M, PROFUNDIDADE DE 1,5 A 3,0 M, COM SOLO (SEM SUBSTITUIÇÃO) DE 1ª CATEGORIA EM LOCAIS COM ALTO NÍVEL DE INTERFERÊNCIA. AF_04/2016</v>
          </cell>
          <cell r="C4514" t="str">
            <v>M3</v>
          </cell>
          <cell r="D4514">
            <v>13.01</v>
          </cell>
          <cell r="E4514">
            <v>5.04</v>
          </cell>
          <cell r="F4514">
            <v>3.77</v>
          </cell>
          <cell r="G4514">
            <v>4.2</v>
          </cell>
          <cell r="H4514">
            <v>0</v>
          </cell>
          <cell r="I4514">
            <v>0</v>
          </cell>
        </row>
        <row r="4515">
          <cell r="A4515">
            <v>93362</v>
          </cell>
          <cell r="B4515" t="str">
            <v>REATERRO MECANIZADO DE VALA COM ESCAVADEIRA HIDRÁULICA (CAPACIDADE DA CAÇAMBA: 0,8 M³ / POTÊNCIA: 111 HP), LARGURA DE 1,5 A 2,5 M, PROFUNDIDADE DE 1,5 A 3,0 M, COM SOLO (SEM SUBSTITUIÇÃO) DE 1ª CATEGORIA EM LOCAIS COM ALTO NÍVEL DE INTERFERÊNCIA. AF_04/2016</v>
          </cell>
          <cell r="C4515" t="str">
            <v>M3</v>
          </cell>
          <cell r="D4515">
            <v>9.1999999999999993</v>
          </cell>
          <cell r="E4515">
            <v>2.94</v>
          </cell>
          <cell r="F4515">
            <v>2.89</v>
          </cell>
          <cell r="G4515">
            <v>3.37</v>
          </cell>
          <cell r="H4515">
            <v>0</v>
          </cell>
          <cell r="I4515">
            <v>0</v>
          </cell>
        </row>
        <row r="4516">
          <cell r="A4516">
            <v>93363</v>
          </cell>
          <cell r="B4516" t="str">
            <v>REATERRO MECANIZADO DE VALA COM ESCAVADEIRA HIDRÁULICA (CAPACIDADE DA CAÇAMBA: 0,8 M³ / POTÊNCIA: 111 HP), LARGURA ATÉ 1,5 M, PROFUNDIDADE DE 3,0 A 4,5 M COM SOLO (SEM SUBSTITUIÇÃO) DE 1ª CATEGORIA EM LOCAIS COM ALTO NÍVEL DE INTERFERÊNCIA. AF_04/2016</v>
          </cell>
          <cell r="C4516" t="str">
            <v>M3</v>
          </cell>
          <cell r="D4516">
            <v>10.029999999999999</v>
          </cell>
          <cell r="E4516">
            <v>3.37</v>
          </cell>
          <cell r="F4516">
            <v>3.09</v>
          </cell>
          <cell r="G4516">
            <v>3.57</v>
          </cell>
          <cell r="H4516">
            <v>0</v>
          </cell>
          <cell r="I4516">
            <v>0</v>
          </cell>
        </row>
        <row r="4517">
          <cell r="A4517">
            <v>93364</v>
          </cell>
          <cell r="B4517" t="str">
            <v>REATERRO MECANIZADO DE VALA COM ESCAVADEIRA HIDRÁULICA (CAPACIDADE DA CAÇAMBA: 0,8 M³ / POTÊNCIA: 111 HP), LARGURA DE 1,5 A 2,5 M, PROFUNDIDADE DE 3,0  A 4,5 M, COM SOLO (SEM SUBSTITUIÇÃO) DE 1ª CATEGORIA EM LOCAIS COM ALTO NÍVEL DE INTERFERÊNCIA. AF_04/2016</v>
          </cell>
          <cell r="C4517" t="str">
            <v>M3</v>
          </cell>
          <cell r="D4517">
            <v>7.78</v>
          </cell>
          <cell r="E4517">
            <v>2.3199999999999998</v>
          </cell>
          <cell r="F4517">
            <v>2.5099999999999998</v>
          </cell>
          <cell r="G4517">
            <v>2.95</v>
          </cell>
          <cell r="H4517">
            <v>0</v>
          </cell>
          <cell r="I4517">
            <v>0</v>
          </cell>
        </row>
        <row r="4518">
          <cell r="A4518">
            <v>93365</v>
          </cell>
          <cell r="B4518" t="str">
            <v>REATERRO MECANIZADO DE VALA COM ESCAVADEIRA HIDRÁULICA (CAPACIDADE DA CAÇAMBA: 0,8 M³ / POTÊNCIA: 111 HP), LARGURA ATÉ 1,5 M, PROFUNDIDADE DE 4,5 A 6,0 M, COM SOLO (SEM SUBSTITUIÇÃO) DE 1ª CATEGORIA EM LOCAIS COM ALTO NÍVEL DE INTERFERÊNCIA. AF_04/2016</v>
          </cell>
          <cell r="C4518" t="str">
            <v>M3</v>
          </cell>
          <cell r="D4518">
            <v>8.7200000000000006</v>
          </cell>
          <cell r="E4518">
            <v>2.71</v>
          </cell>
          <cell r="F4518">
            <v>2.77</v>
          </cell>
          <cell r="G4518">
            <v>3.24</v>
          </cell>
          <cell r="H4518">
            <v>0</v>
          </cell>
          <cell r="I4518">
            <v>0</v>
          </cell>
        </row>
        <row r="4519">
          <cell r="A4519">
            <v>93366</v>
          </cell>
          <cell r="B4519" t="str">
            <v>REATERRO MECANIZADO DE VALA COM ESCAVADEIRA HIDRÁULICA (CAPACIDADE DA CAÇAMBA: 0,8 M³ / POTÊNCIA: 111 HP), LARGURA DE 1,5 A 2,5 M, PROFUNDIDADE DE 4,5 A 6,0 M, COM SOLO (SEM SUBSTITUIÇÃO) DE 1ª CATEGORIA EM LOCAIS COM ALTO NÍVEL DE INTERFERÊNCIA. AF_04/2016</v>
          </cell>
          <cell r="C4519" t="str">
            <v>M3</v>
          </cell>
          <cell r="D4519">
            <v>7.11</v>
          </cell>
          <cell r="E4519">
            <v>2.02</v>
          </cell>
          <cell r="F4519">
            <v>2.36</v>
          </cell>
          <cell r="G4519">
            <v>2.73</v>
          </cell>
          <cell r="H4519">
            <v>0</v>
          </cell>
          <cell r="I4519">
            <v>0</v>
          </cell>
        </row>
        <row r="4520">
          <cell r="A4520">
            <v>93367</v>
          </cell>
          <cell r="B4520" t="str">
            <v>REATERRO MECANIZADO DE VALA COM ESCAVADEIRA HIDRÁULICA (CAPACIDADE DA CAÇAMBA: 0,8 M³ / POTÊNCIA: 111 HP), LARGURA DE 1,5 A 2,5 M, PROFUNDIDADE ATÉ 1,5 M, COM SOLO (SEM SUBSTITUIÇÃO) DE 1ª CATEGORIA EM LOCAIS COM BAIXO NÍVEL DE INTERFERÊNCIA. AF_04/2016</v>
          </cell>
          <cell r="C4520" t="str">
            <v>M3</v>
          </cell>
          <cell r="D4520">
            <v>14.9</v>
          </cell>
          <cell r="E4520">
            <v>6.35</v>
          </cell>
          <cell r="F4520">
            <v>4.16</v>
          </cell>
          <cell r="G4520">
            <v>4.3899999999999997</v>
          </cell>
          <cell r="H4520">
            <v>0</v>
          </cell>
          <cell r="I4520">
            <v>0</v>
          </cell>
        </row>
        <row r="4521">
          <cell r="A4521">
            <v>93368</v>
          </cell>
          <cell r="B4521" t="str">
            <v>REATERRO MECANIZADO DE VALA COM ESCAVADEIRA HIDRÁULICA (CAPACIDADE DA CAÇAMBA: 0,8 M³ / POTÊNCIA: 111 HP), LARGURA ATÉ 1,5 M, PROFUNDIDADE DE 1,5 A 3,0 M, COM SOLO (SEM SUBSTITUIÇÃO) DE 1ª CATEGORIA EM LOCAIS COM BAIXO NÍVEL DE INTERFERÊNCIA. AF_04/2016</v>
          </cell>
          <cell r="C4521" t="str">
            <v>M3</v>
          </cell>
          <cell r="D4521">
            <v>11.94</v>
          </cell>
          <cell r="E4521">
            <v>4.76</v>
          </cell>
          <cell r="F4521">
            <v>3.43</v>
          </cell>
          <cell r="G4521">
            <v>3.75</v>
          </cell>
          <cell r="H4521">
            <v>0</v>
          </cell>
          <cell r="I4521">
            <v>0</v>
          </cell>
        </row>
        <row r="4522">
          <cell r="A4522">
            <v>93369</v>
          </cell>
          <cell r="B4522" t="str">
            <v>REATERRO MECANIZADO DE VALA COM ESCAVADEIRA HIDRÁULICA (CAPACIDADE DA CAÇAMBA: 0,8 M³ / POTÊNCIA: 111 HP), LARGURA DE 1,5 A 2,5 M, PROFUNDIDADE DE 1,5 A 3,0 M, COM SOLO (SEM SUBSTITUIÇÃO) DE 1ª CATEGORIA EM LOCAIS COM BAIXO NÍVEL DE INTERFERÊNCIA. AF_04/2016</v>
          </cell>
          <cell r="C4522" t="str">
            <v>M3</v>
          </cell>
          <cell r="D4522">
            <v>8.19</v>
          </cell>
          <cell r="E4522">
            <v>2.66</v>
          </cell>
          <cell r="F4522">
            <v>2.59</v>
          </cell>
          <cell r="G4522">
            <v>2.94</v>
          </cell>
          <cell r="H4522">
            <v>0</v>
          </cell>
          <cell r="I4522">
            <v>0</v>
          </cell>
        </row>
        <row r="4523">
          <cell r="A4523">
            <v>93370</v>
          </cell>
          <cell r="B4523" t="str">
            <v>REATERRO MECANIZADO DE VALA COM ESCAVADEIRA HIDRÁULICA (CAPACIDADE DA CAÇAMBA: 0,8 M³ / POTÊNCIA: 111 HP), LARGURA ATÉ 1,5 M, PROFUNDIDADE DE 3,0 A 4,5 M, COM SOLO (SEM SUBSTITUIÇÃO) DE 1ª CATEGORIA EM LOCAIS COM BAIXO NÍVEL DE INTERFERÊNCIA. AF_04/2016</v>
          </cell>
          <cell r="C4523" t="str">
            <v>M3</v>
          </cell>
          <cell r="D4523">
            <v>9.0500000000000007</v>
          </cell>
          <cell r="E4523">
            <v>3.09</v>
          </cell>
          <cell r="F4523">
            <v>2.82</v>
          </cell>
          <cell r="G4523">
            <v>3.14</v>
          </cell>
          <cell r="H4523">
            <v>0</v>
          </cell>
          <cell r="I4523">
            <v>0</v>
          </cell>
        </row>
        <row r="4524">
          <cell r="A4524">
            <v>93371</v>
          </cell>
          <cell r="B4524" t="str">
            <v>REATERRO MECANIZADO DE VALA COM ESCAVADEIRA HIDRÁULICA (CAPACIDADE DA CAÇAMBA: 0,8 M³ / POTÊNCIA: 111 HP), LARGURA DE 1,5 A 2,5 M, PROFUNDIDADE DE 3,0 A 4,5 M, COM SOLO (SEM SUBSTITUIÇÃO) DE 1ª CATEGORIA EM LOCAIS COM BAIXO NÍVEL DE INTERFERÊNCIA. AF_04/2016</v>
          </cell>
          <cell r="C4524" t="str">
            <v>M3</v>
          </cell>
          <cell r="D4524">
            <v>6.79</v>
          </cell>
          <cell r="E4524">
            <v>2.04</v>
          </cell>
          <cell r="F4524">
            <v>2.2400000000000002</v>
          </cell>
          <cell r="G4524">
            <v>2.5099999999999998</v>
          </cell>
          <cell r="H4524">
            <v>0</v>
          </cell>
          <cell r="I4524">
            <v>0</v>
          </cell>
        </row>
        <row r="4525">
          <cell r="A4525">
            <v>93372</v>
          </cell>
          <cell r="B4525" t="str">
            <v>REATERRO MECANIZADO DE VALA COM ESCAVADEIRA HIDRÁULICA (CAPACIDADE DA CAÇAMBA: 0,8 M³ / POTÊNCIA: 111 HP), LARGURA ATÉ 1,5 M, PROFUNDIDADE DE 4,5 A 6,0 M, COM SOLO (SEM SUBSTITUIÇÃO) DE 1ª CATEGORIA EM LOCAIS COM BAIXO NÍVEL DE INTERFERÊNCIA. AF_04/2016</v>
          </cell>
          <cell r="C4525" t="str">
            <v>M3</v>
          </cell>
          <cell r="D4525">
            <v>7.8</v>
          </cell>
          <cell r="E4525">
            <v>2.4700000000000002</v>
          </cell>
          <cell r="F4525">
            <v>2.4900000000000002</v>
          </cell>
          <cell r="G4525">
            <v>2.84</v>
          </cell>
          <cell r="H4525">
            <v>0</v>
          </cell>
          <cell r="I4525">
            <v>0</v>
          </cell>
        </row>
        <row r="4526">
          <cell r="A4526">
            <v>93373</v>
          </cell>
          <cell r="B4526" t="str">
            <v>REATERRO MECANIZADO DE VALA COM ESCAVADEIRA HIDRÁULICA (CAPACIDADE DA CAÇAMBA: 0,8 M³ / POTÊNCIA: 111 HP), LARGURA DE 1,5 A 2,5 M, PROFUNDIDADE DE 4,5 A 6,0 M, COM SOLO (SEM SUBSTITUIÇÃO) DE 1ª CATEGORIA EM LOCAIS COM BAIXO NÍVEL DE INTERFERÊNCIA. AF_04/2016</v>
          </cell>
          <cell r="C4526" t="str">
            <v>M3</v>
          </cell>
          <cell r="D4526">
            <v>6.11</v>
          </cell>
          <cell r="E4526">
            <v>1.75</v>
          </cell>
          <cell r="F4526">
            <v>2.08</v>
          </cell>
          <cell r="G4526">
            <v>2.2799999999999998</v>
          </cell>
          <cell r="H4526">
            <v>0</v>
          </cell>
          <cell r="I4526">
            <v>0</v>
          </cell>
        </row>
        <row r="4527">
          <cell r="A4527">
            <v>93374</v>
          </cell>
          <cell r="B4527" t="str">
            <v>REATERRO MECANIZADO DE VALA COM RETROESCAVADEIRA (CAPACIDADE DA CAÇAMBA DA RETRO: 0,26 M³ / POTÊNCIA: 88 HP), LARGURA ATÉ 0,8 M, PROFUNDIDADE ATÉ 1,5 M, COM SOLO (SEM SUBSTITUIÇÃO) DE 1ª CATEGORIA EM LOCAIS COM ALTO NÍVEL DE INTERFERÊNCIA. AF_04/2016</v>
          </cell>
          <cell r="C4527" t="str">
            <v>M3</v>
          </cell>
          <cell r="D4527">
            <v>19.71</v>
          </cell>
          <cell r="E4527">
            <v>11.08</v>
          </cell>
          <cell r="F4527">
            <v>5.4</v>
          </cell>
          <cell r="G4527">
            <v>3.23</v>
          </cell>
          <cell r="H4527">
            <v>0</v>
          </cell>
          <cell r="I4527">
            <v>0</v>
          </cell>
        </row>
        <row r="4528">
          <cell r="A4528">
            <v>93375</v>
          </cell>
          <cell r="B4528" t="str">
            <v>REATERRO MECANIZADO DE VALA COM RETROESCAVADEIRA (CAPACIDADE DA CAÇAMBA DA RETRO: 0,26 M³ / POTÊNCIA: 88 HP), LARGURA DE 0,8 A 1,5 M, PROFUNDIDADE ATÉ 1,5 M, COM SOLO (SEM SUBSTITUIÇÃO) DE 1ª CATEGORIA EM LOCAIS COM ALTO NÍVEL DE INTERFERÊNCIA. AF_04/2016</v>
          </cell>
          <cell r="C4528" t="str">
            <v>M3</v>
          </cell>
          <cell r="D4528">
            <v>15.13</v>
          </cell>
          <cell r="E4528">
            <v>8.51</v>
          </cell>
          <cell r="F4528">
            <v>4.18</v>
          </cell>
          <cell r="G4528">
            <v>2.44</v>
          </cell>
          <cell r="H4528">
            <v>0</v>
          </cell>
          <cell r="I4528">
            <v>0</v>
          </cell>
        </row>
        <row r="4529">
          <cell r="A4529">
            <v>93376</v>
          </cell>
          <cell r="B4529" t="str">
            <v>REATERRO MECANIZADO DE VALA COM RETROESCAVADEIRA (CAPACIDADE DA CAÇAMBA DA RETRO: 0,26 M³ / POTÊNCIA: 88 HP), LARGURA ATÉ 0,8 M, PROFUNDIDADE DE 1,5 A 3,0 M, COM SOLO (SEM SUBSTITUIÇÃO) DE 1ª CATEGORIA EM LOCAIS COM ALTO NÍVEL DE INTERFERÊNCIA. AF_04/2016</v>
          </cell>
          <cell r="C4529" t="str">
            <v>M3</v>
          </cell>
          <cell r="D4529">
            <v>12.27</v>
          </cell>
          <cell r="E4529">
            <v>6.78</v>
          </cell>
          <cell r="F4529">
            <v>3.47</v>
          </cell>
          <cell r="G4529">
            <v>2.02</v>
          </cell>
          <cell r="H4529">
            <v>0</v>
          </cell>
          <cell r="I4529">
            <v>0</v>
          </cell>
        </row>
        <row r="4530">
          <cell r="A4530">
            <v>93377</v>
          </cell>
          <cell r="B4530" t="str">
            <v>REATERRO MECANIZADO DE VALA COM RETROESCAVADEIRA (CAPACIDADE DA CAÇAMBA DA RETRO: 0,26 M³ / POTÊNCIA: 88 HP), LARGURA DE 0,8 A 1,5 M, PROFUNDIDADE DE 1,5 A 3,0 M, COM SOLO (SEM SUBSTITUIÇÃO) DE 1ª CATEGORIA EM LOCAIS COM ALTO NÍVEL DE INTERFERÊNCIA. AF_04/2016</v>
          </cell>
          <cell r="C4530" t="str">
            <v>M3</v>
          </cell>
          <cell r="D4530">
            <v>8</v>
          </cell>
          <cell r="E4530">
            <v>4</v>
          </cell>
          <cell r="F4530">
            <v>2.48</v>
          </cell>
          <cell r="G4530">
            <v>1.52</v>
          </cell>
          <cell r="H4530">
            <v>0</v>
          </cell>
          <cell r="I4530">
            <v>0</v>
          </cell>
        </row>
        <row r="4531">
          <cell r="A4531">
            <v>93378</v>
          </cell>
          <cell r="B4531" t="str">
            <v>REATERRO MECANIZADO DE VALA COM RETROESCAVADEIRA (CAPACIDADE DA CAÇAMBA DA RETRO: 0,26 M³ / POTÊNCIA: 88 HP), LARGURA ATÉ 0,8 M, PROFUNDIDADE ATÉ 1,5 M, COM SOLO (SEM SUBSTITUIÇÃO) DE 1ª CATEGORIA EM LOCAIS COM BAIXO NÍVEL DE INTERFERÊNCIA. AF_04/2016</v>
          </cell>
          <cell r="C4531" t="str">
            <v>M3</v>
          </cell>
          <cell r="D4531">
            <v>18.5</v>
          </cell>
          <cell r="E4531">
            <v>10.65</v>
          </cell>
          <cell r="F4531">
            <v>4.99</v>
          </cell>
          <cell r="G4531">
            <v>2.86</v>
          </cell>
          <cell r="H4531">
            <v>0</v>
          </cell>
          <cell r="I4531">
            <v>0</v>
          </cell>
        </row>
        <row r="4532">
          <cell r="A4532">
            <v>93379</v>
          </cell>
          <cell r="B4532" t="str">
            <v>REATERRO MECANIZADO DE VALA COM RETROESCAVADEIRA (CAPACIDADE DA CAÇAMBA DA RETRO: 0,26 M³ / POTÊNCIA: 88 HP), LARGURA DE 0,8 A 1,5 M, PROFUNDIDADE ATÉ 1,5 M, COM SOLO (SEM SUBSTITUIÇÃO) DE 1ª CATEGORIA EM LOCAIS COM BAIXO NÍVEL DE INTERFERÊNCIA. AF_04/2016</v>
          </cell>
          <cell r="C4532" t="str">
            <v>M3</v>
          </cell>
          <cell r="D4532">
            <v>14.21</v>
          </cell>
          <cell r="E4532">
            <v>8.16</v>
          </cell>
          <cell r="F4532">
            <v>3.89</v>
          </cell>
          <cell r="G4532">
            <v>2.16</v>
          </cell>
          <cell r="H4532">
            <v>0</v>
          </cell>
          <cell r="I4532">
            <v>0</v>
          </cell>
        </row>
        <row r="4533">
          <cell r="A4533">
            <v>93380</v>
          </cell>
          <cell r="B4533" t="str">
            <v>REATERRO MECANIZADO DE VALA COM RETROESCAVADEIRA (CAPACIDADE DA CAÇAMBA DA RETRO: 0,26 M³ / POTÊNCIA: 88 HP), LARGURA ATÉ 0,8 M, PROFUNDIDADE DE 1,5 A 3,0 M, COM SOLO (SEM SUBSTITUIÇÃO) DE 1ª CATEGORIA EM LOCAIS COM BAIXO NÍVEL DE INTERFERÊNCIA. AF_04/2016</v>
          </cell>
          <cell r="C4533" t="str">
            <v>M3</v>
          </cell>
          <cell r="D4533">
            <v>11.56</v>
          </cell>
          <cell r="E4533">
            <v>6.52</v>
          </cell>
          <cell r="F4533">
            <v>3.22</v>
          </cell>
          <cell r="G4533">
            <v>1.82</v>
          </cell>
          <cell r="H4533">
            <v>0</v>
          </cell>
          <cell r="I4533">
            <v>0</v>
          </cell>
        </row>
        <row r="4534">
          <cell r="A4534">
            <v>93381</v>
          </cell>
          <cell r="B4534" t="str">
            <v>REATERRO MECANIZADO DE VALA COM RETROESCAVADEIRA (CAPACIDADE DA CAÇAMBA DA RETRO: 0,26 M³ / POTÊNCIA: 88 HP), LARGURA DE 0,8 A 1,5 M, PROFUNDIDADE DE 1,5 A 3,0 M, COM SOLO (SEM SUBSTITUIÇÃO) DE 1ª CATEGORIA EM LOCAIS COM BAIXO NÍVEL DE INTERFERÊNCIA. AF_04/2016</v>
          </cell>
          <cell r="C4534" t="str">
            <v>M3</v>
          </cell>
          <cell r="D4534">
            <v>7.5</v>
          </cell>
          <cell r="E4534">
            <v>3.82</v>
          </cell>
          <cell r="F4534">
            <v>2.31</v>
          </cell>
          <cell r="G4534">
            <v>1.37</v>
          </cell>
          <cell r="H4534">
            <v>0</v>
          </cell>
          <cell r="I4534">
            <v>0</v>
          </cell>
        </row>
        <row r="4535">
          <cell r="A4535">
            <v>93382</v>
          </cell>
          <cell r="B4535" t="str">
            <v>REATERRO MANUAL DE VALAS COM COMPACTAÇÃO MECANIZADA. AF_04/2016</v>
          </cell>
          <cell r="C4535" t="str">
            <v>M3</v>
          </cell>
          <cell r="D4535">
            <v>23.92</v>
          </cell>
          <cell r="E4535">
            <v>17.28</v>
          </cell>
          <cell r="F4535">
            <v>5.89</v>
          </cell>
          <cell r="G4535">
            <v>0.75</v>
          </cell>
          <cell r="H4535">
            <v>0</v>
          </cell>
          <cell r="I4535">
            <v>0</v>
          </cell>
        </row>
        <row r="4536">
          <cell r="A4536">
            <v>96995</v>
          </cell>
          <cell r="B4536" t="str">
            <v>REATERRO MANUAL APILOADO COM SOQUETE. AF_10/2017</v>
          </cell>
          <cell r="C4536" t="str">
            <v>M3</v>
          </cell>
          <cell r="D4536">
            <v>34.46</v>
          </cell>
          <cell r="E4536">
            <v>24.6</v>
          </cell>
          <cell r="F4536">
            <v>9.75</v>
          </cell>
          <cell r="G4536">
            <v>0.11</v>
          </cell>
          <cell r="H4536">
            <v>0</v>
          </cell>
          <cell r="I4536">
            <v>0</v>
          </cell>
        </row>
        <row r="4537">
          <cell r="A4537">
            <v>72838</v>
          </cell>
          <cell r="B4537" t="str">
            <v>TRANSPORTE COMERCIAL COM CAMINHAO CARROCERIA 9 T, RODOVIA EM LEITO NATURAL</v>
          </cell>
          <cell r="C4537" t="str">
            <v>TXKM</v>
          </cell>
          <cell r="D4537">
            <v>0.92</v>
          </cell>
          <cell r="E4537">
            <v>0.12</v>
          </cell>
          <cell r="F4537">
            <v>0.69</v>
          </cell>
          <cell r="G4537">
            <v>0.11</v>
          </cell>
          <cell r="H4537">
            <v>0</v>
          </cell>
          <cell r="I4537">
            <v>0</v>
          </cell>
        </row>
        <row r="4538">
          <cell r="A4538">
            <v>72839</v>
          </cell>
          <cell r="B4538" t="str">
            <v>TRANSPORTE COMERCIAL COM CAMINHAO CARROCERIA 9 T, RODOVIA COM REVESTIMENTO PRIMARIO</v>
          </cell>
          <cell r="C4538" t="str">
            <v>TXKM</v>
          </cell>
          <cell r="D4538">
            <v>0.74</v>
          </cell>
          <cell r="E4538">
            <v>0.1</v>
          </cell>
          <cell r="F4538">
            <v>0.55000000000000004</v>
          </cell>
          <cell r="G4538">
            <v>0.09</v>
          </cell>
          <cell r="H4538">
            <v>0</v>
          </cell>
          <cell r="I4538">
            <v>0</v>
          </cell>
        </row>
        <row r="4539">
          <cell r="A4539">
            <v>72840</v>
          </cell>
          <cell r="B4539" t="str">
            <v>TRANSPORTE COMERCIAL COM CAMINHAO CARROCERIA 9 T, RODOVIA PAVIMENTADA</v>
          </cell>
          <cell r="C4539" t="str">
            <v>TXKM</v>
          </cell>
          <cell r="D4539">
            <v>0.61</v>
          </cell>
          <cell r="E4539">
            <v>0.08</v>
          </cell>
          <cell r="F4539">
            <v>0.46</v>
          </cell>
          <cell r="G4539">
            <v>7.0000000000000007E-2</v>
          </cell>
          <cell r="H4539">
            <v>0</v>
          </cell>
          <cell r="I4539">
            <v>0</v>
          </cell>
        </row>
        <row r="4540">
          <cell r="A4540">
            <v>72841</v>
          </cell>
          <cell r="B4540" t="str">
            <v>TRANSPORTE COMERCIAL COM CAMINHAO BASCULANTE 6 M3, RODOVIA EM LEITO NATURAL</v>
          </cell>
          <cell r="C4540" t="str">
            <v>TXKM</v>
          </cell>
          <cell r="D4540">
            <v>1.1399999999999999</v>
          </cell>
          <cell r="E4540">
            <v>0.12</v>
          </cell>
          <cell r="F4540">
            <v>0.83</v>
          </cell>
          <cell r="G4540">
            <v>0.19</v>
          </cell>
          <cell r="H4540">
            <v>0</v>
          </cell>
          <cell r="I4540">
            <v>0</v>
          </cell>
        </row>
        <row r="4541">
          <cell r="A4541">
            <v>72842</v>
          </cell>
          <cell r="B4541" t="str">
            <v>TRANSPORTE COMERCIAL COM CAMINHAO BASCULANTE 6 M3, RODOVIA COM REVESTIMENTO PRIMARIO</v>
          </cell>
          <cell r="C4541" t="str">
            <v>TXKM</v>
          </cell>
          <cell r="D4541">
            <v>0.91</v>
          </cell>
          <cell r="E4541">
            <v>0.1</v>
          </cell>
          <cell r="F4541">
            <v>0.67</v>
          </cell>
          <cell r="G4541">
            <v>0.14000000000000001</v>
          </cell>
          <cell r="H4541">
            <v>0</v>
          </cell>
          <cell r="I4541">
            <v>0</v>
          </cell>
        </row>
        <row r="4542">
          <cell r="A4542">
            <v>72843</v>
          </cell>
          <cell r="B4542" t="str">
            <v>TRANSPORTE COMERCIAL COM CAMINHAO BASCULANTE 6 M3, RODOVIA PAVIMENTADA</v>
          </cell>
          <cell r="C4542" t="str">
            <v>TXKM</v>
          </cell>
          <cell r="D4542">
            <v>0.76</v>
          </cell>
          <cell r="E4542">
            <v>0.08</v>
          </cell>
          <cell r="F4542">
            <v>0.56999999999999995</v>
          </cell>
          <cell r="G4542">
            <v>0.11</v>
          </cell>
          <cell r="H4542">
            <v>0</v>
          </cell>
          <cell r="I4542">
            <v>0</v>
          </cell>
        </row>
        <row r="4543">
          <cell r="A4543">
            <v>72844</v>
          </cell>
          <cell r="B4543" t="str">
            <v>CARGA, MANOBRAS E DESCARGA DE AREIA, BRITA, PEDRA DE MAO E SOLOS COM CAMINHAO BASCULANTE 6 M3 (DESCARGA LIVRE)</v>
          </cell>
          <cell r="C4543" t="str">
            <v>T</v>
          </cell>
          <cell r="D4543">
            <v>0.8</v>
          </cell>
          <cell r="E4543">
            <v>0.09</v>
          </cell>
          <cell r="F4543">
            <v>0.57999999999999996</v>
          </cell>
          <cell r="G4543">
            <v>0.13</v>
          </cell>
          <cell r="H4543">
            <v>0</v>
          </cell>
          <cell r="I4543">
            <v>0</v>
          </cell>
        </row>
        <row r="4544">
          <cell r="A4544">
            <v>72845</v>
          </cell>
          <cell r="B4544" t="str">
            <v>CARGA, MANOBRAS E DESCARGA DE BRITA PARA TRATAMENTOS SUPERFICIAIS, COM CAMINHAO BASCULANTE 6 M3</v>
          </cell>
          <cell r="C4544" t="str">
            <v>T</v>
          </cell>
          <cell r="D4544">
            <v>4.78</v>
          </cell>
          <cell r="E4544">
            <v>0.54</v>
          </cell>
          <cell r="F4544">
            <v>3.35</v>
          </cell>
          <cell r="G4544">
            <v>0.89</v>
          </cell>
          <cell r="H4544">
            <v>0</v>
          </cell>
          <cell r="I4544">
            <v>0</v>
          </cell>
        </row>
        <row r="4545">
          <cell r="A4545">
            <v>72846</v>
          </cell>
          <cell r="B4545" t="str">
            <v>CARGA, MANOBRAS E DESCARGA DE MISTURA BETUMINOSA A QUENTE, COM CAMINHAO BASCULANTE 6 M3</v>
          </cell>
          <cell r="C4545" t="str">
            <v>T</v>
          </cell>
          <cell r="D4545">
            <v>3.95</v>
          </cell>
          <cell r="E4545">
            <v>0.44</v>
          </cell>
          <cell r="F4545">
            <v>2.77</v>
          </cell>
          <cell r="G4545">
            <v>0.74</v>
          </cell>
          <cell r="H4545">
            <v>0</v>
          </cell>
          <cell r="I4545">
            <v>0</v>
          </cell>
        </row>
        <row r="4546">
          <cell r="A4546">
            <v>72847</v>
          </cell>
          <cell r="B4546" t="str">
            <v>CARGA, MANOBRAS E DESCARGA DE MISTURA BETUMINOSA A FRIO, COM CAMINHAO BASCULANTE 6 M3</v>
          </cell>
          <cell r="C4546" t="str">
            <v>T</v>
          </cell>
          <cell r="D4546">
            <v>8.51</v>
          </cell>
          <cell r="E4546">
            <v>0.96</v>
          </cell>
          <cell r="F4546">
            <v>5.93</v>
          </cell>
          <cell r="G4546">
            <v>1.62</v>
          </cell>
          <cell r="H4546">
            <v>0</v>
          </cell>
          <cell r="I4546">
            <v>0</v>
          </cell>
        </row>
        <row r="4547">
          <cell r="A4547">
            <v>72848</v>
          </cell>
          <cell r="B4547" t="str">
            <v>CARGA, MANOBRAS E DESCARGA DE BRITA PARA BASE DE MACADAME, COM CAMINHAO BASCULANTE 6 M3</v>
          </cell>
          <cell r="C4547" t="str">
            <v>T</v>
          </cell>
          <cell r="D4547">
            <v>2.12</v>
          </cell>
          <cell r="E4547">
            <v>0.24</v>
          </cell>
          <cell r="F4547">
            <v>1.51</v>
          </cell>
          <cell r="G4547">
            <v>0.37</v>
          </cell>
          <cell r="H4547">
            <v>0</v>
          </cell>
          <cell r="I4547">
            <v>0</v>
          </cell>
        </row>
        <row r="4548">
          <cell r="A4548">
            <v>72849</v>
          </cell>
          <cell r="B4548" t="str">
            <v>CARGA, MANOBRAS E DESCARGA DE MISTURAS DE SOLOS E AGREGADOS (BASES ESTABILIZADAS EM USINA) COM CAMINHAO BASCULANTE 6 M3</v>
          </cell>
          <cell r="C4548" t="str">
            <v>T</v>
          </cell>
          <cell r="D4548">
            <v>2.72</v>
          </cell>
          <cell r="E4548">
            <v>0.3</v>
          </cell>
          <cell r="F4548">
            <v>1.92</v>
          </cell>
          <cell r="G4548">
            <v>0.5</v>
          </cell>
          <cell r="H4548">
            <v>0</v>
          </cell>
          <cell r="I4548">
            <v>0</v>
          </cell>
        </row>
        <row r="4549">
          <cell r="A4549">
            <v>72850</v>
          </cell>
          <cell r="B4549" t="str">
            <v>CARGA, MANOBRAS E DESCARGA DE MATERIAIS DIVERSOS, COM CAMINHAO CARROCERIA 9T (CARGA E DESCARGA MANUAIS)</v>
          </cell>
          <cell r="C4549" t="str">
            <v>T</v>
          </cell>
          <cell r="D4549">
            <v>11.6</v>
          </cell>
          <cell r="E4549">
            <v>1.62</v>
          </cell>
          <cell r="F4549">
            <v>8.27</v>
          </cell>
          <cell r="G4549">
            <v>1.71</v>
          </cell>
          <cell r="H4549">
            <v>0</v>
          </cell>
          <cell r="I4549">
            <v>0</v>
          </cell>
        </row>
        <row r="4550">
          <cell r="A4550">
            <v>72882</v>
          </cell>
          <cell r="B4550" t="str">
            <v>TRANSPORTE COMERCIAL COM CAMINHAO CARROCERIA 9 T, RODOVIA EM LEITO NATURAL</v>
          </cell>
          <cell r="C4550" t="str">
            <v>M3XKM</v>
          </cell>
          <cell r="D4550">
            <v>1.37</v>
          </cell>
          <cell r="E4550">
            <v>0.19</v>
          </cell>
          <cell r="F4550">
            <v>1.01</v>
          </cell>
          <cell r="G4550">
            <v>0.17</v>
          </cell>
          <cell r="H4550">
            <v>0</v>
          </cell>
          <cell r="I4550">
            <v>0</v>
          </cell>
        </row>
        <row r="4551">
          <cell r="A4551">
            <v>72883</v>
          </cell>
          <cell r="B4551" t="str">
            <v>TRANSPORTE COMERCIAL COM CAMINHAO CARROCERIA 9 T, RODOVIA COM REVESTIMENTO PRIMARIO</v>
          </cell>
          <cell r="C4551" t="str">
            <v>M3XKM</v>
          </cell>
          <cell r="D4551">
            <v>1.1000000000000001</v>
          </cell>
          <cell r="E4551">
            <v>0.15</v>
          </cell>
          <cell r="F4551">
            <v>0.82</v>
          </cell>
          <cell r="G4551">
            <v>0.13</v>
          </cell>
          <cell r="H4551">
            <v>0</v>
          </cell>
          <cell r="I4551">
            <v>0</v>
          </cell>
        </row>
        <row r="4552">
          <cell r="A4552">
            <v>72884</v>
          </cell>
          <cell r="B4552" t="str">
            <v>TRANSPORTE COMERCIAL COM CAMINHAO CARROCERIA 9 T, RODOVIA PAVIMENTADA</v>
          </cell>
          <cell r="C4552" t="str">
            <v>M3XKM</v>
          </cell>
          <cell r="D4552">
            <v>0.92</v>
          </cell>
          <cell r="E4552">
            <v>0.12</v>
          </cell>
          <cell r="F4552">
            <v>0.69</v>
          </cell>
          <cell r="G4552">
            <v>0.11</v>
          </cell>
          <cell r="H4552">
            <v>0</v>
          </cell>
          <cell r="I4552">
            <v>0</v>
          </cell>
        </row>
        <row r="4553">
          <cell r="A4553">
            <v>72885</v>
          </cell>
          <cell r="B4553" t="str">
            <v>TRANSPORTE COMERCIAL COM CAMINHAO BASCULANTE 6 M3, RODOVIA EM LEITO NATURAL</v>
          </cell>
          <cell r="C4553" t="str">
            <v>M3XKM</v>
          </cell>
          <cell r="D4553">
            <v>1.7</v>
          </cell>
          <cell r="E4553">
            <v>0.19</v>
          </cell>
          <cell r="F4553">
            <v>1.21</v>
          </cell>
          <cell r="G4553">
            <v>0.3</v>
          </cell>
          <cell r="H4553">
            <v>0</v>
          </cell>
          <cell r="I4553">
            <v>0</v>
          </cell>
        </row>
        <row r="4554">
          <cell r="A4554">
            <v>72886</v>
          </cell>
          <cell r="B4554" t="str">
            <v>TRANSPORTE COMERCIAL COM CAMINHAO BASCULANTE 6 M3, RODOVIA COM REVESTIMENTO PRIMARIO</v>
          </cell>
          <cell r="C4554" t="str">
            <v>M3XKM</v>
          </cell>
          <cell r="D4554">
            <v>1.36</v>
          </cell>
          <cell r="E4554">
            <v>0.15</v>
          </cell>
          <cell r="F4554">
            <v>0.98</v>
          </cell>
          <cell r="G4554">
            <v>0.23</v>
          </cell>
          <cell r="H4554">
            <v>0</v>
          </cell>
          <cell r="I4554">
            <v>0</v>
          </cell>
        </row>
        <row r="4555">
          <cell r="A4555">
            <v>72887</v>
          </cell>
          <cell r="B4555" t="str">
            <v>TRANSPORTE COMERCIAL COM CAMINHAO BASCULANTE 6 M3, RODOVIA PAVIMENTADA</v>
          </cell>
          <cell r="C4555" t="str">
            <v>M3XKM</v>
          </cell>
          <cell r="D4555">
            <v>1.1399999999999999</v>
          </cell>
          <cell r="E4555">
            <v>0.12</v>
          </cell>
          <cell r="F4555">
            <v>0.83</v>
          </cell>
          <cell r="G4555">
            <v>0.19</v>
          </cell>
          <cell r="H4555">
            <v>0</v>
          </cell>
          <cell r="I4555">
            <v>0</v>
          </cell>
        </row>
        <row r="4556">
          <cell r="A4556">
            <v>72888</v>
          </cell>
          <cell r="B4556" t="str">
            <v>CARGA, MANOBRAS E DESCARGA DE AREIA, BRITA, PEDRA DE MAO E SOLOS COM CAMINHAO BASCULANTE 6 M3 (DESCARGA LIVRE)</v>
          </cell>
          <cell r="C4556" t="str">
            <v>M3</v>
          </cell>
          <cell r="D4556">
            <v>1.19</v>
          </cell>
          <cell r="E4556">
            <v>0.13</v>
          </cell>
          <cell r="F4556">
            <v>0.86</v>
          </cell>
          <cell r="G4556">
            <v>0.2</v>
          </cell>
          <cell r="H4556">
            <v>0</v>
          </cell>
          <cell r="I4556">
            <v>0</v>
          </cell>
        </row>
        <row r="4557">
          <cell r="A4557">
            <v>72890</v>
          </cell>
          <cell r="B4557" t="str">
            <v>CARGA, MANOBRAS E DESCARGA DE BRITA PARA TRATAMENTOS SUPERFICIAIS, COM CAMINHAO BASCULANTE 6 M3, DESCARGA EM DISTRIBUIDOR</v>
          </cell>
          <cell r="C4557" t="str">
            <v>M3</v>
          </cell>
          <cell r="D4557">
            <v>7.18</v>
          </cell>
          <cell r="E4557">
            <v>0.81</v>
          </cell>
          <cell r="F4557">
            <v>5.0199999999999996</v>
          </cell>
          <cell r="G4557">
            <v>1.35</v>
          </cell>
          <cell r="H4557">
            <v>0</v>
          </cell>
          <cell r="I4557">
            <v>0</v>
          </cell>
        </row>
        <row r="4558">
          <cell r="A4558">
            <v>72891</v>
          </cell>
          <cell r="B4558" t="str">
            <v>CARGA, MANOBRAS E DESCARGA DE MISTURA BETUMINOSA A QUENTE, COM CAMINHAO BASCULANTE 6 M3, DESCARGA EM VIBRO-ACABADORA</v>
          </cell>
          <cell r="C4558" t="str">
            <v>M3</v>
          </cell>
          <cell r="D4558">
            <v>5.92</v>
          </cell>
          <cell r="E4558">
            <v>0.66</v>
          </cell>
          <cell r="F4558">
            <v>4.1399999999999997</v>
          </cell>
          <cell r="G4558">
            <v>1.1200000000000001</v>
          </cell>
          <cell r="H4558">
            <v>0</v>
          </cell>
          <cell r="I4558">
            <v>0</v>
          </cell>
        </row>
        <row r="4559">
          <cell r="A4559">
            <v>72892</v>
          </cell>
          <cell r="B4559" t="str">
            <v>CARGA, MANOBRAS E DESCARGA DE DE MISTURA BETUMINOSA A FRIO, COM CAMINHAO BASCULANTE 6 M3, DESCARGA EM VIBRO-ACABADORA</v>
          </cell>
          <cell r="C4559" t="str">
            <v>M3</v>
          </cell>
          <cell r="D4559">
            <v>12.77</v>
          </cell>
          <cell r="E4559">
            <v>1.44</v>
          </cell>
          <cell r="F4559">
            <v>8.89</v>
          </cell>
          <cell r="G4559">
            <v>2.44</v>
          </cell>
          <cell r="H4559">
            <v>0</v>
          </cell>
          <cell r="I4559">
            <v>0</v>
          </cell>
        </row>
        <row r="4560">
          <cell r="A4560">
            <v>72893</v>
          </cell>
          <cell r="B4560" t="str">
            <v>CARGA, MANOBRAS E DESCARGA DE BRITA PARA BASE DE MACADAME, COM CAMINHAO BASCULANTE 6 M3, DESCARGA EM DISTRIBUIDOR</v>
          </cell>
          <cell r="C4560" t="str">
            <v>M3</v>
          </cell>
          <cell r="D4560">
            <v>3.18</v>
          </cell>
          <cell r="E4560">
            <v>0.35</v>
          </cell>
          <cell r="F4560">
            <v>2.2400000000000002</v>
          </cell>
          <cell r="G4560">
            <v>0.59</v>
          </cell>
          <cell r="H4560">
            <v>0</v>
          </cell>
          <cell r="I4560">
            <v>0</v>
          </cell>
        </row>
        <row r="4561">
          <cell r="A4561">
            <v>72894</v>
          </cell>
          <cell r="B4561" t="str">
            <v>CARGA, MANOBRAS E DESCARGA DE MISTURAS DE SOLOS E AGREGADOS, COM CAMINHAO BASCULANTE 6 M3, DESCARGA EM DISTRIBUIDOR</v>
          </cell>
          <cell r="C4561" t="str">
            <v>M3</v>
          </cell>
          <cell r="D4561">
            <v>4.08</v>
          </cell>
          <cell r="E4561">
            <v>0.46</v>
          </cell>
          <cell r="F4561">
            <v>2.86</v>
          </cell>
          <cell r="G4561">
            <v>0.76</v>
          </cell>
          <cell r="H4561">
            <v>0</v>
          </cell>
          <cell r="I4561">
            <v>0</v>
          </cell>
        </row>
        <row r="4562">
          <cell r="A4562">
            <v>72895</v>
          </cell>
          <cell r="B4562" t="str">
            <v>CARGA, MANOBRAS E DESCARGA DE MATERIAIS DIVERSOS, COM CAMINHAO BASCULANTE 6M3 (CARGA E DESCARGA MANUAIS)</v>
          </cell>
          <cell r="C4562" t="str">
            <v>M3</v>
          </cell>
          <cell r="D4562">
            <v>21.53</v>
          </cell>
          <cell r="E4562">
            <v>2.4300000000000002</v>
          </cell>
          <cell r="F4562">
            <v>14.98</v>
          </cell>
          <cell r="G4562">
            <v>4.12</v>
          </cell>
          <cell r="H4562">
            <v>0</v>
          </cell>
          <cell r="I4562">
            <v>0</v>
          </cell>
        </row>
        <row r="4563">
          <cell r="A4563">
            <v>72897</v>
          </cell>
          <cell r="B4563" t="str">
            <v>CARGA MANUAL DE ENTULHO EM CAMINHAO BASCULANTE 6 M3</v>
          </cell>
          <cell r="C4563" t="str">
            <v>M3</v>
          </cell>
          <cell r="D4563">
            <v>19.149999999999999</v>
          </cell>
          <cell r="E4563">
            <v>12.06</v>
          </cell>
          <cell r="F4563">
            <v>3.52</v>
          </cell>
          <cell r="G4563">
            <v>3.57</v>
          </cell>
          <cell r="H4563">
            <v>0</v>
          </cell>
          <cell r="I4563">
            <v>0</v>
          </cell>
        </row>
        <row r="4564">
          <cell r="A4564">
            <v>72898</v>
          </cell>
          <cell r="B4564" t="str">
            <v>CARGA E DESCARGA MECANIZADAS DE ENTULHO EM CAMINHAO BASCULANTE 6 M3</v>
          </cell>
          <cell r="C4564" t="str">
            <v>M3</v>
          </cell>
          <cell r="D4564">
            <v>3.91</v>
          </cell>
          <cell r="E4564">
            <v>0.71</v>
          </cell>
          <cell r="F4564">
            <v>2.14</v>
          </cell>
          <cell r="G4564">
            <v>1.06</v>
          </cell>
          <cell r="H4564">
            <v>0</v>
          </cell>
          <cell r="I4564">
            <v>0</v>
          </cell>
        </row>
        <row r="4565">
          <cell r="A4565">
            <v>72899</v>
          </cell>
          <cell r="B4565" t="str">
            <v>TRANSPORTE DE ENTULHO COM CAMINHÃO BASCULANTE 6 M3, RODOVIA PAVIMENTADA, DMT ATE 0,5 KM</v>
          </cell>
          <cell r="C4565" t="str">
            <v>M3</v>
          </cell>
          <cell r="D4565">
            <v>5.56</v>
          </cell>
          <cell r="E4565">
            <v>0.62</v>
          </cell>
          <cell r="F4565">
            <v>3.89</v>
          </cell>
          <cell r="G4565">
            <v>1.05</v>
          </cell>
          <cell r="H4565">
            <v>0</v>
          </cell>
          <cell r="I4565">
            <v>0</v>
          </cell>
        </row>
        <row r="4566">
          <cell r="A4566">
            <v>72900</v>
          </cell>
          <cell r="B4566" t="str">
            <v>TRANSPORTE DE ENTULHO COM CAMINHAO BASCULANTE 6 M3, RODOVIA PAVIMENTADA, DMT 0,5 A 1,0 KM</v>
          </cell>
          <cell r="C4566" t="str">
            <v>M3</v>
          </cell>
          <cell r="D4566">
            <v>6.12</v>
          </cell>
          <cell r="E4566">
            <v>0.69</v>
          </cell>
          <cell r="F4566">
            <v>4.28</v>
          </cell>
          <cell r="G4566">
            <v>1.1499999999999999</v>
          </cell>
          <cell r="H4566">
            <v>0</v>
          </cell>
          <cell r="I4566">
            <v>0</v>
          </cell>
        </row>
        <row r="4567">
          <cell r="A4567" t="str">
            <v>74010/1</v>
          </cell>
          <cell r="B4567" t="str">
            <v>CARGA E DESCARGA MECANICA DE SOLO UTILIZANDO CAMINHAO BASCULANTE 6,0M3/16T E PA CARREGADEIRA SOBRE PNEUS 128 HP, CAPACIDADE DA CAÇAMBA 1,7 A 2,8 M3, PESO OPERACIONAL 11632 KG</v>
          </cell>
          <cell r="C4567" t="str">
            <v>M3</v>
          </cell>
          <cell r="D4567">
            <v>1.71</v>
          </cell>
          <cell r="E4567">
            <v>0.32</v>
          </cell>
          <cell r="F4567">
            <v>0.94</v>
          </cell>
          <cell r="G4567">
            <v>0.45</v>
          </cell>
          <cell r="H4567">
            <v>0</v>
          </cell>
          <cell r="I4567">
            <v>0</v>
          </cell>
        </row>
        <row r="4568">
          <cell r="A4568" t="str">
            <v>74241/1</v>
          </cell>
          <cell r="B4568" t="str">
            <v>EMPILHAMENTO DE SOLO ORGANICO RETIRADO NA AREA DO ATERRO COM TRATOR SOBRE ESTEIRAS D6</v>
          </cell>
          <cell r="C4568" t="str">
            <v>M3</v>
          </cell>
          <cell r="D4568">
            <v>3.06</v>
          </cell>
          <cell r="E4568">
            <v>0.92</v>
          </cell>
          <cell r="F4568">
            <v>1.25</v>
          </cell>
          <cell r="G4568">
            <v>0.89</v>
          </cell>
          <cell r="H4568">
            <v>0</v>
          </cell>
          <cell r="I4568">
            <v>0</v>
          </cell>
        </row>
        <row r="4569">
          <cell r="A4569">
            <v>83356</v>
          </cell>
          <cell r="B4569" t="str">
            <v>TRANSPORTE COMERCIAL DE BRITA</v>
          </cell>
          <cell r="C4569" t="str">
            <v>M3XKM</v>
          </cell>
          <cell r="D4569">
            <v>0.8</v>
          </cell>
          <cell r="E4569">
            <v>0.08</v>
          </cell>
          <cell r="F4569">
            <v>0.57999999999999996</v>
          </cell>
          <cell r="G4569">
            <v>0.14000000000000001</v>
          </cell>
          <cell r="H4569">
            <v>0</v>
          </cell>
          <cell r="I4569">
            <v>0</v>
          </cell>
        </row>
        <row r="4570">
          <cell r="A4570">
            <v>83358</v>
          </cell>
          <cell r="B4570" t="str">
            <v>TRANSPORTE DE PAVIMENTACAO REMOVIDA (RODOVIAS NAO URBANAS)</v>
          </cell>
          <cell r="C4570" t="str">
            <v>M3XKM</v>
          </cell>
          <cell r="D4570">
            <v>1.67</v>
          </cell>
          <cell r="E4570">
            <v>0.18</v>
          </cell>
          <cell r="F4570">
            <v>1.1599999999999999</v>
          </cell>
          <cell r="G4570">
            <v>0.33</v>
          </cell>
          <cell r="H4570">
            <v>0</v>
          </cell>
          <cell r="I4570">
            <v>0</v>
          </cell>
        </row>
        <row r="4571">
          <cell r="A4571">
            <v>95285</v>
          </cell>
          <cell r="B4571" t="str">
            <v>TRANSPORTE COM CAMINHÃO BASCULANTE 6 M3 EM RODOVIA COM LEITO NATURAL, DMT ATÉ 200 M</v>
          </cell>
          <cell r="C4571" t="str">
            <v>M3</v>
          </cell>
          <cell r="D4571">
            <v>3.88</v>
          </cell>
          <cell r="E4571">
            <v>0.43</v>
          </cell>
          <cell r="F4571">
            <v>2.73</v>
          </cell>
          <cell r="G4571">
            <v>0.72</v>
          </cell>
          <cell r="H4571">
            <v>0</v>
          </cell>
          <cell r="I4571">
            <v>0</v>
          </cell>
        </row>
        <row r="4572">
          <cell r="A4572">
            <v>95286</v>
          </cell>
          <cell r="B4572" t="str">
            <v>TRANSPORTE COM CAMINHÃO BASCULANTE 6 M3 EM RODOVIA COM LEITO NATURAL, DMT 200 A 400 M</v>
          </cell>
          <cell r="C4572" t="str">
            <v>M3</v>
          </cell>
          <cell r="D4572">
            <v>3.98</v>
          </cell>
          <cell r="E4572">
            <v>0.44</v>
          </cell>
          <cell r="F4572">
            <v>2.8</v>
          </cell>
          <cell r="G4572">
            <v>0.74</v>
          </cell>
          <cell r="H4572">
            <v>0</v>
          </cell>
          <cell r="I4572">
            <v>0</v>
          </cell>
        </row>
        <row r="4573">
          <cell r="A4573">
            <v>95287</v>
          </cell>
          <cell r="B4573" t="str">
            <v>TRANSPORTE COM CAMINHÃO BASCULANTE 6 M3 EM RODOVIA COM LEITO NATURAL, DMT 400 A 60</v>
          </cell>
          <cell r="C4573" t="str">
            <v>M3</v>
          </cell>
          <cell r="D4573">
            <v>4.08</v>
          </cell>
          <cell r="E4573">
            <v>0.46</v>
          </cell>
          <cell r="F4573">
            <v>2.86</v>
          </cell>
          <cell r="G4573">
            <v>0.76</v>
          </cell>
          <cell r="H4573">
            <v>0</v>
          </cell>
          <cell r="I4573">
            <v>0</v>
          </cell>
        </row>
        <row r="4574">
          <cell r="A4574">
            <v>95288</v>
          </cell>
          <cell r="B4574" t="str">
            <v>TRANSPORTE COM CAMINHÃO BASCULANTE 6 M3 EM RODOVIA COM LEITO NATURAL, DMT 600 A 800 M</v>
          </cell>
          <cell r="C4574" t="str">
            <v>M3</v>
          </cell>
          <cell r="D4574">
            <v>4.2</v>
          </cell>
          <cell r="E4574">
            <v>0.47</v>
          </cell>
          <cell r="F4574">
            <v>2.96</v>
          </cell>
          <cell r="G4574">
            <v>0.77</v>
          </cell>
          <cell r="H4574">
            <v>0</v>
          </cell>
          <cell r="I4574">
            <v>0</v>
          </cell>
        </row>
        <row r="4575">
          <cell r="A4575">
            <v>95289</v>
          </cell>
          <cell r="B4575" t="str">
            <v>TRANSPORTE COM CAMINHÃO BASCULANTE 6 M3 EM RODOVIA COM LEITO NATURAL, DMT 800 A 1.000 M</v>
          </cell>
          <cell r="C4575" t="str">
            <v>M3</v>
          </cell>
          <cell r="D4575">
            <v>4.32</v>
          </cell>
          <cell r="E4575">
            <v>0.48</v>
          </cell>
          <cell r="F4575">
            <v>3.04</v>
          </cell>
          <cell r="G4575">
            <v>0.8</v>
          </cell>
          <cell r="H4575">
            <v>0</v>
          </cell>
          <cell r="I4575">
            <v>0</v>
          </cell>
        </row>
        <row r="4576">
          <cell r="A4576">
            <v>95290</v>
          </cell>
          <cell r="B4576" t="str">
            <v>TRANSPORTE COM CAMINHÃO BASCULANTE 6 M3 EM RODOVIA COM LEITO NATURAL</v>
          </cell>
          <cell r="C4576" t="str">
            <v>M3XKM</v>
          </cell>
          <cell r="D4576">
            <v>1.88</v>
          </cell>
          <cell r="E4576">
            <v>0.21</v>
          </cell>
          <cell r="F4576">
            <v>1.33</v>
          </cell>
          <cell r="G4576">
            <v>0.34</v>
          </cell>
          <cell r="H4576">
            <v>0</v>
          </cell>
          <cell r="I4576">
            <v>0</v>
          </cell>
        </row>
        <row r="4577">
          <cell r="A4577">
            <v>95291</v>
          </cell>
          <cell r="B4577" t="str">
            <v>TRANSPORTE COM CAMINHÃO BASCULANTE 6 M3 EM RODOVIA COM REVESTIMENTO PRIMÁRIO, DMT ATÉ 200 M</v>
          </cell>
          <cell r="C4577" t="str">
            <v>M3</v>
          </cell>
          <cell r="D4577">
            <v>3.45</v>
          </cell>
          <cell r="E4577">
            <v>0.39</v>
          </cell>
          <cell r="F4577">
            <v>2.42</v>
          </cell>
          <cell r="G4577">
            <v>0.64</v>
          </cell>
          <cell r="H4577">
            <v>0</v>
          </cell>
          <cell r="I4577">
            <v>0</v>
          </cell>
        </row>
        <row r="4578">
          <cell r="A4578">
            <v>95292</v>
          </cell>
          <cell r="B4578" t="str">
            <v>TRANSPORTE COM CAMINHÃO BASCULANTE 6 M3 EM RODOVIA COM REVESTIMENTO PRIMÁRIO, DMT 200 A 400 M</v>
          </cell>
          <cell r="C4578" t="str">
            <v>M3</v>
          </cell>
          <cell r="D4578">
            <v>3.54</v>
          </cell>
          <cell r="E4578">
            <v>0.39</v>
          </cell>
          <cell r="F4578">
            <v>2.4900000000000002</v>
          </cell>
          <cell r="G4578">
            <v>0.66</v>
          </cell>
          <cell r="H4578">
            <v>0</v>
          </cell>
          <cell r="I4578">
            <v>0</v>
          </cell>
        </row>
        <row r="4579">
          <cell r="A4579">
            <v>95293</v>
          </cell>
          <cell r="B4579" t="str">
            <v>TRANSPORTE COM CAMINHÃO BASCULANTE 6 M3 EM RODOVIA COM REVESTIMENTO PRIMÁRIO, DMT 400 A 600 M</v>
          </cell>
          <cell r="C4579" t="str">
            <v>M3</v>
          </cell>
          <cell r="D4579">
            <v>3.64</v>
          </cell>
          <cell r="E4579">
            <v>0.41</v>
          </cell>
          <cell r="F4579">
            <v>2.56</v>
          </cell>
          <cell r="G4579">
            <v>0.67</v>
          </cell>
          <cell r="H4579">
            <v>0</v>
          </cell>
          <cell r="I4579">
            <v>0</v>
          </cell>
        </row>
        <row r="4580">
          <cell r="A4580">
            <v>95294</v>
          </cell>
          <cell r="B4580" t="str">
            <v>TRANSPORTE COM CAMINHÃO BASCULANTE 6 M3 EM RODOVIA COM REVESTIMENTO PRIMÁRIO,  DMT 800 A 1.000 M</v>
          </cell>
          <cell r="C4580" t="str">
            <v>M3</v>
          </cell>
          <cell r="D4580">
            <v>3.84</v>
          </cell>
          <cell r="E4580">
            <v>0.43</v>
          </cell>
          <cell r="F4580">
            <v>2.71</v>
          </cell>
          <cell r="G4580">
            <v>0.7</v>
          </cell>
          <cell r="H4580">
            <v>0</v>
          </cell>
          <cell r="I4580">
            <v>0</v>
          </cell>
        </row>
        <row r="4581">
          <cell r="A4581">
            <v>95295</v>
          </cell>
          <cell r="B4581" t="str">
            <v>TRANSPORTE COM CAMINHÃO BASCULANTE 6 M3 EM RODOVIA COM REVESTIMENTO PRIMÁRIO,  DMT 600 A 800 M</v>
          </cell>
          <cell r="C4581" t="str">
            <v>M3</v>
          </cell>
          <cell r="D4581">
            <v>3.74</v>
          </cell>
          <cell r="E4581">
            <v>0.42</v>
          </cell>
          <cell r="F4581">
            <v>2.63</v>
          </cell>
          <cell r="G4581">
            <v>0.69</v>
          </cell>
          <cell r="H4581">
            <v>0</v>
          </cell>
          <cell r="I4581">
            <v>0</v>
          </cell>
        </row>
        <row r="4582">
          <cell r="A4582">
            <v>95296</v>
          </cell>
          <cell r="B4582" t="str">
            <v>TRANSPORTE COM CAMINHÃO BASCULANTE 6 M3 EM RODOVIA COM REVESTIMENTO PRIMÁRIO</v>
          </cell>
          <cell r="C4582" t="str">
            <v>M3XKM</v>
          </cell>
          <cell r="D4582">
            <v>1.68</v>
          </cell>
          <cell r="E4582">
            <v>0.19</v>
          </cell>
          <cell r="F4582">
            <v>1.19</v>
          </cell>
          <cell r="G4582">
            <v>0.3</v>
          </cell>
          <cell r="H4582">
            <v>0</v>
          </cell>
          <cell r="I4582">
            <v>0</v>
          </cell>
        </row>
        <row r="4583">
          <cell r="A4583">
            <v>95297</v>
          </cell>
          <cell r="B4583" t="str">
            <v>TRANSPORTE COM CAMINHÃO BASCULANTE 6 M3 EM RODOVIA PAVIMENTADA,  DMT ATÉ 200 M</v>
          </cell>
          <cell r="C4583" t="str">
            <v>M3</v>
          </cell>
          <cell r="D4583">
            <v>3.09</v>
          </cell>
          <cell r="E4583">
            <v>0.34</v>
          </cell>
          <cell r="F4583">
            <v>2.1800000000000002</v>
          </cell>
          <cell r="G4583">
            <v>0.56999999999999995</v>
          </cell>
          <cell r="H4583">
            <v>0</v>
          </cell>
          <cell r="I4583">
            <v>0</v>
          </cell>
        </row>
        <row r="4584">
          <cell r="A4584">
            <v>95298</v>
          </cell>
          <cell r="B4584" t="str">
            <v>TRANSPORTE COM CAMINHÃO BASCULANTE 6 M3 EM RODOVIA PAVIMENTADA, DMT 200 A 400 M</v>
          </cell>
          <cell r="C4584" t="str">
            <v>M3</v>
          </cell>
          <cell r="D4584">
            <v>3.18</v>
          </cell>
          <cell r="E4584">
            <v>0.35</v>
          </cell>
          <cell r="F4584">
            <v>2.2400000000000002</v>
          </cell>
          <cell r="G4584">
            <v>0.59</v>
          </cell>
          <cell r="H4584">
            <v>0</v>
          </cell>
          <cell r="I4584">
            <v>0</v>
          </cell>
        </row>
        <row r="4585">
          <cell r="A4585">
            <v>95299</v>
          </cell>
          <cell r="B4585" t="str">
            <v>TRANSPORTE COM CAMINHÃO BASCULANTE 6 M3 EM RODOVIA PAVIMENTADA, DMT 400 A 600 M</v>
          </cell>
          <cell r="C4585" t="str">
            <v>M3</v>
          </cell>
          <cell r="D4585">
            <v>3.26</v>
          </cell>
          <cell r="E4585">
            <v>0.36</v>
          </cell>
          <cell r="F4585">
            <v>2.2999999999999998</v>
          </cell>
          <cell r="G4585">
            <v>0.6</v>
          </cell>
          <cell r="H4585">
            <v>0</v>
          </cell>
          <cell r="I4585">
            <v>0</v>
          </cell>
        </row>
        <row r="4586">
          <cell r="A4586">
            <v>95300</v>
          </cell>
          <cell r="B4586" t="str">
            <v>TRANSPORTE COM CAMINHÃO BASCULANTE 6 M3 EM RODOVIA PAVIMENTADA, DMT 600 A 800 M</v>
          </cell>
          <cell r="C4586" t="str">
            <v>M3</v>
          </cell>
          <cell r="D4586">
            <v>3.37</v>
          </cell>
          <cell r="E4586">
            <v>0.38</v>
          </cell>
          <cell r="F4586">
            <v>2.37</v>
          </cell>
          <cell r="G4586">
            <v>0.62</v>
          </cell>
          <cell r="H4586">
            <v>0</v>
          </cell>
          <cell r="I4586">
            <v>0</v>
          </cell>
        </row>
        <row r="4587">
          <cell r="A4587">
            <v>95301</v>
          </cell>
          <cell r="B4587" t="str">
            <v>TRANSPORTE COM CAMINHÃO BASCULANTE 6 M3 EM RODOVIA PAVIMENTADA, DMT 800 A 1.000 M</v>
          </cell>
          <cell r="C4587" t="str">
            <v>M3</v>
          </cell>
          <cell r="D4587">
            <v>3.45</v>
          </cell>
          <cell r="E4587">
            <v>0.39</v>
          </cell>
          <cell r="F4587">
            <v>2.42</v>
          </cell>
          <cell r="G4587">
            <v>0.64</v>
          </cell>
          <cell r="H4587">
            <v>0</v>
          </cell>
          <cell r="I4587">
            <v>0</v>
          </cell>
        </row>
        <row r="4588">
          <cell r="A4588">
            <v>95302</v>
          </cell>
          <cell r="B4588" t="str">
            <v>TRANSPORTE COM CAMINHÃO BASCULANTE 6 M3 EM RODOVIA PAVIMENTADA ( PARA DISTÂNCIAS SUPERIORES A 4 KM)</v>
          </cell>
          <cell r="C4588" t="str">
            <v>M3XKM</v>
          </cell>
          <cell r="D4588">
            <v>1.51</v>
          </cell>
          <cell r="E4588">
            <v>0.17</v>
          </cell>
          <cell r="F4588">
            <v>1.08</v>
          </cell>
          <cell r="G4588">
            <v>0.26</v>
          </cell>
          <cell r="H4588">
            <v>0</v>
          </cell>
          <cell r="I4588">
            <v>0</v>
          </cell>
        </row>
        <row r="4589">
          <cell r="A4589">
            <v>95303</v>
          </cell>
          <cell r="B4589" t="str">
            <v>TRANSPORTE COM CAMINHÃO BASCULANTE 10 M3 DE MASSA ASFALTICA PARA PAVIMENTAÇÃO URBANA</v>
          </cell>
          <cell r="C4589" t="str">
            <v>M3XKM</v>
          </cell>
          <cell r="D4589">
            <v>1.03</v>
          </cell>
          <cell r="E4589">
            <v>0.11</v>
          </cell>
          <cell r="F4589">
            <v>0.74</v>
          </cell>
          <cell r="G4589">
            <v>0.18</v>
          </cell>
          <cell r="H4589">
            <v>0</v>
          </cell>
          <cell r="I4589">
            <v>0</v>
          </cell>
        </row>
        <row r="4590">
          <cell r="A4590">
            <v>97912</v>
          </cell>
          <cell r="B4590" t="str">
            <v>TRANSPORTE COM CAMINHÃO BASCULANTE DE 6 M3, EM VIA URBANA EM LEITO NATURAL (UNIDADE: M3XKM). AF_01/2018</v>
          </cell>
          <cell r="C4590" t="str">
            <v>M3XKM</v>
          </cell>
          <cell r="D4590">
            <v>2.23</v>
          </cell>
          <cell r="E4590">
            <v>0.34</v>
          </cell>
          <cell r="F4590">
            <v>1.42</v>
          </cell>
          <cell r="G4590">
            <v>0.47</v>
          </cell>
          <cell r="H4590">
            <v>0</v>
          </cell>
          <cell r="I4590">
            <v>0</v>
          </cell>
        </row>
        <row r="4591">
          <cell r="A4591">
            <v>97913</v>
          </cell>
          <cell r="B4591" t="str">
            <v>TRANSPORTE COM CAMINHÃO BASCULANTE DE 6 M3, EM VIA URBANA EM REVESTIMENTO PRIMÁRIO (UNIDADE: M3XKM). AF_01/2018</v>
          </cell>
          <cell r="C4591" t="str">
            <v>M3XKM</v>
          </cell>
          <cell r="D4591">
            <v>1.71</v>
          </cell>
          <cell r="E4591">
            <v>0.27</v>
          </cell>
          <cell r="F4591">
            <v>1.0900000000000001</v>
          </cell>
          <cell r="G4591">
            <v>0.35</v>
          </cell>
          <cell r="H4591">
            <v>0</v>
          </cell>
          <cell r="I4591">
            <v>0</v>
          </cell>
        </row>
        <row r="4592">
          <cell r="A4592">
            <v>97914</v>
          </cell>
          <cell r="B4592" t="str">
            <v>TRANSPORTE COM CAMINHÃO BASCULANTE DE 6 M3, EM VIA URBANA PAVIMENTADA, DMT ATÉ 30 KM (UNIDADE: M3XKM). AF_01/2018</v>
          </cell>
          <cell r="C4592" t="str">
            <v>M3XKM</v>
          </cell>
          <cell r="D4592">
            <v>1.61</v>
          </cell>
          <cell r="E4592">
            <v>0.25</v>
          </cell>
          <cell r="F4592">
            <v>1.03</v>
          </cell>
          <cell r="G4592">
            <v>0.33</v>
          </cell>
          <cell r="H4592">
            <v>0</v>
          </cell>
          <cell r="I4592">
            <v>0</v>
          </cell>
        </row>
        <row r="4593">
          <cell r="A4593">
            <v>97915</v>
          </cell>
          <cell r="B4593" t="str">
            <v>TRANSPORTE COM CAMINHÃO BASCULANTE DE 6 M3, EM VIA URBANA PAVIMENTADA, DMT ACIMA DE 30 KM (UNIDADE: M3XKM). AF_01/2018</v>
          </cell>
          <cell r="C4593" t="str">
            <v>M3XKM</v>
          </cell>
          <cell r="D4593">
            <v>1.1399999999999999</v>
          </cell>
          <cell r="E4593">
            <v>0.18</v>
          </cell>
          <cell r="F4593">
            <v>0.74</v>
          </cell>
          <cell r="G4593">
            <v>0.22</v>
          </cell>
          <cell r="H4593">
            <v>0</v>
          </cell>
          <cell r="I4593">
            <v>0</v>
          </cell>
        </row>
        <row r="4594">
          <cell r="A4594">
            <v>97916</v>
          </cell>
          <cell r="B4594" t="str">
            <v>TRANSPORTE COM CAMINHÃO BASCULANTE DE 6 M3, EM VIA URBANA EM LEITO NATURAL (UNIDADE: TXKM). AF_01/2018</v>
          </cell>
          <cell r="C4594" t="str">
            <v>TXKM</v>
          </cell>
          <cell r="D4594">
            <v>1.49</v>
          </cell>
          <cell r="E4594">
            <v>0.23</v>
          </cell>
          <cell r="F4594">
            <v>0.95</v>
          </cell>
          <cell r="G4594">
            <v>0.31</v>
          </cell>
          <cell r="H4594">
            <v>0</v>
          </cell>
          <cell r="I4594">
            <v>0</v>
          </cell>
        </row>
        <row r="4595">
          <cell r="A4595">
            <v>97917</v>
          </cell>
          <cell r="B4595" t="str">
            <v>TRANSPORTE COM CAMINHÃO BASCULANTE DE 6 M3, EM VIA URBANA EM REVESTIMENTO PRIMÁRIO (UNIDADE: TXKM). AF_01/2018</v>
          </cell>
          <cell r="C4595" t="str">
            <v>TXKM</v>
          </cell>
          <cell r="D4595">
            <v>1.1399999999999999</v>
          </cell>
          <cell r="E4595">
            <v>0.18</v>
          </cell>
          <cell r="F4595">
            <v>0.74</v>
          </cell>
          <cell r="G4595">
            <v>0.22</v>
          </cell>
          <cell r="H4595">
            <v>0</v>
          </cell>
          <cell r="I4595">
            <v>0</v>
          </cell>
        </row>
        <row r="4596">
          <cell r="A4596">
            <v>97918</v>
          </cell>
          <cell r="B4596" t="str">
            <v>TRANSPORTE COM CAMINHÃO BASCULANTE DE 6 M3, EM VIA URBANA PAVIMENTADA, DMT ATÉ 30 KM (UNIDADE: TXKM). AF_01/2018</v>
          </cell>
          <cell r="C4596" t="str">
            <v>TXKM</v>
          </cell>
          <cell r="D4596">
            <v>1.07</v>
          </cell>
          <cell r="E4596">
            <v>0.17</v>
          </cell>
          <cell r="F4596">
            <v>0.7</v>
          </cell>
          <cell r="G4596">
            <v>0.2</v>
          </cell>
          <cell r="H4596">
            <v>0</v>
          </cell>
          <cell r="I4596">
            <v>0</v>
          </cell>
        </row>
        <row r="4597">
          <cell r="A4597">
            <v>97919</v>
          </cell>
          <cell r="B4597" t="str">
            <v>TRANSPORTE COM CAMINHÃO BASCULANTE DE 6 M3, EM VIA URBANA PAVIMENTADA, DMT ACIMA DE 30 KM (UNIDADE: TXKM). AF_01/2018</v>
          </cell>
          <cell r="C4597" t="str">
            <v>TXKM</v>
          </cell>
          <cell r="D4597">
            <v>0.76</v>
          </cell>
          <cell r="E4597">
            <v>0.11</v>
          </cell>
          <cell r="F4597">
            <v>0.5</v>
          </cell>
          <cell r="G4597">
            <v>0.15</v>
          </cell>
          <cell r="H4597">
            <v>0</v>
          </cell>
          <cell r="I4597">
            <v>0</v>
          </cell>
        </row>
        <row r="4598">
          <cell r="A4598">
            <v>94097</v>
          </cell>
          <cell r="B4598" t="str">
            <v>PREPARO DE FUNDO DE VALA COM LARGURA MENOR QUE 1,5 M, EM LOCAL COM NÍVEL BAIXO DE INTERFERÊNCIA. AF_06/2016</v>
          </cell>
          <cell r="C4598" t="str">
            <v>M2</v>
          </cell>
          <cell r="D4598">
            <v>4.43</v>
          </cell>
          <cell r="E4598">
            <v>3.47</v>
          </cell>
          <cell r="F4598">
            <v>0.96</v>
          </cell>
          <cell r="G4598">
            <v>0</v>
          </cell>
          <cell r="H4598">
            <v>0</v>
          </cell>
          <cell r="I4598">
            <v>0</v>
          </cell>
        </row>
        <row r="4599">
          <cell r="A4599">
            <v>94098</v>
          </cell>
          <cell r="B4599" t="str">
            <v>PREPARO DE FUNDO DE VALA  COM LARGURA MENOR QUE 1,5 M, EM LOCAL COM NÍVEL ALTO DE INTERFERÊNCIA. AF_06/2016</v>
          </cell>
          <cell r="C4599" t="str">
            <v>M2</v>
          </cell>
          <cell r="D4599">
            <v>5.01</v>
          </cell>
          <cell r="E4599">
            <v>3.9</v>
          </cell>
          <cell r="F4599">
            <v>1.1100000000000001</v>
          </cell>
          <cell r="G4599">
            <v>0</v>
          </cell>
          <cell r="H4599">
            <v>0</v>
          </cell>
          <cell r="I4599">
            <v>0</v>
          </cell>
        </row>
        <row r="4600">
          <cell r="A4600">
            <v>94099</v>
          </cell>
          <cell r="B4600" t="str">
            <v>PREPARO DE FUNDO DE VALA COM LARGURA MAIOR OU IGUAL A 1,5 M E MENOR QUE 2,5 M, EM LOCAL COM NÍVEL BAIXO DE INTERFERÊNCIA. AF_06/2016</v>
          </cell>
          <cell r="C4600" t="str">
            <v>M2</v>
          </cell>
          <cell r="D4600">
            <v>2.19</v>
          </cell>
          <cell r="E4600">
            <v>1.77</v>
          </cell>
          <cell r="F4600">
            <v>0.42</v>
          </cell>
          <cell r="G4600">
            <v>0</v>
          </cell>
          <cell r="H4600">
            <v>0</v>
          </cell>
          <cell r="I4600">
            <v>0</v>
          </cell>
        </row>
        <row r="4601">
          <cell r="A4601">
            <v>94100</v>
          </cell>
          <cell r="B4601" t="str">
            <v>PREPARO DE FUNDO DE VALA  COM LARGURA MAIOR OU IGUAL A 1,5 M E MENOR QUE 2,5 M, EM LOCAL COM NÍVEL ALTO DE INTERFERÊNCIA. AF_06/2016</v>
          </cell>
          <cell r="C4601" t="str">
            <v>M2</v>
          </cell>
          <cell r="D4601">
            <v>2.77</v>
          </cell>
          <cell r="E4601">
            <v>2.21</v>
          </cell>
          <cell r="F4601">
            <v>0.56000000000000005</v>
          </cell>
          <cell r="G4601">
            <v>0</v>
          </cell>
          <cell r="H4601">
            <v>0</v>
          </cell>
          <cell r="I4601">
            <v>0</v>
          </cell>
        </row>
        <row r="4602">
          <cell r="A4602">
            <v>94102</v>
          </cell>
          <cell r="B4602" t="str">
            <v>LASTRO DE VALA COM PREPARO DE FUNDO, LARGURA MENOR QUE 1,5 M, COM CAMADA DE AREIA, LANÇAMENTO MANUAL, EM LOCAL COM NÍVEL BAIXO DE INTERFERÊNCIA. AF_06/2016</v>
          </cell>
          <cell r="C4602" t="str">
            <v>M3</v>
          </cell>
          <cell r="D4602">
            <v>128.74</v>
          </cell>
          <cell r="E4602">
            <v>62.66</v>
          </cell>
          <cell r="F4602">
            <v>65.73</v>
          </cell>
          <cell r="G4602">
            <v>0.35</v>
          </cell>
          <cell r="H4602">
            <v>0</v>
          </cell>
          <cell r="I4602">
            <v>0</v>
          </cell>
        </row>
        <row r="4603">
          <cell r="A4603">
            <v>94103</v>
          </cell>
          <cell r="B4603" t="str">
            <v>LASTRO DE VALA COM PREPARO DE FUNDO, LARGURA MENOR QUE 1,5 M, COM CAMADA DE BRITA, LANÇAMENTO MANUAL, EM LOCAL COM NÍVEL BAIXO DE INTERFERÊNCIA. AF_06/2016</v>
          </cell>
          <cell r="C4603" t="str">
            <v>M3</v>
          </cell>
          <cell r="D4603">
            <v>180.26</v>
          </cell>
          <cell r="E4603">
            <v>76.650000000000006</v>
          </cell>
          <cell r="F4603">
            <v>103.21</v>
          </cell>
          <cell r="G4603">
            <v>0.4</v>
          </cell>
          <cell r="H4603">
            <v>0</v>
          </cell>
          <cell r="I4603">
            <v>0</v>
          </cell>
        </row>
        <row r="4604">
          <cell r="A4604">
            <v>94104</v>
          </cell>
          <cell r="B4604" t="str">
            <v>LASTRO DE VALA COM PREPARO DE FUNDO, LARGURA MENOR QUE 1,5 M, COM CAMADA DE AREIA, LANÇAMENTO MANUAL, EM LOCAL COM NÍVEL ALTO DE INTERFERÊNCIA. AF_06/2016</v>
          </cell>
          <cell r="C4604" t="str">
            <v>M3</v>
          </cell>
          <cell r="D4604">
            <v>132.07</v>
          </cell>
          <cell r="E4604">
            <v>65.150000000000006</v>
          </cell>
          <cell r="F4604">
            <v>66.569999999999993</v>
          </cell>
          <cell r="G4604">
            <v>0.35</v>
          </cell>
          <cell r="H4604">
            <v>0</v>
          </cell>
          <cell r="I4604">
            <v>0</v>
          </cell>
        </row>
        <row r="4605">
          <cell r="A4605">
            <v>94105</v>
          </cell>
          <cell r="B4605" t="str">
            <v>LASTRO DE VALA COM PREPARO DE FUNDO, LARGURA MENOR QUE 1,5 M, COM CAMADA DE BRITA, LANÇAMENTO MANUAL, EM LOCAL COM NÍVEL ALTO DE INTERFERÊNCIA. AF_06/2016</v>
          </cell>
          <cell r="C4605" t="str">
            <v>M3</v>
          </cell>
          <cell r="D4605">
            <v>183.61</v>
          </cell>
          <cell r="E4605">
            <v>79.150000000000006</v>
          </cell>
          <cell r="F4605">
            <v>104.06</v>
          </cell>
          <cell r="G4605">
            <v>0.4</v>
          </cell>
          <cell r="H4605">
            <v>0</v>
          </cell>
          <cell r="I4605">
            <v>0</v>
          </cell>
        </row>
        <row r="4606">
          <cell r="A4606">
            <v>94106</v>
          </cell>
          <cell r="B4606" t="str">
            <v>LASTRO COM PREPARO DE FUNDO, LARGURA MAIOR OU IGUAL A 1,5 M, COM CAMADA DE AREIA, LANÇAMENTO MANUAL, EM LOCAL COM NÍVEL BAIXO DE INTERFERÊNCIA. AF_06/2016</v>
          </cell>
          <cell r="C4606" t="str">
            <v>M3</v>
          </cell>
          <cell r="D4606">
            <v>111.46</v>
          </cell>
          <cell r="E4606">
            <v>49.85</v>
          </cell>
          <cell r="F4606">
            <v>61.37</v>
          </cell>
          <cell r="G4606">
            <v>0.24</v>
          </cell>
          <cell r="H4606">
            <v>0</v>
          </cell>
          <cell r="I4606">
            <v>0</v>
          </cell>
        </row>
        <row r="4607">
          <cell r="A4607">
            <v>94107</v>
          </cell>
          <cell r="B4607" t="str">
            <v>LASTRO COM PREPARO DE FUNDO, LARGURA MAIOR OU IGUAL A 1,5 M, COM CAMADA DE BRITA, LANÇAMENTO MANUAL, EM LOCAL COM NÍVEL BAIXO DE INTERFERÊNCIA. AF_06/2016</v>
          </cell>
          <cell r="C4607" t="str">
            <v>M3</v>
          </cell>
          <cell r="D4607">
            <v>163.01</v>
          </cell>
          <cell r="E4607">
            <v>63.85</v>
          </cell>
          <cell r="F4607">
            <v>98.87</v>
          </cell>
          <cell r="G4607">
            <v>0.28999999999999998</v>
          </cell>
          <cell r="H4607">
            <v>0</v>
          </cell>
          <cell r="I4607">
            <v>0</v>
          </cell>
        </row>
        <row r="4608">
          <cell r="A4608">
            <v>94108</v>
          </cell>
          <cell r="B4608" t="str">
            <v>LASTRO COM PREPARO DE FUNDO, LARGURA MAIOR OU IGUAL A 1,5 M, COM CAMADA DE AREIA, LANÇAMENTO MANUAL, EM LOCAL COM NÍVEL ALTO DE INTERFERÊNCIA. AF_06/2016</v>
          </cell>
          <cell r="C4608" t="str">
            <v>M3</v>
          </cell>
          <cell r="D4608">
            <v>114.81</v>
          </cell>
          <cell r="E4608">
            <v>52.35</v>
          </cell>
          <cell r="F4608">
            <v>62.22</v>
          </cell>
          <cell r="G4608">
            <v>0.24</v>
          </cell>
          <cell r="H4608">
            <v>0</v>
          </cell>
          <cell r="I4608">
            <v>0</v>
          </cell>
        </row>
        <row r="4609">
          <cell r="A4609">
            <v>94110</v>
          </cell>
          <cell r="B4609" t="str">
            <v>LASTRO COM PREPARO DE FUNDO, LARGURA MAIOR OU IGUAL A 1,5 M, COM CAMADA DE BRITA, LANÇAMENTO MANUAL, EM LOCAL COM NÍVEL ALTO DE INTERFERÊNCIA. AF_06/2016</v>
          </cell>
          <cell r="C4609" t="str">
            <v>M3</v>
          </cell>
          <cell r="D4609">
            <v>166.34</v>
          </cell>
          <cell r="E4609">
            <v>66.319999999999993</v>
          </cell>
          <cell r="F4609">
            <v>99.72</v>
          </cell>
          <cell r="G4609">
            <v>0.3</v>
          </cell>
          <cell r="H4609">
            <v>0</v>
          </cell>
          <cell r="I4609">
            <v>0</v>
          </cell>
        </row>
        <row r="4610">
          <cell r="A4610">
            <v>94111</v>
          </cell>
          <cell r="B4610" t="str">
            <v>LASTRO DE VALA COM PREPARO DE FUNDO, LARGURA MENOR QUE 1,5 M, COM CAMADA DE AREIA, LANÇAMENTO MECANIZADO, EM LOCAL COM NÍVEL BAIXO DE INTERFERÊNCIA. AF_06/2016</v>
          </cell>
          <cell r="C4610" t="str">
            <v>M3</v>
          </cell>
          <cell r="D4610">
            <v>111.63</v>
          </cell>
          <cell r="E4610">
            <v>39.450000000000003</v>
          </cell>
          <cell r="F4610">
            <v>59.68</v>
          </cell>
          <cell r="G4610">
            <v>12.5</v>
          </cell>
          <cell r="H4610">
            <v>0</v>
          </cell>
          <cell r="I4610">
            <v>0</v>
          </cell>
        </row>
        <row r="4611">
          <cell r="A4611">
            <v>94112</v>
          </cell>
          <cell r="B4611" t="str">
            <v>LASTRO DE VALA COM PREPARO DE FUNDO, LARGURA MENOR QUE 1,5 M, COM CAMADA DE BRITA, LANÇAMENTO MECANIZADO, EM LOCAL COM NÍVEL BAIXO DE INTERFERÊNCIA. AF_06/2016</v>
          </cell>
          <cell r="C4611" t="str">
            <v>M3</v>
          </cell>
          <cell r="D4611">
            <v>159.16999999999999</v>
          </cell>
          <cell r="E4611">
            <v>47.98</v>
          </cell>
          <cell r="F4611">
            <v>95.81</v>
          </cell>
          <cell r="G4611">
            <v>15.38</v>
          </cell>
          <cell r="H4611">
            <v>0</v>
          </cell>
          <cell r="I4611">
            <v>0</v>
          </cell>
        </row>
        <row r="4612">
          <cell r="A4612">
            <v>94113</v>
          </cell>
          <cell r="B4612" t="str">
            <v>LASTRO DE VALA COM PREPARO DE FUNDO, LARGURA MENOR QUE 1,5 M, COM CAMADA DE AREIA, LANÇAMENTO MECANIZADO, EM LOCAL COM NÍVEL ALTO DE INTERFERÊNCIA. AF_06/2016</v>
          </cell>
          <cell r="C4612" t="str">
            <v>M3</v>
          </cell>
          <cell r="D4612">
            <v>117.52</v>
          </cell>
          <cell r="E4612">
            <v>42.83</v>
          </cell>
          <cell r="F4612">
            <v>61.04</v>
          </cell>
          <cell r="G4612">
            <v>13.65</v>
          </cell>
          <cell r="H4612">
            <v>0</v>
          </cell>
          <cell r="I4612">
            <v>0</v>
          </cell>
        </row>
        <row r="4613">
          <cell r="A4613">
            <v>94114</v>
          </cell>
          <cell r="B4613" t="str">
            <v>LASTRO DE VALA COM PREPARO DE FUNDO, LARGURA MENOR QUE 1,5 M, COM CAMADA DE BRITA, LANÇAMENTO MECANIZADO, EM LOCAL COM NÍVEL ALTO DE INTERFERÊNCIA. AF_06/2016</v>
          </cell>
          <cell r="C4613" t="str">
            <v>M3</v>
          </cell>
          <cell r="D4613">
            <v>165.8</v>
          </cell>
          <cell r="E4613">
            <v>51.73</v>
          </cell>
          <cell r="F4613">
            <v>97.38</v>
          </cell>
          <cell r="G4613">
            <v>16.690000000000001</v>
          </cell>
          <cell r="H4613">
            <v>0</v>
          </cell>
          <cell r="I4613">
            <v>0</v>
          </cell>
        </row>
        <row r="4614">
          <cell r="A4614">
            <v>94115</v>
          </cell>
          <cell r="B4614" t="str">
            <v>LASTRO COM PREPARO DE FUNDO, LARGURA MAIOR OU IGUAL A 1,5 M, COM CAMADA DE AREIA, LANÇAMENTO MECANIZADO, EM LOCAL COM NÍVEL BAIXO DE INTERFERÊNCIA. AF_06/2016</v>
          </cell>
          <cell r="C4614" t="str">
            <v>M3</v>
          </cell>
          <cell r="D4614">
            <v>83.76</v>
          </cell>
          <cell r="E4614">
            <v>23.12</v>
          </cell>
          <cell r="F4614">
            <v>53.24</v>
          </cell>
          <cell r="G4614">
            <v>7.4</v>
          </cell>
          <cell r="H4614">
            <v>0</v>
          </cell>
          <cell r="I4614">
            <v>0</v>
          </cell>
        </row>
        <row r="4615">
          <cell r="A4615">
            <v>94116</v>
          </cell>
          <cell r="B4615" t="str">
            <v>LASTRO COM PREPARO DE FUNDO, LARGURA MAIOR OU IGUAL A 1,5 M, COM CAMADA DE BRITA, LANÇAMENTO MECANIZADO, EM LOCAL COM NÍVEL BAIXO DE INTERFERÊNCIA. AF_06/2016</v>
          </cell>
          <cell r="C4615" t="str">
            <v>M3</v>
          </cell>
          <cell r="D4615">
            <v>127.32</v>
          </cell>
          <cell r="E4615">
            <v>29.4</v>
          </cell>
          <cell r="F4615">
            <v>88.41</v>
          </cell>
          <cell r="G4615">
            <v>9.51</v>
          </cell>
          <cell r="H4615">
            <v>0</v>
          </cell>
          <cell r="I4615">
            <v>0</v>
          </cell>
        </row>
        <row r="4616">
          <cell r="A4616">
            <v>94117</v>
          </cell>
          <cell r="B4616" t="str">
            <v>LASTRO COM PREPARO DE FUNDO, LARGURA MAIOR OU IGUAL A 1,5 M, COM CAMADA DE AREIA, LANÇAMENTO MECANIZADO, EM LOCAL COM NÍVEL ALTO DE INTERFERÊNCIA. AF_06/2016</v>
          </cell>
          <cell r="C4616" t="str">
            <v>M3</v>
          </cell>
          <cell r="D4616">
            <v>89.22</v>
          </cell>
          <cell r="E4616">
            <v>26.23</v>
          </cell>
          <cell r="F4616">
            <v>54.52</v>
          </cell>
          <cell r="G4616">
            <v>8.4700000000000006</v>
          </cell>
          <cell r="H4616">
            <v>0</v>
          </cell>
          <cell r="I4616">
            <v>0</v>
          </cell>
        </row>
        <row r="4617">
          <cell r="A4617">
            <v>94118</v>
          </cell>
          <cell r="B4617" t="str">
            <v>LASTRO COM PREPARO DE FUNDO, LARGURA MAIOR OU IGUAL A 1,5 M, COM CAMADA DE BRITA, LANÇAMENTO MECANIZADO, EM LOCAL COM NÍVEL ALTO DE INTERFERÊNCIA. AF_06/2016</v>
          </cell>
          <cell r="C4617" t="str">
            <v>M3</v>
          </cell>
          <cell r="D4617">
            <v>133.74</v>
          </cell>
          <cell r="E4617">
            <v>33.08</v>
          </cell>
          <cell r="F4617">
            <v>89.9</v>
          </cell>
          <cell r="G4617">
            <v>10.76</v>
          </cell>
          <cell r="H4617">
            <v>0</v>
          </cell>
          <cell r="I4617">
            <v>0</v>
          </cell>
        </row>
        <row r="4618">
          <cell r="A4618">
            <v>6514</v>
          </cell>
          <cell r="B4618" t="str">
            <v>FORNECIMENTO E LANCAMENTO DE BRITA N. 4</v>
          </cell>
          <cell r="C4618" t="str">
            <v>M3</v>
          </cell>
          <cell r="D4618">
            <v>91.17</v>
          </cell>
          <cell r="E4618">
            <v>20.440000000000001</v>
          </cell>
          <cell r="F4618">
            <v>70.63</v>
          </cell>
          <cell r="G4618">
            <v>0.1</v>
          </cell>
          <cell r="H4618">
            <v>0</v>
          </cell>
          <cell r="I4618">
            <v>0</v>
          </cell>
        </row>
        <row r="4619">
          <cell r="A4619">
            <v>88549</v>
          </cell>
          <cell r="B4619" t="str">
            <v>FORNECIMENTO E ASSENTAMENTO DE BRITA 2-DRENOS E FILTROS   MM</v>
          </cell>
          <cell r="C4619" t="str">
            <v>M3</v>
          </cell>
          <cell r="D4619">
            <v>71.59</v>
          </cell>
          <cell r="E4619">
            <v>10.220000000000001</v>
          </cell>
          <cell r="F4619">
            <v>61.32</v>
          </cell>
          <cell r="G4619">
            <v>0.05</v>
          </cell>
          <cell r="H4619">
            <v>0</v>
          </cell>
          <cell r="I4619">
            <v>0</v>
          </cell>
        </row>
        <row r="4620">
          <cell r="A4620">
            <v>41721</v>
          </cell>
          <cell r="B4620" t="str">
            <v>COMPACTACAO MECANICA A 95% DO PROCTOR NORMAL - PAVIMENTACAO URBANA</v>
          </cell>
          <cell r="C4620" t="str">
            <v>M3</v>
          </cell>
          <cell r="D4620">
            <v>3.11</v>
          </cell>
          <cell r="E4620">
            <v>0.69</v>
          </cell>
          <cell r="F4620">
            <v>1.69</v>
          </cell>
          <cell r="G4620">
            <v>0.73</v>
          </cell>
          <cell r="H4620">
            <v>0</v>
          </cell>
          <cell r="I4620">
            <v>0</v>
          </cell>
        </row>
        <row r="4621">
          <cell r="A4621">
            <v>41722</v>
          </cell>
          <cell r="B4621" t="str">
            <v>COMPACTACAO MECANICA A 100% DO PROCTOR NORMAL - PAVIMENTACAO URBANA</v>
          </cell>
          <cell r="C4621" t="str">
            <v>M3</v>
          </cell>
          <cell r="D4621">
            <v>4.57</v>
          </cell>
          <cell r="E4621">
            <v>1.24</v>
          </cell>
          <cell r="F4621">
            <v>2.11</v>
          </cell>
          <cell r="G4621">
            <v>1.22</v>
          </cell>
          <cell r="H4621">
            <v>0</v>
          </cell>
          <cell r="I4621">
            <v>0</v>
          </cell>
        </row>
        <row r="4622">
          <cell r="A4622" t="str">
            <v>74005/1</v>
          </cell>
          <cell r="B4622" t="str">
            <v>COMPACTACAO MECANICA, SEM CONTROLE DO GC (C/COMPACTADOR PLACA 400 KG)</v>
          </cell>
          <cell r="C4622" t="str">
            <v>M3</v>
          </cell>
          <cell r="D4622">
            <v>4.12</v>
          </cell>
          <cell r="E4622">
            <v>2.63</v>
          </cell>
          <cell r="F4622">
            <v>1.39</v>
          </cell>
          <cell r="G4622">
            <v>0.1</v>
          </cell>
          <cell r="H4622">
            <v>0</v>
          </cell>
          <cell r="I4622">
            <v>0</v>
          </cell>
        </row>
        <row r="4623">
          <cell r="A4623" t="str">
            <v>74005/2</v>
          </cell>
          <cell r="B4623" t="str">
            <v>COMPACTACAO MECANICA C/ CONTROLE DO GC&gt;=95% DO PN (AREAS) (C/MONIVELADORA 140 HP E ROLO COMPRESSOR VIBRATORIO 80 HP)</v>
          </cell>
          <cell r="C4623" t="str">
            <v>M3</v>
          </cell>
          <cell r="D4623">
            <v>5.36</v>
          </cell>
          <cell r="E4623">
            <v>1.1599999999999999</v>
          </cell>
          <cell r="F4623">
            <v>2.76</v>
          </cell>
          <cell r="G4623">
            <v>1.44</v>
          </cell>
          <cell r="H4623">
            <v>0</v>
          </cell>
          <cell r="I4623">
            <v>0</v>
          </cell>
        </row>
        <row r="4624">
          <cell r="A4624" t="str">
            <v>74034/1</v>
          </cell>
          <cell r="B4624" t="str">
            <v>ESPALHAMENTO DE MATERIAL DE 1A CATEGORIA COM TRATOR DE ESTEIRA COM 153HP</v>
          </cell>
          <cell r="C4624" t="str">
            <v>M3</v>
          </cell>
          <cell r="D4624">
            <v>1.66</v>
          </cell>
          <cell r="E4624">
            <v>0.33</v>
          </cell>
          <cell r="F4624">
            <v>0.68</v>
          </cell>
          <cell r="G4624">
            <v>0.65</v>
          </cell>
          <cell r="H4624">
            <v>0</v>
          </cell>
          <cell r="I4624">
            <v>0</v>
          </cell>
        </row>
        <row r="4625">
          <cell r="A4625">
            <v>83344</v>
          </cell>
          <cell r="B4625" t="str">
            <v>ESPALHAMENTO DE MATERIAL EM BOTA FORA, COM UTILIZACAO DE TRATOR DE ESTEIRAS DE 165 HP</v>
          </cell>
          <cell r="C4625" t="str">
            <v>M3</v>
          </cell>
          <cell r="D4625">
            <v>0.88</v>
          </cell>
          <cell r="E4625">
            <v>0.33</v>
          </cell>
          <cell r="F4625">
            <v>0.35</v>
          </cell>
          <cell r="G4625">
            <v>0.2</v>
          </cell>
          <cell r="H4625">
            <v>0</v>
          </cell>
          <cell r="I4625">
            <v>0</v>
          </cell>
        </row>
        <row r="4626">
          <cell r="A4626">
            <v>95606</v>
          </cell>
          <cell r="B4626" t="str">
            <v>UMIDIFICAÇÃO DE MATERIAL PARA VALAS COM CAMINHÃO PIPA 10000L. AF_11/2016</v>
          </cell>
          <cell r="C4626" t="str">
            <v>M3</v>
          </cell>
          <cell r="D4626">
            <v>1.23</v>
          </cell>
          <cell r="E4626">
            <v>0.26</v>
          </cell>
          <cell r="F4626">
            <v>0.78</v>
          </cell>
          <cell r="G4626">
            <v>0.19</v>
          </cell>
          <cell r="H4626">
            <v>0</v>
          </cell>
          <cell r="I4626">
            <v>0</v>
          </cell>
        </row>
        <row r="4627">
          <cell r="A4627">
            <v>72131</v>
          </cell>
          <cell r="B4627" t="str">
            <v>ALVENARIA EM TIJOLO CERAMICO MACICO 5X10X20CM 1 VEZ (ESPESSURA 20CM), ASSENTADO COM ARGAMASSA TRACO 1:2:8 (CIMENTO, CAL E AREIA)</v>
          </cell>
          <cell r="C4627" t="str">
            <v>M2</v>
          </cell>
          <cell r="D4627">
            <v>118.48</v>
          </cell>
          <cell r="E4627">
            <v>40.71</v>
          </cell>
          <cell r="F4627">
            <v>77.53</v>
          </cell>
          <cell r="G4627">
            <v>0.21</v>
          </cell>
          <cell r="H4627">
            <v>0</v>
          </cell>
          <cell r="I4627">
            <v>0.03</v>
          </cell>
        </row>
        <row r="4628">
          <cell r="A4628">
            <v>72132</v>
          </cell>
          <cell r="B4628" t="str">
            <v>ALVENARIA EM TIJOLO CERAMICO MACICO 5X10X20CM 1/2 VEZ (ESPESSURA 10CM), ASSENTADO COM ARGAMASSA TRACO 1:2:8 (CIMENTO, CAL E AREIA)</v>
          </cell>
          <cell r="C4628" t="str">
            <v>M2</v>
          </cell>
          <cell r="D4628">
            <v>61.01</v>
          </cell>
          <cell r="E4628">
            <v>22.29</v>
          </cell>
          <cell r="F4628">
            <v>38.659999999999997</v>
          </cell>
          <cell r="G4628">
            <v>0.06</v>
          </cell>
          <cell r="H4628">
            <v>0</v>
          </cell>
          <cell r="I4628">
            <v>0</v>
          </cell>
        </row>
        <row r="4629">
          <cell r="A4629">
            <v>72133</v>
          </cell>
          <cell r="B4629" t="str">
            <v>ALVENARIA EM TIJOLO CERAMICO MACICO 5X10X20CM 1 1/2 VEZ (ESPESSURA 30CM), ASSENTADO COM ARGAMASSA TRACO 1:2:8 (CIMENTO, CAL E AREIA)</v>
          </cell>
          <cell r="C4629" t="str">
            <v>M2</v>
          </cell>
          <cell r="D4629">
            <v>207.99</v>
          </cell>
          <cell r="E4629">
            <v>78.69</v>
          </cell>
          <cell r="F4629">
            <v>128.75</v>
          </cell>
          <cell r="G4629">
            <v>0.47</v>
          </cell>
          <cell r="H4629">
            <v>0</v>
          </cell>
          <cell r="I4629">
            <v>0.08</v>
          </cell>
        </row>
        <row r="4630">
          <cell r="A4630">
            <v>87471</v>
          </cell>
          <cell r="B4630" t="str">
            <v>ALVENARIA DE VEDAÇÃO DE BLOCOS CERÂMICOS FURADOS NA VERTICAL DE 9X19X39CM (ESPESSURA 9CM) DE PAREDES COM ÁREA LÍQUIDA MENOR QUE 6M² SEM VÃOS E ARGAMASSA DE ASSENTAMENTO COM PREPARO EM BETONEIRA. AF_06/2014</v>
          </cell>
          <cell r="C4630" t="str">
            <v>M2</v>
          </cell>
          <cell r="D4630">
            <v>38.83</v>
          </cell>
          <cell r="E4630">
            <v>11.79</v>
          </cell>
          <cell r="F4630">
            <v>27.02</v>
          </cell>
          <cell r="G4630">
            <v>0.02</v>
          </cell>
          <cell r="H4630">
            <v>0</v>
          </cell>
          <cell r="I4630">
            <v>0</v>
          </cell>
        </row>
        <row r="4631">
          <cell r="A4631">
            <v>87472</v>
          </cell>
          <cell r="B4631" t="str">
            <v>ALVENARIA DE VEDAÇÃO DE BLOCOS CERÂMICOS FURADOS NA VERTICAL DE 9X19X39CM (ESPESSURA 9CM) DE PAREDES COM ÁREA LÍQUIDA MENOR QUE 6M² SEM VÃOS E ARGAMASSA DE ASSENTAMENTO COM PREPARO MANUAL. AF_06/2014</v>
          </cell>
          <cell r="C4631" t="str">
            <v>M2</v>
          </cell>
          <cell r="D4631">
            <v>39.65</v>
          </cell>
          <cell r="E4631">
            <v>12.4</v>
          </cell>
          <cell r="F4631">
            <v>27.23</v>
          </cell>
          <cell r="G4631">
            <v>0.02</v>
          </cell>
          <cell r="H4631">
            <v>0</v>
          </cell>
          <cell r="I4631">
            <v>0</v>
          </cell>
        </row>
        <row r="4632">
          <cell r="A4632">
            <v>87473</v>
          </cell>
          <cell r="B4632" t="str">
            <v>ALVENARIA DE VEDAÇÃO DE BLOCOS CERÂMICOS FURADOS NA VERTICAL DE 14X19X39CM (ESPESSURA 14CM) DE PAREDES COM ÁREA LÍQUIDA MENOR QUE 6M² SEM VÃOS E ARGAMASSA DE ASSENTAMENTO COM PREPARO EM BETONEIRA. AF_06/2014</v>
          </cell>
          <cell r="C4632" t="str">
            <v>M2</v>
          </cell>
          <cell r="D4632">
            <v>53.61</v>
          </cell>
          <cell r="E4632">
            <v>16.97</v>
          </cell>
          <cell r="F4632">
            <v>36.6</v>
          </cell>
          <cell r="G4632">
            <v>0.04</v>
          </cell>
          <cell r="H4632">
            <v>0</v>
          </cell>
          <cell r="I4632">
            <v>0</v>
          </cell>
        </row>
        <row r="4633">
          <cell r="A4633">
            <v>87474</v>
          </cell>
          <cell r="B4633" t="str">
            <v>ALVENARIA DE VEDAÇÃO DE BLOCOS CERÂMICOS FURADOS NA VERTICAL DE 14X19X39CM (ESPESSURA 14CM) DE PAREDES COM ÁREA LÍQUIDA MENOR QUE 6M² SEM VÃOS E ARGAMASSA DE ASSENTAMENTO COM PREPARO MANUAL. AF_06/2014</v>
          </cell>
          <cell r="C4633" t="str">
            <v>M2</v>
          </cell>
          <cell r="D4633">
            <v>54.53</v>
          </cell>
          <cell r="E4633">
            <v>17.66</v>
          </cell>
          <cell r="F4633">
            <v>36.83</v>
          </cell>
          <cell r="G4633">
            <v>0.04</v>
          </cell>
          <cell r="H4633">
            <v>0</v>
          </cell>
          <cell r="I4633">
            <v>0</v>
          </cell>
        </row>
        <row r="4634">
          <cell r="A4634">
            <v>87475</v>
          </cell>
          <cell r="B4634" t="str">
            <v>ALVENARIA DE VEDAÇÃO DE BLOCOS CERÂMICOS FURADOS NA VERTICAL DE 19X19X39CM (ESPESSURA 19CM) DE PAREDES COM ÁREA LÍQUIDA MENOR QUE 6M² SEM VÃOS E ARGAMASSA DE ASSENTAMENTO COM PREPARO EM BETONEIRA. AF_06/2014</v>
          </cell>
          <cell r="C4634" t="str">
            <v>M2</v>
          </cell>
          <cell r="D4634">
            <v>63.29</v>
          </cell>
          <cell r="E4634">
            <v>19.559999999999999</v>
          </cell>
          <cell r="F4634">
            <v>43.69</v>
          </cell>
          <cell r="G4634">
            <v>0.04</v>
          </cell>
          <cell r="H4634">
            <v>0</v>
          </cell>
          <cell r="I4634">
            <v>0</v>
          </cell>
        </row>
        <row r="4635">
          <cell r="A4635">
            <v>87476</v>
          </cell>
          <cell r="B4635" t="str">
            <v>ALVENARIA DE VEDAÇÃO DE BLOCOS CERÂMICOS FURADOS NA VERTICAL DE 19X19X39CM (ESPESSURA 19CM) DE PAREDES COM ÁREA LÍQUIDA MENOR QUE 6M² SEM VÃOS E ARGAMASSA DE ASSENTAMENTO COM PREPARO MANUAL. AF_06/2014</v>
          </cell>
          <cell r="C4635" t="str">
            <v>M2</v>
          </cell>
          <cell r="D4635">
            <v>64.38</v>
          </cell>
          <cell r="E4635">
            <v>20.37</v>
          </cell>
          <cell r="F4635">
            <v>43.97</v>
          </cell>
          <cell r="G4635">
            <v>0.04</v>
          </cell>
          <cell r="H4635">
            <v>0</v>
          </cell>
          <cell r="I4635">
            <v>0</v>
          </cell>
        </row>
        <row r="4636">
          <cell r="A4636">
            <v>87477</v>
          </cell>
          <cell r="B4636" t="str">
            <v>ALVENARIA DE VEDAÇÃO DE BLOCOS CERÂMICOS FURADOS NA VERTICAL DE 9X19X39CM (ESPESSURA 9CM) DE PAREDES COM ÁREA LÍQUIDA MAIOR OU IGUAL A 6M² SEM VÃOS E ARGAMASSA DE ASSENTAMENTO COM PREPARO EM BETONEIRA. AF_06/2014</v>
          </cell>
          <cell r="C4636" t="str">
            <v>M2</v>
          </cell>
          <cell r="D4636">
            <v>35.369999999999997</v>
          </cell>
          <cell r="E4636">
            <v>9.73</v>
          </cell>
          <cell r="F4636">
            <v>25.63</v>
          </cell>
          <cell r="G4636">
            <v>0.01</v>
          </cell>
          <cell r="H4636">
            <v>0</v>
          </cell>
          <cell r="I4636">
            <v>0</v>
          </cell>
        </row>
        <row r="4637">
          <cell r="A4637">
            <v>87478</v>
          </cell>
          <cell r="B4637" t="str">
            <v>ALVENARIA DE VEDAÇÃO DE BLOCOS CERÂMICOS FURADOS NA VERTICAL DE 9X19X39CM (ESPESSURA 9CM) DE PAREDES COM ÁREA LÍQUIDA MAIOR OU IGUAL A 6M² SEM VÃOS E ARGAMASSA DE ASSENTAMENTO COM PREPARO MANUAL. AF_06/2014</v>
          </cell>
          <cell r="C4637" t="str">
            <v>M2</v>
          </cell>
          <cell r="D4637">
            <v>36.19</v>
          </cell>
          <cell r="E4637">
            <v>10.34</v>
          </cell>
          <cell r="F4637">
            <v>25.84</v>
          </cell>
          <cell r="G4637">
            <v>0.01</v>
          </cell>
          <cell r="H4637">
            <v>0</v>
          </cell>
          <cell r="I4637">
            <v>0</v>
          </cell>
        </row>
        <row r="4638">
          <cell r="A4638">
            <v>87479</v>
          </cell>
          <cell r="B4638" t="str">
            <v>ALVENARIA DE VEDAÇÃO DE BLOCOS CERÂMICOS FURADOS NA VERTICAL DE 14X19X39CM (ESPESSURA 14CM) DE PAREDES COM ÁREA LÍQUIDA MAIOR OU IGUAL A 6M² SEM VÃOS E ARGAMASSA DE ASSENTAMENTO COM PREPARO EM BETONEIRA. AF_06/2014</v>
          </cell>
          <cell r="C4638" t="str">
            <v>M2</v>
          </cell>
          <cell r="D4638">
            <v>49.65</v>
          </cell>
          <cell r="E4638">
            <v>14.86</v>
          </cell>
          <cell r="F4638">
            <v>34.75</v>
          </cell>
          <cell r="G4638">
            <v>0.04</v>
          </cell>
          <cell r="H4638">
            <v>0</v>
          </cell>
          <cell r="I4638">
            <v>0</v>
          </cell>
        </row>
        <row r="4639">
          <cell r="A4639">
            <v>87480</v>
          </cell>
          <cell r="B4639" t="str">
            <v>ALVENARIA DE VEDAÇÃO DE BLOCOS CERÂMICOS FURADOS NA VERTICAL DE 14X19X39CM (ESPESSURA 14CM) DE PAREDES COM ÁREA LÍQUIDA MAIOR OU IGUAL A 6M² SEM VÃOS E ARGAMASSA DE ASSENTAMENTO COM PREPARO MANUAL. AF_06/2014</v>
          </cell>
          <cell r="C4639" t="str">
            <v>M2</v>
          </cell>
          <cell r="D4639">
            <v>50.57</v>
          </cell>
          <cell r="E4639">
            <v>15.56</v>
          </cell>
          <cell r="F4639">
            <v>34.97</v>
          </cell>
          <cell r="G4639">
            <v>0.04</v>
          </cell>
          <cell r="H4639">
            <v>0</v>
          </cell>
          <cell r="I4639">
            <v>0</v>
          </cell>
        </row>
        <row r="4640">
          <cell r="A4640">
            <v>87481</v>
          </cell>
          <cell r="B4640" t="str">
            <v>ALVENARIA DE VEDAÇÃO DE BLOCOS CERÂMICOS FURADOS NA VERTICAL DE 19X19X39CM (ESPESSURA 19CM) DE PAREDES COM ÁREA LÍQUIDA MAIOR OU IGUAL A 6M² SEM VÃOS E ARGAMASSA DE ASSENTAMENTO COM PREPARO EM BETONEIRA. AF_06/2014</v>
          </cell>
          <cell r="C4640" t="str">
            <v>M2</v>
          </cell>
          <cell r="D4640">
            <v>59.35</v>
          </cell>
          <cell r="E4640">
            <v>17.46</v>
          </cell>
          <cell r="F4640">
            <v>41.85</v>
          </cell>
          <cell r="G4640">
            <v>0.04</v>
          </cell>
          <cell r="H4640">
            <v>0</v>
          </cell>
          <cell r="I4640">
            <v>0</v>
          </cell>
        </row>
        <row r="4641">
          <cell r="A4641">
            <v>87482</v>
          </cell>
          <cell r="B4641" t="str">
            <v>ALVENARIA DE VEDAÇÃO DE BLOCOS CERÂMICOS FURADOS NA VERTICAL DE 19X19X39CM (ESPESSURA 19CM) DE PAREDES COM ÁREA LÍQUIDA MAIOR OU IGUAL A 6M² SEM VÃOS E ARGAMASSA DE ASSENTAMENTO COM PREPARO MANUAL. AF_06/2014</v>
          </cell>
          <cell r="C4641" t="str">
            <v>M2</v>
          </cell>
          <cell r="D4641">
            <v>60.44</v>
          </cell>
          <cell r="E4641">
            <v>18.27</v>
          </cell>
          <cell r="F4641">
            <v>42.13</v>
          </cell>
          <cell r="G4641">
            <v>0.04</v>
          </cell>
          <cell r="H4641">
            <v>0</v>
          </cell>
          <cell r="I4641">
            <v>0</v>
          </cell>
        </row>
        <row r="4642">
          <cell r="A4642">
            <v>87483</v>
          </cell>
          <cell r="B4642" t="str">
            <v>ALVENARIA DE VEDAÇÃO DE BLOCOS CERÂMICOS FURADOS NA VERTICAL DE 9X19X39CM (ESPESSURA 9CM) DE PAREDES COM ÁREA LÍQUIDA MENOR QUE 6M² COM VÃOS E ARGAMASSA DE ASSENTAMENTO COM PREPARO EM BETONEIRA. AF_06/2014</v>
          </cell>
          <cell r="C4642" t="str">
            <v>M2</v>
          </cell>
          <cell r="D4642">
            <v>44.19</v>
          </cell>
          <cell r="E4642">
            <v>15.57</v>
          </cell>
          <cell r="F4642">
            <v>28.58</v>
          </cell>
          <cell r="G4642">
            <v>0.04</v>
          </cell>
          <cell r="H4642">
            <v>0</v>
          </cell>
          <cell r="I4642">
            <v>0</v>
          </cell>
        </row>
        <row r="4643">
          <cell r="A4643">
            <v>87484</v>
          </cell>
          <cell r="B4643" t="str">
            <v>ALVENARIA DE VEDAÇÃO DE BLOCOS CERÂMICOS FURADOS NA VERTICAL DE 9X19X39CM (ESPESSURA 9CM) DE PAREDES COM ÁREA LÍQUIDA MENOR QUE 6M² COM VÃOS E ARGAMASSA DE ASSENTAMENTO COM PREPARO MANUAL. AF_06/2014</v>
          </cell>
          <cell r="C4643" t="str">
            <v>M2</v>
          </cell>
          <cell r="D4643">
            <v>45.01</v>
          </cell>
          <cell r="E4643">
            <v>16.18</v>
          </cell>
          <cell r="F4643">
            <v>28.79</v>
          </cell>
          <cell r="G4643">
            <v>0.04</v>
          </cell>
          <cell r="H4643">
            <v>0</v>
          </cell>
          <cell r="I4643">
            <v>0</v>
          </cell>
        </row>
        <row r="4644">
          <cell r="A4644">
            <v>87485</v>
          </cell>
          <cell r="B4644" t="str">
            <v>ALVENARIA DE VEDAÇÃO DE BLOCOS CERÂMICOS FURADOS NA VERTICAL DE 14X19X39CM (ESPESSURA 14CM) DE PAREDES COM ÁREA LÍQUIDA MENOR QUE 6M² COM VÃOS E ARGAMASSA DE ASSENTAMENTO COM PREPARO EM BETONEIRA. AF_06/2014</v>
          </cell>
          <cell r="C4644" t="str">
            <v>M2</v>
          </cell>
          <cell r="D4644">
            <v>59.1</v>
          </cell>
          <cell r="E4644">
            <v>20.72</v>
          </cell>
          <cell r="F4644">
            <v>38.31</v>
          </cell>
          <cell r="G4644">
            <v>7.0000000000000007E-2</v>
          </cell>
          <cell r="H4644">
            <v>0</v>
          </cell>
          <cell r="I4644">
            <v>0</v>
          </cell>
        </row>
        <row r="4645">
          <cell r="A4645">
            <v>87487</v>
          </cell>
          <cell r="B4645" t="str">
            <v>ALVENARIA DE VEDAÇÃO DE BLOCOS CERÂMICOS FURADOS NA VERTICAL DE 19X19X39CM (ESPESSURA 19CM) DE PAREDES COM ÁREA LÍQUIDA MENOR QUE 6M² COM VÃOS E ARGAMASSA DE ASSENTAMENTO COM PREPARO EM BETONEIRA. AF_06/2014</v>
          </cell>
          <cell r="C4645" t="str">
            <v>M2</v>
          </cell>
          <cell r="D4645">
            <v>68.62</v>
          </cell>
          <cell r="E4645">
            <v>23.1</v>
          </cell>
          <cell r="F4645">
            <v>45.45</v>
          </cell>
          <cell r="G4645">
            <v>7.0000000000000007E-2</v>
          </cell>
          <cell r="H4645">
            <v>0</v>
          </cell>
          <cell r="I4645">
            <v>0</v>
          </cell>
        </row>
        <row r="4646">
          <cell r="A4646">
            <v>87488</v>
          </cell>
          <cell r="B4646" t="str">
            <v>ALVENARIA DE VEDAÇÃO DE BLOCOS CERÂMICOS FURADOS NA VERTICAL DE 19X19X39CM (ESPESSURA 19CM) DE PAREDES COM ÁREA LÍQUIDA MENOR QUE 6M² COM VÃOS E ARGAMASSA DE ASSENTAMENTO COM PREPARO MANUAL. AF_06/2014</v>
          </cell>
          <cell r="C4646" t="str">
            <v>M2</v>
          </cell>
          <cell r="D4646">
            <v>69.709999999999994</v>
          </cell>
          <cell r="E4646">
            <v>23.91</v>
          </cell>
          <cell r="F4646">
            <v>45.73</v>
          </cell>
          <cell r="G4646">
            <v>7.0000000000000007E-2</v>
          </cell>
          <cell r="H4646">
            <v>0</v>
          </cell>
          <cell r="I4646">
            <v>0</v>
          </cell>
        </row>
        <row r="4647">
          <cell r="A4647">
            <v>87489</v>
          </cell>
          <cell r="B4647" t="str">
            <v>ALVENARIA DE VEDAÇÃO DE BLOCOS CERÂMICOS FURADOS NA VERTICAL DE 9X19X39CM (ESPESSURA 9CM) DE PAREDES COM ÁREA LÍQUIDA MAIOR OU IGUAL A 6M² COM VÃOS E ARGAMASSA DE ASSENTAMENTO COM PREPARO EM BETONEIRA. AF_06/2014</v>
          </cell>
          <cell r="C4647" t="str">
            <v>M2</v>
          </cell>
          <cell r="D4647">
            <v>38.479999999999997</v>
          </cell>
          <cell r="E4647">
            <v>11.8</v>
          </cell>
          <cell r="F4647">
            <v>26.66</v>
          </cell>
          <cell r="G4647">
            <v>0.02</v>
          </cell>
          <cell r="H4647">
            <v>0</v>
          </cell>
          <cell r="I4647">
            <v>0</v>
          </cell>
        </row>
        <row r="4648">
          <cell r="A4648">
            <v>87490</v>
          </cell>
          <cell r="B4648" t="str">
            <v>ALVENARIA DE VEDAÇÃO DE BLOCOS CERÂMICOS FURADOS NA VERTICAL DE 9X19X39CM (ESPESSURA 9CM) DE PAREDES COM ÁREA LÍQUIDA MAIOR OU IGUAL A 6M² COM VÃOS E ARGAMASSA DE ASSENTAMENTO COM PREPARO MANUAL. AF_06/2014</v>
          </cell>
          <cell r="C4648" t="str">
            <v>M2</v>
          </cell>
          <cell r="D4648">
            <v>39.299999999999997</v>
          </cell>
          <cell r="E4648">
            <v>12.4</v>
          </cell>
          <cell r="F4648">
            <v>26.88</v>
          </cell>
          <cell r="G4648">
            <v>0.02</v>
          </cell>
          <cell r="H4648">
            <v>0</v>
          </cell>
          <cell r="I4648">
            <v>0</v>
          </cell>
        </row>
        <row r="4649">
          <cell r="A4649">
            <v>87491</v>
          </cell>
          <cell r="B4649" t="str">
            <v>ALVENARIA DE VEDAÇÃO DE BLOCOS CERÂMICOS FURADOS NA VERTICAL DE 14X19X39CM (ESPESSURA 14CM) DE PAREDES COM ÁREA LÍQUIDA MAIOR OU IGUAL A 6M² COM VÃOS E ARGAMASSA DE ASSENTAMENTO COM PREPARO EM BETONEIRA. AF_06/2014</v>
          </cell>
          <cell r="C4649" t="str">
            <v>M2</v>
          </cell>
          <cell r="D4649">
            <v>52.87</v>
          </cell>
          <cell r="E4649">
            <v>16.97</v>
          </cell>
          <cell r="F4649">
            <v>35.86</v>
          </cell>
          <cell r="G4649">
            <v>0.04</v>
          </cell>
          <cell r="H4649">
            <v>0</v>
          </cell>
          <cell r="I4649">
            <v>0</v>
          </cell>
        </row>
        <row r="4650">
          <cell r="A4650">
            <v>87492</v>
          </cell>
          <cell r="B4650" t="str">
            <v>ALVENARIA DE VEDAÇÃO DE BLOCOS CERÂMICOS FURADOS NA VERTICAL DE 14X19X39CM (ESPESSURA 14CM) DE PAREDES COM ÁREA LÍQUIDA MAIOR OU IGUAL A 6M² COM VÃOS E ARGAMASSA DE ASSENTAMENTO COM PREPARO MANUAL. AF_06/2014</v>
          </cell>
          <cell r="C4650" t="str">
            <v>M2</v>
          </cell>
          <cell r="D4650">
            <v>53.79</v>
          </cell>
          <cell r="E4650">
            <v>17.66</v>
          </cell>
          <cell r="F4650">
            <v>36.090000000000003</v>
          </cell>
          <cell r="G4650">
            <v>0.04</v>
          </cell>
          <cell r="H4650">
            <v>0</v>
          </cell>
          <cell r="I4650">
            <v>0</v>
          </cell>
        </row>
        <row r="4651">
          <cell r="A4651">
            <v>87493</v>
          </cell>
          <cell r="B4651" t="str">
            <v>ALVENARIA DE VEDAÇÃO DE BLOCOS CERÂMICOS FURADOS NA VERTICAL DE 19X19X39CM (ESPESSURA 19CM) DE PAREDES COM ÁREA LÍQUIDA MAIOR OU IGUAL A 6M² COM VÃOS E ARGAMASSA DE ASSENTAMENTO COM PREPARO EM BETONEIRA. AF_06/2014</v>
          </cell>
          <cell r="C4651" t="str">
            <v>M2</v>
          </cell>
          <cell r="D4651">
            <v>62.69</v>
          </cell>
          <cell r="E4651">
            <v>19.559999999999999</v>
          </cell>
          <cell r="F4651">
            <v>43.09</v>
          </cell>
          <cell r="G4651">
            <v>0.04</v>
          </cell>
          <cell r="H4651">
            <v>0</v>
          </cell>
          <cell r="I4651">
            <v>0</v>
          </cell>
        </row>
        <row r="4652">
          <cell r="A4652">
            <v>87494</v>
          </cell>
          <cell r="B4652" t="str">
            <v>ALVENARIA DE VEDAÇÃO DE BLOCOS CERÂMICOS FURADOS NA VERTICAL DE 19X19X39CM (ESPESSURA 19CM) DE PAREDES COM ÁREA LÍQUIDA MAIOR OU IGUAL A 6M² COM VÃOS E ARGAMASSA DE ASSENTAMENTO COM PREPARO MANUAL. AF_06/2014</v>
          </cell>
          <cell r="C4652" t="str">
            <v>M2</v>
          </cell>
          <cell r="D4652">
            <v>63.78</v>
          </cell>
          <cell r="E4652">
            <v>20.37</v>
          </cell>
          <cell r="F4652">
            <v>43.37</v>
          </cell>
          <cell r="G4652">
            <v>0.04</v>
          </cell>
          <cell r="H4652">
            <v>0</v>
          </cell>
          <cell r="I4652">
            <v>0</v>
          </cell>
        </row>
        <row r="4653">
          <cell r="A4653">
            <v>87495</v>
          </cell>
          <cell r="B4653" t="str">
            <v>ALVENARIA DE VEDAÇÃO DE BLOCOS CERÂMICOS FURADOS NA HORIZONTAL DE 9X19X19CM (ESPESSURA 9CM) DE PAREDES COM ÁREA LÍQUIDA MENOR QUE 6M² SEM VÃOS E ARGAMASSA DE ASSENTAMENTO COM PREPARO EM BETONEIRA. AF_06/2014</v>
          </cell>
          <cell r="C4653" t="str">
            <v>M2</v>
          </cell>
          <cell r="D4653">
            <v>63.56</v>
          </cell>
          <cell r="E4653">
            <v>32.56</v>
          </cell>
          <cell r="F4653">
            <v>30.89</v>
          </cell>
          <cell r="G4653">
            <v>0.11</v>
          </cell>
          <cell r="H4653">
            <v>0</v>
          </cell>
          <cell r="I4653">
            <v>0</v>
          </cell>
        </row>
        <row r="4654">
          <cell r="A4654">
            <v>87496</v>
          </cell>
          <cell r="B4654" t="str">
            <v>ALVENARIA DE VEDAÇÃO DE BLOCOS CERÂMICOS FURADOS NA HORIZONTAL DE 9X19X19CM (ESPESSURA 9CM) DE PAREDES COM ÁREA LÍQUIDA MENOR QUE 6M² SEM VÃOS E ARGAMASSA DE ASSENTAMENTO COM PREPARO MANUAL. AF_06/2014</v>
          </cell>
          <cell r="C4654" t="str">
            <v>M2</v>
          </cell>
          <cell r="D4654">
            <v>64.319999999999993</v>
          </cell>
          <cell r="E4654">
            <v>33.130000000000003</v>
          </cell>
          <cell r="F4654">
            <v>31.08</v>
          </cell>
          <cell r="G4654">
            <v>0.11</v>
          </cell>
          <cell r="H4654">
            <v>0</v>
          </cell>
          <cell r="I4654">
            <v>0</v>
          </cell>
        </row>
        <row r="4655">
          <cell r="A4655">
            <v>87497</v>
          </cell>
          <cell r="B4655" t="str">
            <v>ALVENARIA DE VEDAÇÃO DE BLOCOS CERÂMICOS FURADOS NA HORIZONTAL DE 11,5X19X19CM (ESPESSURA 11,5CM) DE PAREDES COM ÁREA LÍQUIDA MENOR QUE 6M² SEM VÃOS E ARGAMASSA DE ASSENTAMENTO COM PREPARO EM BETONEIRA. AF_06/2014</v>
          </cell>
          <cell r="C4655" t="str">
            <v>M2</v>
          </cell>
          <cell r="D4655">
            <v>62.16</v>
          </cell>
          <cell r="E4655">
            <v>27.59</v>
          </cell>
          <cell r="F4655">
            <v>34.479999999999997</v>
          </cell>
          <cell r="G4655">
            <v>0.09</v>
          </cell>
          <cell r="H4655">
            <v>0</v>
          </cell>
          <cell r="I4655">
            <v>0</v>
          </cell>
        </row>
        <row r="4656">
          <cell r="A4656">
            <v>87498</v>
          </cell>
          <cell r="B4656" t="str">
            <v>ALVENARIA DE VEDAÇÃO DE BLOCOS CERÂMICOS FURADOS NA HORIZONTAL DE 11,5X19X19CM (ESPESSURA 11,5CM) DE PAREDES COM ÁREA LÍQUIDA MENOR QUE 6M² SEM VÃOS E ARGAMASSA DE ASSENTAMENTO COM PREPARO MANUAL. AF_06/2014</v>
          </cell>
          <cell r="C4656" t="str">
            <v>M2</v>
          </cell>
          <cell r="D4656">
            <v>63.14</v>
          </cell>
          <cell r="E4656">
            <v>28.33</v>
          </cell>
          <cell r="F4656">
            <v>34.72</v>
          </cell>
          <cell r="G4656">
            <v>0.09</v>
          </cell>
          <cell r="H4656">
            <v>0</v>
          </cell>
          <cell r="I4656">
            <v>0</v>
          </cell>
        </row>
        <row r="4657">
          <cell r="A4657">
            <v>87499</v>
          </cell>
          <cell r="B4657" t="str">
            <v>ALVENARIA DE VEDAÇÃO DE BLOCOS CERÂMICOS FURADOS NA HORIZONTAL DE 9X14X19CM (ESPESSURA 9CM) DE PAREDES COM ÁREA LÍQUIDA MENOR QUE 6M² SEM VÃOS E ARGAMASSA DE ASSENTAMENTO COM PREPARO EM BETONEIRA. AF_06/2014</v>
          </cell>
          <cell r="C4657" t="str">
            <v>M2</v>
          </cell>
          <cell r="D4657">
            <v>69.069999999999993</v>
          </cell>
          <cell r="E4657">
            <v>37.119999999999997</v>
          </cell>
          <cell r="F4657">
            <v>31.84</v>
          </cell>
          <cell r="G4657">
            <v>0.11</v>
          </cell>
          <cell r="H4657">
            <v>0</v>
          </cell>
          <cell r="I4657">
            <v>0</v>
          </cell>
        </row>
        <row r="4658">
          <cell r="A4658">
            <v>87500</v>
          </cell>
          <cell r="B4658" t="str">
            <v>ALVENARIA DE VEDAÇÃO DE BLOCOS CERÂMICOS FURADOS NA HORIZONTAL DE 9X14X19CM (ESPESSURA 9CM) DE PAREDES COM ÁREA LÍQUIDA MENOR QUE 6M² SEM VÃOS E ARGAMASSA DE ASSENTAMENTO COM PREPARO MANUAL. AF_06/2014</v>
          </cell>
          <cell r="C4658" t="str">
            <v>M2</v>
          </cell>
          <cell r="D4658">
            <v>69.900000000000006</v>
          </cell>
          <cell r="E4658">
            <v>37.75</v>
          </cell>
          <cell r="F4658">
            <v>32.04</v>
          </cell>
          <cell r="G4658">
            <v>0.11</v>
          </cell>
          <cell r="H4658">
            <v>0</v>
          </cell>
          <cell r="I4658">
            <v>0</v>
          </cell>
        </row>
        <row r="4659">
          <cell r="A4659">
            <v>87501</v>
          </cell>
          <cell r="B4659" t="str">
            <v>ALVENARIA DE VEDAÇÃO DE BLOCOS CERÂMICOS FURADOS NA HORIZONTAL DE 14X9X19CM (ESPESSURA 14CM, BLOCO DEITADO) DE PAREDES COM ÁREA LÍQUIDA MENOR QUE 6M² SEM VÃOS E ARGAMASSA DE ASSENTAMENTO COM PREPARO EM BETONEIRA. AF_06/2014</v>
          </cell>
          <cell r="C4659" t="str">
            <v>M2</v>
          </cell>
          <cell r="D4659">
            <v>107.32</v>
          </cell>
          <cell r="E4659">
            <v>57.49</v>
          </cell>
          <cell r="F4659">
            <v>49.64</v>
          </cell>
          <cell r="G4659">
            <v>0.19</v>
          </cell>
          <cell r="H4659">
            <v>0</v>
          </cell>
          <cell r="I4659">
            <v>0</v>
          </cell>
        </row>
        <row r="4660">
          <cell r="A4660">
            <v>87502</v>
          </cell>
          <cell r="B4660" t="str">
            <v>ALVENARIA DE VEDAÇÃO DE BLOCOS CERÂMICOS FURADOS NA HORIZONTAL DE 14X9X19CM (ESPESSURA 14CM, BLOCO DEITADO) DE PAREDES COM ÁREA LÍQUIDA MENOR QUE 6M² SEM VÃOS E ARGAMASSA DE ASSENTAMENTO COM PREPARO MANUAL. AF_06/2014</v>
          </cell>
          <cell r="C4660" t="str">
            <v>M2</v>
          </cell>
          <cell r="D4660">
            <v>108.37</v>
          </cell>
          <cell r="E4660">
            <v>58.29</v>
          </cell>
          <cell r="F4660">
            <v>49.89</v>
          </cell>
          <cell r="G4660">
            <v>0.19</v>
          </cell>
          <cell r="H4660">
            <v>0</v>
          </cell>
          <cell r="I4660">
            <v>0</v>
          </cell>
        </row>
        <row r="4661">
          <cell r="A4661">
            <v>87503</v>
          </cell>
          <cell r="B4661" t="str">
            <v>ALVENARIA DE VEDAÇÃO DE BLOCOS CERÂMICOS FURADOS NA HORIZONTAL DE 9X19X19CM (ESPESSURA 9CM) DE PAREDES COM ÁREA LÍQUIDA MAIOR OU IGUAL A 6M² SEM VÃOS E ARGAMASSA DE ASSENTAMENTO COM PREPARO EM BETONEIRA. AF_06/2014</v>
          </cell>
          <cell r="C4661" t="str">
            <v>M2</v>
          </cell>
          <cell r="D4661">
            <v>54.84</v>
          </cell>
          <cell r="E4661">
            <v>26.49</v>
          </cell>
          <cell r="F4661">
            <v>28.26</v>
          </cell>
          <cell r="G4661">
            <v>0.09</v>
          </cell>
          <cell r="H4661">
            <v>0</v>
          </cell>
          <cell r="I4661">
            <v>0</v>
          </cell>
        </row>
        <row r="4662">
          <cell r="A4662">
            <v>87504</v>
          </cell>
          <cell r="B4662" t="str">
            <v>ALVENARIA DE VEDAÇÃO DE BLOCOS CERÂMICOS FURADOS NA HORIZONTAL DE 9X19X19CM (ESPESSURA 9CM) DE PAREDES COM ÁREA LÍQUIDA MAIOR OU IGUAL A 6M² SEM VÃOS E ARGAMASSA DE ASSENTAMENTO COM PREPARO MANUAL. AF_06/2014</v>
          </cell>
          <cell r="C4662" t="str">
            <v>M2</v>
          </cell>
          <cell r="D4662">
            <v>55.6</v>
          </cell>
          <cell r="E4662">
            <v>27.07</v>
          </cell>
          <cell r="F4662">
            <v>28.44</v>
          </cell>
          <cell r="G4662">
            <v>0.09</v>
          </cell>
          <cell r="H4662">
            <v>0</v>
          </cell>
          <cell r="I4662">
            <v>0</v>
          </cell>
        </row>
        <row r="4663">
          <cell r="A4663">
            <v>87505</v>
          </cell>
          <cell r="B4663" t="str">
            <v>ALVENARIA DE VEDAÇÃO DE BLOCOS CERÂMICOS FURADOS NA HORIZONTAL DE 11,5X19X19CM (ESPESSURA 11,5M) DE PAREDES COM ÁREA LÍQUIDA MAIOR OU IGUAL A 6M² SEM VÃOS E ARGAMASSA DE ASSENTAMENTO COM PREPARO EM BETONEIRA. AF_06/2014</v>
          </cell>
          <cell r="C4663" t="str">
            <v>M2</v>
          </cell>
          <cell r="D4663">
            <v>53.47</v>
          </cell>
          <cell r="E4663">
            <v>21.71</v>
          </cell>
          <cell r="F4663">
            <v>31.69</v>
          </cell>
          <cell r="G4663">
            <v>7.0000000000000007E-2</v>
          </cell>
          <cell r="H4663">
            <v>0</v>
          </cell>
          <cell r="I4663">
            <v>0</v>
          </cell>
        </row>
        <row r="4664">
          <cell r="A4664">
            <v>87506</v>
          </cell>
          <cell r="B4664" t="str">
            <v>ALVENARIA DE VEDAÇÃO DE BLOCOS CERÂMICOS FURADOS NA HORIZONTAL DE 11,5X19X19CM (ESPESSURA 11,5M) DE PAREDES COM ÁREA LÍQUIDA MAIOR OU IGUAL A 6M² SEM VÃOS E ARGAMASSA DE ASSENTAMENTO COM PREPARO MANUAL. AF_06/2014</v>
          </cell>
          <cell r="C4664" t="str">
            <v>M2</v>
          </cell>
          <cell r="D4664">
            <v>54.45</v>
          </cell>
          <cell r="E4664">
            <v>22.45</v>
          </cell>
          <cell r="F4664">
            <v>31.93</v>
          </cell>
          <cell r="G4664">
            <v>7.0000000000000007E-2</v>
          </cell>
          <cell r="H4664">
            <v>0</v>
          </cell>
          <cell r="I4664">
            <v>0</v>
          </cell>
        </row>
        <row r="4665">
          <cell r="A4665">
            <v>87507</v>
          </cell>
          <cell r="B4665" t="str">
            <v>ALVENARIA DE VEDAÇÃO DE BLOCOS CERÂMICOS FURADOS NA HORIZONTAL DE 9X14X19CM (ESPESSURA 9CM) DE PAREDES COM ÁREA LÍQUIDA MAIOR OU IGUAL A 6M² SEM VÃOS E ARGAMASSA DE ASSENTAMENTO COM PREPARO EM BETONEIRA. AF_06/2014</v>
          </cell>
          <cell r="C4665" t="str">
            <v>M2</v>
          </cell>
          <cell r="D4665">
            <v>57.55</v>
          </cell>
          <cell r="E4665">
            <v>29.1</v>
          </cell>
          <cell r="F4665">
            <v>28.35</v>
          </cell>
          <cell r="G4665">
            <v>0.1</v>
          </cell>
          <cell r="H4665">
            <v>0</v>
          </cell>
          <cell r="I4665">
            <v>0</v>
          </cell>
        </row>
        <row r="4666">
          <cell r="A4666">
            <v>87508</v>
          </cell>
          <cell r="B4666" t="str">
            <v>ALVENARIA DE VEDAÇÃO DE BLOCOS CERÂMICOS FURADOS NA HORIZONTAL DE 9X14X19CM (ESPESSURA 9CM) DE PAREDES COM ÁREA LÍQUIDA MAIOR OU IGUAL A 6M² SEM VÃOS E ARGAMASSA DE ASSENTAMENTO COM PREPARO MANUAL. AF_06/2014</v>
          </cell>
          <cell r="C4666" t="str">
            <v>M2</v>
          </cell>
          <cell r="D4666">
            <v>58.38</v>
          </cell>
          <cell r="E4666">
            <v>29.73</v>
          </cell>
          <cell r="F4666">
            <v>28.55</v>
          </cell>
          <cell r="G4666">
            <v>0.1</v>
          </cell>
          <cell r="H4666">
            <v>0</v>
          </cell>
          <cell r="I4666">
            <v>0</v>
          </cell>
        </row>
        <row r="4667">
          <cell r="A4667">
            <v>87509</v>
          </cell>
          <cell r="B4667" t="str">
            <v>ALVENARIA DE VEDAÇÃO DE BLOCOS CERÂMICOS FURADOS NA HORIZONTAL DE 14X9X19CM (ESPESSURA 14CM, BLOCO DEITADO) DE PAREDES COM ÁREA LÍQUIDA MAIOR OU IGUAL A 6M² SEM VÃOS E ARGAMASSA DE ASSENTAMENTO COM PREPARO EM BETONEIRA. AF_06/2014</v>
          </cell>
          <cell r="C4667" t="str">
            <v>M2</v>
          </cell>
          <cell r="D4667">
            <v>88.57</v>
          </cell>
          <cell r="E4667">
            <v>45.04</v>
          </cell>
          <cell r="F4667">
            <v>43.37</v>
          </cell>
          <cell r="G4667">
            <v>0.16</v>
          </cell>
          <cell r="H4667">
            <v>0</v>
          </cell>
          <cell r="I4667">
            <v>0</v>
          </cell>
        </row>
        <row r="4668">
          <cell r="A4668">
            <v>87510</v>
          </cell>
          <cell r="B4668" t="str">
            <v>ALVENARIA DE VEDAÇÃO DE BLOCOS CERÂMICOS FURADOS NA HORIZONTAL DE 14X9X19CM (ESPESSURA 14CM, BLOCO DEITADO) DE PAREDES COM ÁREA LÍQUIDA MAIOR OU IGUAL A 6M² SEM VÃOS E ARGAMASSA DE ASSENTAMENTO COM PREPARO MANUAL. AF_06/2014</v>
          </cell>
          <cell r="C4668" t="str">
            <v>M2</v>
          </cell>
          <cell r="D4668">
            <v>89.62</v>
          </cell>
          <cell r="E4668">
            <v>45.83</v>
          </cell>
          <cell r="F4668">
            <v>43.63</v>
          </cell>
          <cell r="G4668">
            <v>0.16</v>
          </cell>
          <cell r="H4668">
            <v>0</v>
          </cell>
          <cell r="I4668">
            <v>0</v>
          </cell>
        </row>
        <row r="4669">
          <cell r="A4669">
            <v>87511</v>
          </cell>
          <cell r="B4669" t="str">
            <v>ALVENARIA DE VEDAÇÃO DE BLOCOS CERÂMICOS FURADOS NA HORIZONTAL DE 9X19X19CM (ESPESSURA 9CM) DE PAREDES COM ÁREA LÍQUIDA MENOR QUE 6M² COM VÃOS E ARGAMASSA DE ASSENTAMENTO COM PREPARO EM BETONEIRA. AF_06/2014</v>
          </cell>
          <cell r="C4669" t="str">
            <v>M2</v>
          </cell>
          <cell r="D4669">
            <v>71.040000000000006</v>
          </cell>
          <cell r="E4669">
            <v>38.1</v>
          </cell>
          <cell r="F4669">
            <v>32.83</v>
          </cell>
          <cell r="G4669">
            <v>0.11</v>
          </cell>
          <cell r="H4669">
            <v>0</v>
          </cell>
          <cell r="I4669">
            <v>0</v>
          </cell>
        </row>
        <row r="4670">
          <cell r="A4670">
            <v>87512</v>
          </cell>
          <cell r="B4670" t="str">
            <v>ALVENARIA DE VEDAÇÃO DE BLOCOS CERÂMICOS FURADOS NA HORIZONTAL DE 9X19X19CM (ESPESSURA 9CM) DE PAREDES COM ÁREA LÍQUIDA MENOR QUE 6M² COM VÃOS E ARGAMASSA DE ASSENTAMENTO COM PREPARO MANUAL. AF_06/2014</v>
          </cell>
          <cell r="C4670" t="str">
            <v>M2</v>
          </cell>
          <cell r="D4670">
            <v>71.8</v>
          </cell>
          <cell r="E4670">
            <v>38.68</v>
          </cell>
          <cell r="F4670">
            <v>33.01</v>
          </cell>
          <cell r="G4670">
            <v>0.11</v>
          </cell>
          <cell r="H4670">
            <v>0</v>
          </cell>
          <cell r="I4670">
            <v>0</v>
          </cell>
        </row>
        <row r="4671">
          <cell r="A4671">
            <v>87513</v>
          </cell>
          <cell r="B4671" t="str">
            <v>ALVENARIA DE VEDAÇÃO DE BLOCOS CERÂMICOS FURADOS NA HORIZONTAL DE 11,5X19X19CM (ESPESSURA 11,5CM) DE PAREDES COM ÁREA LÍQUIDA MENOR QUE 6M² COM VÃOS E ARGAMASSA DE ASSENTAMENTO COM PREPARO EM BETONEIRA. AF_06/2014</v>
          </cell>
          <cell r="C4671" t="str">
            <v>M2</v>
          </cell>
          <cell r="D4671">
            <v>69.95</v>
          </cell>
          <cell r="E4671">
            <v>33.25</v>
          </cell>
          <cell r="F4671">
            <v>36.590000000000003</v>
          </cell>
          <cell r="G4671">
            <v>0.11</v>
          </cell>
          <cell r="H4671">
            <v>0</v>
          </cell>
          <cell r="I4671">
            <v>0</v>
          </cell>
        </row>
        <row r="4672">
          <cell r="A4672">
            <v>87514</v>
          </cell>
          <cell r="B4672" t="str">
            <v>ALVENARIA DE VEDAÇÃO DE BLOCOS CERÂMICOS FURADOS NA HORIZONTAL DE 11,5X19X19CM (ESPESSURA 11,5CM) DE PAREDES COM ÁREA LÍQUIDA MENOR QUE 6M² COM VÃOS E ARGAMASSA DE ASSENTAMENTO COM PREPARO MANUAL. AF_06/2014</v>
          </cell>
          <cell r="C4672" t="str">
            <v>M2</v>
          </cell>
          <cell r="D4672">
            <v>70.930000000000007</v>
          </cell>
          <cell r="E4672">
            <v>33.99</v>
          </cell>
          <cell r="F4672">
            <v>36.83</v>
          </cell>
          <cell r="G4672">
            <v>0.11</v>
          </cell>
          <cell r="H4672">
            <v>0</v>
          </cell>
          <cell r="I4672">
            <v>0</v>
          </cell>
        </row>
        <row r="4673">
          <cell r="A4673">
            <v>87515</v>
          </cell>
          <cell r="B4673" t="str">
            <v>ALVENARIA DE VEDAÇÃO DE BLOCOS CERÂMICOS FURADOS NA HORIZONTAL DE 9X14X19CM (ESPESSURA 9CM) DE PAREDES COM ÁREA LÍQUIDA MENOR QUE 6M² COM VÃOS E ARGAMASSA DE ASSENTAMENTO COM PREPARO EM BETONEIRA. AF_06/2014</v>
          </cell>
          <cell r="C4673" t="str">
            <v>M2</v>
          </cell>
          <cell r="D4673">
            <v>79.45</v>
          </cell>
          <cell r="E4673">
            <v>44.69</v>
          </cell>
          <cell r="F4673">
            <v>34.6</v>
          </cell>
          <cell r="G4673">
            <v>0.16</v>
          </cell>
          <cell r="H4673">
            <v>0</v>
          </cell>
          <cell r="I4673">
            <v>0</v>
          </cell>
        </row>
        <row r="4674">
          <cell r="A4674">
            <v>87516</v>
          </cell>
          <cell r="B4674" t="str">
            <v>ALVENARIA DE VEDAÇÃO DE BLOCOS CERÂMICOS FURADOS NA HORIZONTAL DE 9X14X19CM (ESPESSURA 9CM) DE PAREDES COM ÁREA LÍQUIDA MENOR QUE 6M² COM VÃOS E ARGAMASSA DE ASSENTAMENTO COM PREPARO MANUAL. AF_06/2014</v>
          </cell>
          <cell r="C4674" t="str">
            <v>M2</v>
          </cell>
          <cell r="D4674">
            <v>80.28</v>
          </cell>
          <cell r="E4674">
            <v>45.33</v>
          </cell>
          <cell r="F4674">
            <v>34.79</v>
          </cell>
          <cell r="G4674">
            <v>0.16</v>
          </cell>
          <cell r="H4674">
            <v>0</v>
          </cell>
          <cell r="I4674">
            <v>0</v>
          </cell>
        </row>
        <row r="4675">
          <cell r="A4675">
            <v>87517</v>
          </cell>
          <cell r="B4675" t="str">
            <v>ALVENARIA DE VEDAÇÃO DE BLOCOS CERÂMICOS FURADOS NA HORIZONTAL DE 14X9X19CM (ESPESSURA 14CM, BLOCO DEITADO) DE PAREDES COM ÁREA LÍQUIDA MENOR QUE 6M² COM VÃOS E ARGAMASSA DE ASSENTAMENTO COM PREPARO EM BETONEIRA. AF_06/2014</v>
          </cell>
          <cell r="C4675" t="str">
            <v>M2</v>
          </cell>
          <cell r="D4675">
            <v>123.48</v>
          </cell>
          <cell r="E4675">
            <v>69.36</v>
          </cell>
          <cell r="F4675">
            <v>53.87</v>
          </cell>
          <cell r="G4675">
            <v>0.25</v>
          </cell>
          <cell r="H4675">
            <v>0</v>
          </cell>
          <cell r="I4675">
            <v>0</v>
          </cell>
        </row>
        <row r="4676">
          <cell r="A4676">
            <v>87518</v>
          </cell>
          <cell r="B4676" t="str">
            <v>ALVENARIA DE VEDAÇÃO DE BLOCOS CERÂMICOS FURADOS NA HORIZONTAL DE 14X9X19CM (ESPESSURA 14CM, BLOCO DEITADO) DE PAREDES COM ÁREA LÍQUIDA MENOR QUE 6M² COM VÃOS E ARGAMASSA DE ASSENTAMENTO COM PREPARO MANUAL. AF_06/2014</v>
          </cell>
          <cell r="C4676" t="str">
            <v>M2</v>
          </cell>
          <cell r="D4676">
            <v>124.53</v>
          </cell>
          <cell r="E4676">
            <v>70.16</v>
          </cell>
          <cell r="F4676">
            <v>54.12</v>
          </cell>
          <cell r="G4676">
            <v>0.25</v>
          </cell>
          <cell r="H4676">
            <v>0</v>
          </cell>
          <cell r="I4676">
            <v>0</v>
          </cell>
        </row>
        <row r="4677">
          <cell r="A4677">
            <v>87519</v>
          </cell>
          <cell r="B4677" t="str">
            <v>ALVENARIA DE VEDAÇÃO DE BLOCOS CERÂMICOS FURADOS NA HORIZONTAL DE 9X19X19CM (ESPESSURA 9CM) DE PAREDES COM ÁREA LÍQUIDA MAIOR OU IGUAL A 6M² COM VÃOS E ARGAMASSA DE ASSENTAMENTO COM PREPARO EM BETONEIRA. AF_06/2014</v>
          </cell>
          <cell r="C4677" t="str">
            <v>M2</v>
          </cell>
          <cell r="D4677">
            <v>59.56</v>
          </cell>
          <cell r="E4677">
            <v>29.88</v>
          </cell>
          <cell r="F4677">
            <v>29.58</v>
          </cell>
          <cell r="G4677">
            <v>0.1</v>
          </cell>
          <cell r="H4677">
            <v>0</v>
          </cell>
          <cell r="I4677">
            <v>0</v>
          </cell>
        </row>
        <row r="4678">
          <cell r="A4678">
            <v>87520</v>
          </cell>
          <cell r="B4678" t="str">
            <v>ALVENARIA DE VEDAÇÃO DE BLOCOS CERÂMICOS FURADOS NA HORIZONTAL DE 9X19X19CM (ESPESSURA 9CM) DE PAREDES COM ÁREA LÍQUIDA MAIOR OU IGUAL A 6M² COM VÃOS E ARGAMASSA DE ASSENTAMENTO COM PREPARO MANUAL. AF_06/2014</v>
          </cell>
          <cell r="C4678" t="str">
            <v>M2</v>
          </cell>
          <cell r="D4678">
            <v>60.32</v>
          </cell>
          <cell r="E4678">
            <v>30.46</v>
          </cell>
          <cell r="F4678">
            <v>29.76</v>
          </cell>
          <cell r="G4678">
            <v>0.1</v>
          </cell>
          <cell r="H4678">
            <v>0</v>
          </cell>
          <cell r="I4678">
            <v>0</v>
          </cell>
        </row>
        <row r="4679">
          <cell r="A4679">
            <v>87521</v>
          </cell>
          <cell r="B4679" t="str">
            <v>ALVENARIA DE VEDAÇÃO DE BLOCOS CERÂMICOS FURADOS NA HORIZONTAL DE 11,5X19X19CM (ESPESSURA 11,5CM) DE PAREDES COM ÁREA LÍQUIDA MAIOR OU IGUAL A 6M² COM VÃOS E ARGAMASSA DE ASSENTAMENTO COM PREPARO EM BETONEIRA. AF_06/2014</v>
          </cell>
          <cell r="C4679" t="str">
            <v>M2</v>
          </cell>
          <cell r="D4679">
            <v>58.26</v>
          </cell>
          <cell r="E4679">
            <v>25.14</v>
          </cell>
          <cell r="F4679">
            <v>33.049999999999997</v>
          </cell>
          <cell r="G4679">
            <v>7.0000000000000007E-2</v>
          </cell>
          <cell r="H4679">
            <v>0</v>
          </cell>
          <cell r="I4679">
            <v>0</v>
          </cell>
        </row>
        <row r="4680">
          <cell r="A4680">
            <v>87522</v>
          </cell>
          <cell r="B4680" t="str">
            <v>ALVENARIA DE VEDAÇÃO DE BLOCOS CERÂMICOS FURADOS NA HORIZONTAL DE 11,5X19X19CM (ESPESSURA 11,5CM) DE PAREDES COM ÁREA LÍQUIDA MAIOR OU IGUAL A 6M² COM VÃOS E ARGAMASSA DE ASSENTAMENTO COM PREPARO MANUAL. AF_06/2014</v>
          </cell>
          <cell r="C4680" t="str">
            <v>M2</v>
          </cell>
          <cell r="D4680">
            <v>59.24</v>
          </cell>
          <cell r="E4680">
            <v>25.88</v>
          </cell>
          <cell r="F4680">
            <v>33.29</v>
          </cell>
          <cell r="G4680">
            <v>7.0000000000000007E-2</v>
          </cell>
          <cell r="H4680">
            <v>0</v>
          </cell>
          <cell r="I4680">
            <v>0</v>
          </cell>
        </row>
        <row r="4681">
          <cell r="A4681">
            <v>87523</v>
          </cell>
          <cell r="B4681" t="str">
            <v>ALVENARIA DE VEDAÇÃO DE BLOCOS CERÂMICOS FURADOS NA HORIZONTAL DE 9X14X19CM (ESPESSURA 9CM) DE PAREDES COM ÁREA LÍQUIDA MAIOR OU IGUAL A 6M² COM VÃOS E ARGAMASSA DE ASSENTAMENTO COM PREPARO EM BETONEIRA. AF_06/2014</v>
          </cell>
          <cell r="C4681" t="str">
            <v>M2</v>
          </cell>
          <cell r="D4681">
            <v>63.89</v>
          </cell>
          <cell r="E4681">
            <v>33.74</v>
          </cell>
          <cell r="F4681">
            <v>30.04</v>
          </cell>
          <cell r="G4681">
            <v>0.11</v>
          </cell>
          <cell r="H4681">
            <v>0</v>
          </cell>
          <cell r="I4681">
            <v>0</v>
          </cell>
        </row>
        <row r="4682">
          <cell r="A4682">
            <v>87524</v>
          </cell>
          <cell r="B4682" t="str">
            <v>ALVENARIA DE VEDAÇÃO DE BLOCOS CERÂMICOS FURADOS NA HORIZONTAL DE 9X14X19CM (ESPESSURA 9CM) DE PAREDES COM ÁREA LÍQUIDA MAIOR OU IGUAL A 6M² COM VÃOS E ARGAMASSA DE ASSENTAMENTO COM PREPARO MANUAL. AF_06/2014</v>
          </cell>
          <cell r="C4682" t="str">
            <v>M2</v>
          </cell>
          <cell r="D4682">
            <v>64.72</v>
          </cell>
          <cell r="E4682">
            <v>34.380000000000003</v>
          </cell>
          <cell r="F4682">
            <v>30.23</v>
          </cell>
          <cell r="G4682">
            <v>0.11</v>
          </cell>
          <cell r="H4682">
            <v>0</v>
          </cell>
          <cell r="I4682">
            <v>0</v>
          </cell>
        </row>
        <row r="4683">
          <cell r="A4683">
            <v>87525</v>
          </cell>
          <cell r="B4683" t="str">
            <v>ALVENARIA DE VEDAÇÃO DE BLOCOS CERÂMICOS FURADOS NA HORIZONTAL DE 14X9X19CM (ESPESSURA 14CM, BLOCO DEITADO) DE PAREDES COM ÁREA LÍQUIDA MAIOR OU IGUAL A 6M² COM VÃOS E ARGAMASSA DE ASSENTAMENTO COM PREPARO EM BETONEIRA. AF_06/2014</v>
          </cell>
          <cell r="C4683" t="str">
            <v>M2</v>
          </cell>
          <cell r="D4683">
            <v>98.4</v>
          </cell>
          <cell r="E4683">
            <v>52.24</v>
          </cell>
          <cell r="F4683">
            <v>45.97</v>
          </cell>
          <cell r="G4683">
            <v>0.19</v>
          </cell>
          <cell r="H4683">
            <v>0</v>
          </cell>
          <cell r="I4683">
            <v>0</v>
          </cell>
        </row>
        <row r="4684">
          <cell r="A4684">
            <v>87526</v>
          </cell>
          <cell r="B4684" t="str">
            <v>ALVENARIA DE VEDAÇÃO DE BLOCOS CERÂMICOS FURADOS NA HORIZONTAL DE 14X9X19CM (ESPESSURA 14CM, BLOCO DEITADO) DE PAREDES COM ÁREA LÍQUIDA MAIOR OU IGUAL A 6M² COM VÃOS E ARGAMASSA DE ASSENTAMENTO COM PREPARO MANUAL. AF_06/2014</v>
          </cell>
          <cell r="C4684" t="str">
            <v>M2</v>
          </cell>
          <cell r="D4684">
            <v>99.45</v>
          </cell>
          <cell r="E4684">
            <v>53.03</v>
          </cell>
          <cell r="F4684">
            <v>46.23</v>
          </cell>
          <cell r="G4684">
            <v>0.19</v>
          </cell>
          <cell r="H4684">
            <v>0</v>
          </cell>
          <cell r="I4684">
            <v>0</v>
          </cell>
        </row>
        <row r="4685">
          <cell r="A4685">
            <v>89043</v>
          </cell>
          <cell r="B4685" t="str">
            <v>(COMPOSIÇÃO REPRESENTATIVA) DO SERVIÇO DE ALVENARIA DE VEDAÇÃO DE BLOCOS VAZADOS DE CERÂMICA DE 9X19X19CM (ESPESSURA 9CM), PARA EDIFICAÇÃO HABITACIONAL MULTIFAMILIAR (PRÉDIO). AF_11/2014</v>
          </cell>
          <cell r="C4685" t="str">
            <v>M2</v>
          </cell>
          <cell r="D4685">
            <v>60.66</v>
          </cell>
          <cell r="E4685">
            <v>31.07</v>
          </cell>
          <cell r="F4685">
            <v>29.55</v>
          </cell>
          <cell r="G4685">
            <v>0.04</v>
          </cell>
          <cell r="H4685">
            <v>0</v>
          </cell>
          <cell r="I4685">
            <v>0</v>
          </cell>
        </row>
        <row r="4686">
          <cell r="A4686">
            <v>89168</v>
          </cell>
          <cell r="B4686" t="str">
            <v>(COMPOSIÇÃO REPRESENTATIVA) DO SERVIÇO DE ALVENARIA DE VEDAÇÃO DE BLOCOS VAZADOS DE CERÂMICA DE 9X19X19CM (ESPESSURA 9CM), PARA EDIFICAÇÃO HABITACIONAL UNIFAMILIAR (CASA) E EDIFICAÇÃO PÚBLICA PADRÃO. AF_11/2014</v>
          </cell>
          <cell r="C4686" t="str">
            <v>M2</v>
          </cell>
          <cell r="D4686">
            <v>62.35</v>
          </cell>
          <cell r="E4686">
            <v>32.33</v>
          </cell>
          <cell r="F4686">
            <v>29.99</v>
          </cell>
          <cell r="G4686">
            <v>0.03</v>
          </cell>
          <cell r="H4686">
            <v>0</v>
          </cell>
          <cell r="I4686">
            <v>0</v>
          </cell>
        </row>
        <row r="4687">
          <cell r="A4687">
            <v>89977</v>
          </cell>
          <cell r="B4687" t="str">
            <v>(COMPOSIÇÃO REPRESENTATIVA) DO SERVIÇO DE ALVENARIA DE VEDAÇÃO DE BLOCOS VAZADOS DE CERÂMICA DE 14X9X19CM (ESPESSURA 14CM, BLOCO DEITADO), PARA EDIFICAÇÃO HABITACIONAL UNIFAMILIAR (CASA) E EDIFICAÇÃO PÚBLICA PADRÃO. AF_12/2014</v>
          </cell>
          <cell r="C4687" t="str">
            <v>M2</v>
          </cell>
          <cell r="D4687">
            <v>104.66</v>
          </cell>
          <cell r="E4687">
            <v>56.8</v>
          </cell>
          <cell r="F4687">
            <v>47.75</v>
          </cell>
          <cell r="G4687">
            <v>0.11</v>
          </cell>
          <cell r="H4687">
            <v>0</v>
          </cell>
          <cell r="I4687">
            <v>0</v>
          </cell>
        </row>
        <row r="4688">
          <cell r="A4688">
            <v>90112</v>
          </cell>
          <cell r="B4688" t="str">
            <v>ALVENARIA DE VEDAÇÃO DE BLOCOS CERÂMICOS FURADOS NA VERTICAL DE 14X19X39CM (ESPESSURA 14CM) DE PAREDES COM ÁREA LÍQUIDA MENOR QUE 6M2 COM VÃOS E ARGAMASSA DE ASSENTAMENTO COM PREPARO MANUAL. AF_06/2014</v>
          </cell>
          <cell r="C4688" t="str">
            <v>M2</v>
          </cell>
          <cell r="D4688">
            <v>60.02</v>
          </cell>
          <cell r="E4688">
            <v>21.41</v>
          </cell>
          <cell r="F4688">
            <v>38.54</v>
          </cell>
          <cell r="G4688">
            <v>7.0000000000000007E-2</v>
          </cell>
          <cell r="H4688">
            <v>0</v>
          </cell>
          <cell r="I4688">
            <v>0</v>
          </cell>
        </row>
        <row r="4689">
          <cell r="A4689">
            <v>95474</v>
          </cell>
          <cell r="B4689" t="str">
            <v>ALVENARIA DE EMBASAMENTO EM TIJOLOS CERAMICOS MACICOS 5X10X20CM, ASSENTADO  COM ARGAMASSA TRACO 1:2:8 (CIMENTO, CAL E AREIA)</v>
          </cell>
          <cell r="C4689" t="str">
            <v>M3</v>
          </cell>
          <cell r="D4689">
            <v>613.94000000000005</v>
          </cell>
          <cell r="E4689">
            <v>184.72</v>
          </cell>
          <cell r="F4689">
            <v>427.05</v>
          </cell>
          <cell r="G4689">
            <v>1.73</v>
          </cell>
          <cell r="H4689">
            <v>0</v>
          </cell>
          <cell r="I4689">
            <v>0.44</v>
          </cell>
        </row>
        <row r="4690">
          <cell r="A4690">
            <v>89282</v>
          </cell>
          <cell r="B4690" t="str">
            <v>ALVENARIA ESTRUTURAL DE BLOCOS CERÂMICOS 14X19X39, (ESPESSURA DE 14 CM), PARA PAREDES COM ÁREA LÍQUIDA MENOR QUE 6M², SEM VÃOS, UTILIZANDO PALHETA E ARGAMASSA DE ASSENTAMENTO COM PREPARO EM BETONEIRA. AF_12/2014</v>
          </cell>
          <cell r="C4690" t="str">
            <v>M2</v>
          </cell>
          <cell r="D4690">
            <v>50.09</v>
          </cell>
          <cell r="E4690">
            <v>12.64</v>
          </cell>
          <cell r="F4690">
            <v>37.43</v>
          </cell>
          <cell r="G4690">
            <v>0.02</v>
          </cell>
          <cell r="H4690">
            <v>0</v>
          </cell>
          <cell r="I4690">
            <v>0</v>
          </cell>
        </row>
        <row r="4691">
          <cell r="A4691">
            <v>89283</v>
          </cell>
          <cell r="B4691" t="str">
            <v>ALVENARIA ESTRUTURAL DE BLOCOS CERÂMICOS 14X19X39, (ESPESSURA DE 14 CM), PARA PAREDES COM ÁREA LÍQUIDA MENOR QUE 6M², SEM VÃOS, UTILIZANDO PALHETA E ARGAMASSA DE ASSENTAMENTO COM PREPARO MANUAL. AF_12/2014</v>
          </cell>
          <cell r="C4691" t="str">
            <v>M2</v>
          </cell>
          <cell r="D4691">
            <v>51.85</v>
          </cell>
          <cell r="E4691">
            <v>13.95</v>
          </cell>
          <cell r="F4691">
            <v>37.880000000000003</v>
          </cell>
          <cell r="G4691">
            <v>0.02</v>
          </cell>
          <cell r="H4691">
            <v>0</v>
          </cell>
          <cell r="I4691">
            <v>0</v>
          </cell>
        </row>
        <row r="4692">
          <cell r="A4692">
            <v>89284</v>
          </cell>
          <cell r="B4692" t="str">
            <v>ALVENARIA ESTRUTURAL DE BLOCOS CERÂMICOS 14X19X39, (ESPESSURA DE 14 CM), PARA PAREDES COM ÁREA LÍQUIDA MAIOR OU IGUAL QUE 6M², SEM VÃOS, UTILIZANDO PALHETA E ARGAMASSA DE ASSENTAMENTO COM PREPARO EM BETONEIRA. AF_12/2014</v>
          </cell>
          <cell r="C4692" t="str">
            <v>M2</v>
          </cell>
          <cell r="D4692">
            <v>46.04</v>
          </cell>
          <cell r="E4692">
            <v>10.59</v>
          </cell>
          <cell r="F4692">
            <v>35.43</v>
          </cell>
          <cell r="G4692">
            <v>0.02</v>
          </cell>
          <cell r="H4692">
            <v>0</v>
          </cell>
          <cell r="I4692">
            <v>0</v>
          </cell>
        </row>
        <row r="4693">
          <cell r="A4693">
            <v>89285</v>
          </cell>
          <cell r="B4693" t="str">
            <v>ALVENARIA ESTRUTURAL DE BLOCOS CERÂMICOS 14X19X39, (ESPESSURA DE 14 CM), PARA PAREDES COM ÁREA LÍQUIDA MAIOR OU IGUAL QUE 6M², SEM VÃOS, UTILIZANDO PALHETA E ARGAMASSA DE ASSENTAMENTO COM PREPARO MANUAL. AF_12/2014</v>
          </cell>
          <cell r="C4693" t="str">
            <v>M2</v>
          </cell>
          <cell r="D4693">
            <v>47.8</v>
          </cell>
          <cell r="E4693">
            <v>11.89</v>
          </cell>
          <cell r="F4693">
            <v>35.89</v>
          </cell>
          <cell r="G4693">
            <v>0.02</v>
          </cell>
          <cell r="H4693">
            <v>0</v>
          </cell>
          <cell r="I4693">
            <v>0</v>
          </cell>
        </row>
        <row r="4694">
          <cell r="A4694">
            <v>89286</v>
          </cell>
          <cell r="B4694" t="str">
            <v>ALVENARIA ESTRUTURAL DE BLOCOS CERÂMICOS 14X19X39, (ESPESSURA DE 14 CM), PARA PAREDES COM ÁREA LÍQUIDA MENOR QUE 6M², COM VÃOS, UTILIZANDO PALHETA E ARGAMASSA DE ASSENTAMENTO COM PREPARO EM BETONEIRA. AF_12/2014</v>
          </cell>
          <cell r="C4694" t="str">
            <v>M2</v>
          </cell>
          <cell r="D4694">
            <v>54.14</v>
          </cell>
          <cell r="E4694">
            <v>14.64</v>
          </cell>
          <cell r="F4694">
            <v>39.46</v>
          </cell>
          <cell r="G4694">
            <v>0.04</v>
          </cell>
          <cell r="H4694">
            <v>0</v>
          </cell>
          <cell r="I4694">
            <v>0</v>
          </cell>
        </row>
        <row r="4695">
          <cell r="A4695">
            <v>89287</v>
          </cell>
          <cell r="B4695" t="str">
            <v>ALVENARIA ESTRUTURAL DE BLOCOS CERÂMICOS 14X19X39, (ESPESSURA DE 14 CM), PARA PAREDES COM ÁREA LÍQUIDA MENOR QUE 6M², COM VÃOS, UTILIZANDO PALHETA E ARGAMASSA DE ASSENTAMENTO COM PREPARO MANUAL. AF_12/2014</v>
          </cell>
          <cell r="C4695" t="str">
            <v>M2</v>
          </cell>
          <cell r="D4695">
            <v>55.9</v>
          </cell>
          <cell r="E4695">
            <v>15.95</v>
          </cell>
          <cell r="F4695">
            <v>39.909999999999997</v>
          </cell>
          <cell r="G4695">
            <v>0.04</v>
          </cell>
          <cell r="H4695">
            <v>0</v>
          </cell>
          <cell r="I4695">
            <v>0</v>
          </cell>
        </row>
        <row r="4696">
          <cell r="A4696">
            <v>89288</v>
          </cell>
          <cell r="B4696" t="str">
            <v>ALVENARIA ESTRUTURAL DE BLOCOS CERÂMICOS 14X19X39, (ESPESSURA DE 14 CM), PARA PAREDES COM ÁREA LÍQUIDA MAIOR OU IGUAL A 6M², COM VÃOS, UTILIZANDO PALHETA E ARGAMASSA DE ASSENTAMENTO COM PREPARO EM BETONEIRA. AF_12/2014</v>
          </cell>
          <cell r="C4696" t="str">
            <v>M2</v>
          </cell>
          <cell r="D4696">
            <v>48.52</v>
          </cell>
          <cell r="E4696">
            <v>11.64</v>
          </cell>
          <cell r="F4696">
            <v>36.86</v>
          </cell>
          <cell r="G4696">
            <v>0.02</v>
          </cell>
          <cell r="H4696">
            <v>0</v>
          </cell>
          <cell r="I4696">
            <v>0</v>
          </cell>
        </row>
        <row r="4697">
          <cell r="A4697">
            <v>89289</v>
          </cell>
          <cell r="B4697" t="str">
            <v>ALVENARIA ESTRUTURAL DE BLOCOS CERÂMICOS 14X19X39, (ESPESSURA DE 14 CM), PARA PAREDES COM ÁREA LÍQUIDA MAIOR OU IGUAL A 6M², COM VÃOS, UTILIZANDO PALHETA E ARGAMASSA DE ASSENTAMENTO COM PREPARO MANUAL. AF_12/2014</v>
          </cell>
          <cell r="C4697" t="str">
            <v>M2</v>
          </cell>
          <cell r="D4697">
            <v>50.28</v>
          </cell>
          <cell r="E4697">
            <v>12.95</v>
          </cell>
          <cell r="F4697">
            <v>37.31</v>
          </cell>
          <cell r="G4697">
            <v>0.02</v>
          </cell>
          <cell r="H4697">
            <v>0</v>
          </cell>
          <cell r="I4697">
            <v>0</v>
          </cell>
        </row>
        <row r="4698">
          <cell r="A4698">
            <v>89290</v>
          </cell>
          <cell r="B4698" t="str">
            <v>ALVENARIA ESTRUTURAL DE BLOCOS CERÂMICOS 14X19X29, (ESPESSURA DE 14 CM), PARA PAREDES COM ÁREA LÍQUIDA MENOR QUE 6M², SEM VÃOS, UTILIZANDO PALHETA E ARGAMASSA DE ASSENTAMENTO COM PREPARO EM BETONEIRA. AF_12/2014</v>
          </cell>
          <cell r="C4698" t="str">
            <v>M2</v>
          </cell>
          <cell r="D4698">
            <v>57.89</v>
          </cell>
          <cell r="E4698">
            <v>17.579999999999998</v>
          </cell>
          <cell r="F4698">
            <v>40.26</v>
          </cell>
          <cell r="G4698">
            <v>0.05</v>
          </cell>
          <cell r="H4698">
            <v>0</v>
          </cell>
          <cell r="I4698">
            <v>0</v>
          </cell>
        </row>
        <row r="4699">
          <cell r="A4699">
            <v>89291</v>
          </cell>
          <cell r="B4699" t="str">
            <v>ALVENARIA ESTRUTURAL DE BLOCOS CERÂMICOS 14X19X29, (ESPESSURA DE 14 CM), PARA PAREDES COM ÁREA LÍQUIDA MENOR QUE 6M², SEM VÃOS, UTILIZANDO PALHETA E ARGAMASSA DE ASSENTAMENTO COM PREPARO MANUAL. AF_12/2014</v>
          </cell>
          <cell r="C4699" t="str">
            <v>M2</v>
          </cell>
          <cell r="D4699">
            <v>59.84</v>
          </cell>
          <cell r="E4699">
            <v>19.02</v>
          </cell>
          <cell r="F4699">
            <v>40.78</v>
          </cell>
          <cell r="G4699">
            <v>0.04</v>
          </cell>
          <cell r="H4699">
            <v>0</v>
          </cell>
          <cell r="I4699">
            <v>0</v>
          </cell>
        </row>
        <row r="4700">
          <cell r="A4700">
            <v>89292</v>
          </cell>
          <cell r="B4700" t="str">
            <v>ALVENARIA ESTRUTURAL DE BLOCOS CERÂMICOS 14X19X29, (ESPESSURA DE 14 CM), PARA PAREDES COM ÁREA LÍQUIDA MAIOR OU IGUAL A 6M², SEM VÃOS, UTILIZANDO PALHETA E ARGAMASSA DE ASSENTAMENTO COM PREPARO EM BETONEIRA. AF_12/2014</v>
          </cell>
          <cell r="C4700" t="str">
            <v>M2</v>
          </cell>
          <cell r="D4700">
            <v>53.9</v>
          </cell>
          <cell r="E4700">
            <v>15.55</v>
          </cell>
          <cell r="F4700">
            <v>38.299999999999997</v>
          </cell>
          <cell r="G4700">
            <v>0.05</v>
          </cell>
          <cell r="H4700">
            <v>0</v>
          </cell>
          <cell r="I4700">
            <v>0</v>
          </cell>
        </row>
        <row r="4701">
          <cell r="A4701">
            <v>89293</v>
          </cell>
          <cell r="B4701" t="str">
            <v>ALVENARIA ESTRUTURAL DE BLOCOS CERÂMICOS 14X19X29, (ESPESSURA DE 14 CM), PARA PAREDES COM ÁREA LÍQUIDA MAIOR OU IGUAL A 6M2, SEM VÃOS, UTILIZANDO PALHETA E ARGAMASSA DE ASSENTAMENTO COM PREPARO MANUAL. AF_12/2014</v>
          </cell>
          <cell r="C4701" t="str">
            <v>M2</v>
          </cell>
          <cell r="D4701">
            <v>55.85</v>
          </cell>
          <cell r="E4701">
            <v>16.989999999999998</v>
          </cell>
          <cell r="F4701">
            <v>38.82</v>
          </cell>
          <cell r="G4701">
            <v>0.04</v>
          </cell>
          <cell r="H4701">
            <v>0</v>
          </cell>
          <cell r="I4701">
            <v>0</v>
          </cell>
        </row>
        <row r="4702">
          <cell r="A4702">
            <v>89294</v>
          </cell>
          <cell r="B4702" t="str">
            <v>ALVENARIA ESTRUTURAL DE BLOCOS CERÂMICOS 14X19X29, (ESPESSURA DE 14 CM), PARA PAREDES COM ÁREA LÍQUIDA MENOR QUE 6M², COM VÃOS, UTILIZANDO PALHETA E ARGAMASSA DE ASSENTAMENTO COM PREPARO EM BETONEIRA. AF_12/2014</v>
          </cell>
          <cell r="C4702" t="str">
            <v>M2</v>
          </cell>
          <cell r="D4702">
            <v>63.3</v>
          </cell>
          <cell r="E4702">
            <v>20.56</v>
          </cell>
          <cell r="F4702">
            <v>42.66</v>
          </cell>
          <cell r="G4702">
            <v>0.08</v>
          </cell>
          <cell r="H4702">
            <v>0</v>
          </cell>
          <cell r="I4702">
            <v>0</v>
          </cell>
        </row>
        <row r="4703">
          <cell r="A4703">
            <v>89295</v>
          </cell>
          <cell r="B4703" t="str">
            <v>ALVENARIA ESTRUTURAL DE BLOCOS CERÂMICOS 14X19X29, (ESPESSURA DE 14 CM), PARA PAREDES COM ÁREA LÍQUIDA MENOR QUE 6M², COM VÃOS, UTILIZANDO PALHETA E ARGAMASSA DE ASSENTAMENTO COM PREPARO MANUAL. AF_12/2014</v>
          </cell>
          <cell r="C4703" t="str">
            <v>M2</v>
          </cell>
          <cell r="D4703">
            <v>65.25</v>
          </cell>
          <cell r="E4703">
            <v>22</v>
          </cell>
          <cell r="F4703">
            <v>43.18</v>
          </cell>
          <cell r="G4703">
            <v>7.0000000000000007E-2</v>
          </cell>
          <cell r="H4703">
            <v>0</v>
          </cell>
          <cell r="I4703">
            <v>0</v>
          </cell>
        </row>
        <row r="4704">
          <cell r="A4704">
            <v>89296</v>
          </cell>
          <cell r="B4704" t="str">
            <v>ALVENARIA ESTRUTURAL DE BLOCOS CERÂMICOS 14X19X29, (ESPESSURA DE 14 CM), PARA PAREDES COM ÁREA LÍQUIDA MAIOR OU IGUAL A 6M², COM VÃOS, UTILIZANDO PALHETA E ARGAMASSA DE ASSENTAMENTO COM PREPARO EM BETONEIRA. AF_12/2014</v>
          </cell>
          <cell r="C4704" t="str">
            <v>M2</v>
          </cell>
          <cell r="D4704">
            <v>57.05</v>
          </cell>
          <cell r="E4704">
            <v>17.2</v>
          </cell>
          <cell r="F4704">
            <v>39.799999999999997</v>
          </cell>
          <cell r="G4704">
            <v>0.05</v>
          </cell>
          <cell r="H4704">
            <v>0</v>
          </cell>
          <cell r="I4704">
            <v>0</v>
          </cell>
        </row>
        <row r="4705">
          <cell r="A4705">
            <v>89297</v>
          </cell>
          <cell r="B4705" t="str">
            <v>ALVENARIA ESTRUTURAL DE BLOCOS CERÂMICOS 14X19X29, (ESPESSURA DE 14 CM), PARA PAREDES COM ÁREA LÍQUIDA MAIOR OU IGUAL A 6M², COM VÃOS, UTILIZANDO PALHETA E ARGAMASSA DE ASSENTAMENTO COM PREPARO MANUAL. AF_12/2014</v>
          </cell>
          <cell r="C4705" t="str">
            <v>M2</v>
          </cell>
          <cell r="D4705">
            <v>59</v>
          </cell>
          <cell r="E4705">
            <v>18.63</v>
          </cell>
          <cell r="F4705">
            <v>40.33</v>
          </cell>
          <cell r="G4705">
            <v>0.04</v>
          </cell>
          <cell r="H4705">
            <v>0</v>
          </cell>
          <cell r="I4705">
            <v>0</v>
          </cell>
        </row>
        <row r="4706">
          <cell r="A4706">
            <v>89298</v>
          </cell>
          <cell r="B4706" t="str">
            <v>ALVENARIA ESTRUTURAL DE BLOCOS CERÂMICOS 14X19X39, (ESPESSURA DE 14 CM), PARA PAREDES COM ÁREA LÍQUIDA MENOR QUE 6M², SEM VÃOS, UTILIZANDO COLHER DE PEDREIRO E ARGAMASSA DE ASSENTAMENTO COM PREPARO EM BETONEIRA. AF_12/2014</v>
          </cell>
          <cell r="C4706" t="str">
            <v>M2</v>
          </cell>
          <cell r="D4706">
            <v>58.79</v>
          </cell>
          <cell r="E4706">
            <v>18.13</v>
          </cell>
          <cell r="F4706">
            <v>40.6</v>
          </cell>
          <cell r="G4706">
            <v>0.05</v>
          </cell>
          <cell r="H4706">
            <v>0</v>
          </cell>
          <cell r="I4706">
            <v>0.01</v>
          </cell>
        </row>
        <row r="4707">
          <cell r="A4707">
            <v>89299</v>
          </cell>
          <cell r="B4707" t="str">
            <v>ALVENARIA ESTRUTURAL DE BLOCOS CERÂMICOS 14X19X39, (ESPESSURA DE 14 CM), PARA PAREDES COM ÁREA LÍQUIDA MENOR QUE 6M², SEM VÃOS, UTILIZANDO COLHER DE PEDREIRO E ARGAMASSA DE ASSENTAMENTO COM PREPARO MANUAL. AF_12/2014</v>
          </cell>
          <cell r="C4707" t="str">
            <v>M2</v>
          </cell>
          <cell r="D4707">
            <v>61.29</v>
          </cell>
          <cell r="E4707">
            <v>19.98</v>
          </cell>
          <cell r="F4707">
            <v>41.27</v>
          </cell>
          <cell r="G4707">
            <v>0.04</v>
          </cell>
          <cell r="H4707">
            <v>0</v>
          </cell>
          <cell r="I4707">
            <v>0</v>
          </cell>
        </row>
        <row r="4708">
          <cell r="A4708">
            <v>89300</v>
          </cell>
          <cell r="B4708" t="str">
            <v>ALVENARIA ESTRUTURAL DE BLOCOS CERÂMICOS 14X19X39, (ESPESSURA DE 14 CM), PARA PAREDES COM ÁREA LÍQUIDA MAIOR OU IGUAL A 6M², SEM VÃOS, UTILIZANDO COLHER DE PEDREIRO E ARGAMASSA DE ASSENTAMENTO COM PREPARO EM BETONEIRA. AF_12/2014</v>
          </cell>
          <cell r="C4708" t="str">
            <v>M2</v>
          </cell>
          <cell r="D4708">
            <v>54.75</v>
          </cell>
          <cell r="E4708">
            <v>16.12</v>
          </cell>
          <cell r="F4708">
            <v>38.57</v>
          </cell>
          <cell r="G4708">
            <v>0.05</v>
          </cell>
          <cell r="H4708">
            <v>0</v>
          </cell>
          <cell r="I4708">
            <v>0.01</v>
          </cell>
        </row>
        <row r="4709">
          <cell r="A4709">
            <v>89301</v>
          </cell>
          <cell r="B4709" t="str">
            <v>ALVENARIA ESTRUTURAL DE BLOCOS CERÂMICOS 14X19X39, (ESPESSURA DE 14 CM), PARA PAREDES COM ÁREA LÍQUIDA MAIOR OU IGUAL A 6M², SEM VÃOS, UTILIZANDO COLHER DE PEDREIRO E ARGAMASSA DE ASSENTAMENTO COM PREPARO MANUAL. AF_12/2014</v>
          </cell>
          <cell r="C4709" t="str">
            <v>M2</v>
          </cell>
          <cell r="D4709">
            <v>57.25</v>
          </cell>
          <cell r="E4709">
            <v>17.96</v>
          </cell>
          <cell r="F4709">
            <v>39.25</v>
          </cell>
          <cell r="G4709">
            <v>0.04</v>
          </cell>
          <cell r="H4709">
            <v>0</v>
          </cell>
          <cell r="I4709">
            <v>0</v>
          </cell>
        </row>
        <row r="4710">
          <cell r="A4710">
            <v>89302</v>
          </cell>
          <cell r="B4710" t="str">
            <v>ALVENARIA ESTRUTURAL DE BLOCOS CERÂMICOS 14X19X39, (ESPESSURA DE 14 CM), PARA PAREDES COM ÁREA LÍQUIDA MENOR QUE 6M², COM VÃOS, UTILIZANDO COLHER DE PEDREIRO E ARGAMASSA DE ASSENTAMENTO COM PREPARO EM BETONEIRA. AF_12/2014</v>
          </cell>
          <cell r="C4710" t="str">
            <v>M2</v>
          </cell>
          <cell r="D4710">
            <v>65.489999999999995</v>
          </cell>
          <cell r="E4710">
            <v>22.12</v>
          </cell>
          <cell r="F4710">
            <v>43.28</v>
          </cell>
          <cell r="G4710">
            <v>0.08</v>
          </cell>
          <cell r="H4710">
            <v>0</v>
          </cell>
          <cell r="I4710">
            <v>0.01</v>
          </cell>
        </row>
        <row r="4711">
          <cell r="A4711">
            <v>89303</v>
          </cell>
          <cell r="B4711" t="str">
            <v>ALVENARIA ESTRUTURAL DE BLOCOS CERÂMICOS 14X19X39, (ESPESSURA DE 14 CM), PARA PAREDES COM ÁREA LÍQUIDA MENOR QUE 6M², COM VÃOS, UTILIZANDO COLHER DE PEDREIRO E ARGAMASSA DE ASSENTAMENTO COM PREPARO MANUAL. AF_12/2014</v>
          </cell>
          <cell r="C4711" t="str">
            <v>M2</v>
          </cell>
          <cell r="D4711">
            <v>67.989999999999995</v>
          </cell>
          <cell r="E4711">
            <v>23.97</v>
          </cell>
          <cell r="F4711">
            <v>43.95</v>
          </cell>
          <cell r="G4711">
            <v>7.0000000000000007E-2</v>
          </cell>
          <cell r="H4711">
            <v>0</v>
          </cell>
          <cell r="I4711">
            <v>0</v>
          </cell>
        </row>
        <row r="4712">
          <cell r="A4712">
            <v>89304</v>
          </cell>
          <cell r="B4712" t="str">
            <v>ALVENARIA ESTRUTURAL DE BLOCOS CERÂMICOS 14X19X39, (ESPESSURA DE 14 CM), PARA PAREDES COM ÁREA LÍQUIDA MAIOR OU IGUAL A 6M², COM VÃOS, UTILIZANDO COLHER DE PEDREIRO E ARGAMASSA DE ASSENTAMENTO COM PREPARO EM BETONEIRA. AF_12/2014</v>
          </cell>
          <cell r="C4712" t="str">
            <v>M2</v>
          </cell>
          <cell r="D4712">
            <v>58.86</v>
          </cell>
          <cell r="E4712">
            <v>18.399999999999999</v>
          </cell>
          <cell r="F4712">
            <v>40.4</v>
          </cell>
          <cell r="G4712">
            <v>0.05</v>
          </cell>
          <cell r="H4712">
            <v>0</v>
          </cell>
          <cell r="I4712">
            <v>0.01</v>
          </cell>
        </row>
        <row r="4713">
          <cell r="A4713">
            <v>89305</v>
          </cell>
          <cell r="B4713" t="str">
            <v>ALVENARIA ESTRUTURAL DE BLOCOS CERÂMICOS 14X19X39, (ESPESSURA DE 14 CM), PARA PAREDES COM ÁREA LÍQUIDA MAIOR OU IGUAL A 6M², COM VÃOS, UTILIZANDO COLHER DE PEDREIRO E ARGAMASSA DE ASSENTAMENTO COM PREPARO MANUAL. AF_12/2014</v>
          </cell>
          <cell r="C4713" t="str">
            <v>M2</v>
          </cell>
          <cell r="D4713">
            <v>61.36</v>
          </cell>
          <cell r="E4713">
            <v>20.25</v>
          </cell>
          <cell r="F4713">
            <v>41.07</v>
          </cell>
          <cell r="G4713">
            <v>0.04</v>
          </cell>
          <cell r="H4713">
            <v>0</v>
          </cell>
          <cell r="I4713">
            <v>0</v>
          </cell>
        </row>
        <row r="4714">
          <cell r="A4714">
            <v>89306</v>
          </cell>
          <cell r="B4714" t="str">
            <v>ALVENARIA ESTRUTURAL DE BLOCOS CERÂMICOS 14X19X29, (ESPESSURA DE 14 CM), PARA PAREDES COM ÁREA LÍQUIDA MENOR QUE 6M², SEM VÃOS, UTILIZANDO COLHER DE PEDREIRO E ARGAMASSA DE ASSENTAMENTO COM PREPARO EM BETONEIRA. AF_12/2014</v>
          </cell>
          <cell r="C4714" t="str">
            <v>M2</v>
          </cell>
          <cell r="D4714">
            <v>66.760000000000005</v>
          </cell>
          <cell r="E4714">
            <v>23.06</v>
          </cell>
          <cell r="F4714">
            <v>43.61</v>
          </cell>
          <cell r="G4714">
            <v>0.08</v>
          </cell>
          <cell r="H4714">
            <v>0</v>
          </cell>
          <cell r="I4714">
            <v>0.01</v>
          </cell>
        </row>
        <row r="4715">
          <cell r="A4715">
            <v>89307</v>
          </cell>
          <cell r="B4715" t="str">
            <v>ALVENARIA ESTRUTURAL DE BLOCOS CERÂMICOS 14X19X29, (ESPESSURA DE 14 CM), PARA PAREDES COM ÁREA LÍQUIDA MENOR QUE 6M², SEM VÃOS, UTILIZANDO COLHER DE PEDREIRO E ARGAMASSA DE ASSENTAMENTO COM PREPARO MANUAL. AF_12/2014</v>
          </cell>
          <cell r="C4715" t="str">
            <v>M2</v>
          </cell>
          <cell r="D4715">
            <v>69.540000000000006</v>
          </cell>
          <cell r="E4715">
            <v>25.1</v>
          </cell>
          <cell r="F4715">
            <v>44.37</v>
          </cell>
          <cell r="G4715">
            <v>7.0000000000000007E-2</v>
          </cell>
          <cell r="H4715">
            <v>0</v>
          </cell>
          <cell r="I4715">
            <v>0</v>
          </cell>
        </row>
        <row r="4716">
          <cell r="A4716">
            <v>89308</v>
          </cell>
          <cell r="B4716" t="str">
            <v>ALVENARIA ESTRUTURAL DE BLOCOS CERÂMICOS 14X19X29, (ESPESSURA DE 14 CM), PARA PAREDES COM ÁREA LÍQUIDA MAIOR OU IGUAL A 6M², SEM VÃOS, UTILIZANDO COLHER DE PEDREIRO E ARGAMASSA DE ASSENTAMENTO COM PREPARO EM BETONEIRA. AF_12/2014</v>
          </cell>
          <cell r="C4716" t="str">
            <v>M2</v>
          </cell>
          <cell r="D4716">
            <v>62.77</v>
          </cell>
          <cell r="E4716">
            <v>21.01</v>
          </cell>
          <cell r="F4716">
            <v>41.67</v>
          </cell>
          <cell r="G4716">
            <v>0.08</v>
          </cell>
          <cell r="H4716">
            <v>0</v>
          </cell>
          <cell r="I4716">
            <v>0.01</v>
          </cell>
        </row>
        <row r="4717">
          <cell r="A4717">
            <v>89309</v>
          </cell>
          <cell r="B4717" t="str">
            <v>ALVENARIA ESTRUTURAL DE BLOCOS CERÂMICOS 14X19X29, (ESPESSURA DE 14 CM), PARA PAREDES COM ÁREA LÍQUIDA MAIOR OU IGUAL A 6M², SEM VÃOS, UTILIZANDO COLHER DE PEDREIRO E ARGAMASSA DE ASSENTAMENTO COM PREPARO MANUAL. AF_12/2014</v>
          </cell>
          <cell r="C4717" t="str">
            <v>M2</v>
          </cell>
          <cell r="D4717">
            <v>65.55</v>
          </cell>
          <cell r="E4717">
            <v>23.05</v>
          </cell>
          <cell r="F4717">
            <v>42.43</v>
          </cell>
          <cell r="G4717">
            <v>7.0000000000000007E-2</v>
          </cell>
          <cell r="H4717">
            <v>0</v>
          </cell>
          <cell r="I4717">
            <v>0</v>
          </cell>
        </row>
        <row r="4718">
          <cell r="A4718">
            <v>89310</v>
          </cell>
          <cell r="B4718" t="str">
            <v>ALVENARIA ESTRUTURAL DE BLOCOS CERÂMICOS 14X19X29, (ESPESSURA DE 14 CM), PARA PAREDES COM ÁREA LÍQUIDA MENOR QUE 6M², COM VÃOS, UTILIZANDO COLHER DE PEDREIRO E ARGAMASSA DE ASSENTAMENTO COM PREPARO EM BETONEIRA. AF_12/2014</v>
          </cell>
          <cell r="C4718" t="str">
            <v>M2</v>
          </cell>
          <cell r="D4718">
            <v>74.78</v>
          </cell>
          <cell r="E4718">
            <v>28.06</v>
          </cell>
          <cell r="F4718">
            <v>46.61</v>
          </cell>
          <cell r="G4718">
            <v>0.1</v>
          </cell>
          <cell r="H4718">
            <v>0</v>
          </cell>
          <cell r="I4718">
            <v>0.01</v>
          </cell>
        </row>
        <row r="4719">
          <cell r="A4719">
            <v>89311</v>
          </cell>
          <cell r="B4719" t="str">
            <v>ALVENARIA ESTRUTURAL DE BLOCOS CERÂMICOS 14X19X29, (ESPESSURA DE 14 CM), PARA PAREDES COM ÁREA LÍQUIDA MENOR QUE 6M², COM VÃOS, UTILIZANDO COLHER DE PEDREIRO E ARGAMASSA DE ASSENTAMENTO COM PREPARO MANUAL. AF_12/2014</v>
          </cell>
          <cell r="C4719" t="str">
            <v>M2</v>
          </cell>
          <cell r="D4719">
            <v>77.56</v>
          </cell>
          <cell r="E4719">
            <v>30.11</v>
          </cell>
          <cell r="F4719">
            <v>47.36</v>
          </cell>
          <cell r="G4719">
            <v>0.09</v>
          </cell>
          <cell r="H4719">
            <v>0</v>
          </cell>
          <cell r="I4719">
            <v>0</v>
          </cell>
        </row>
        <row r="4720">
          <cell r="A4720">
            <v>89312</v>
          </cell>
          <cell r="B4720" t="str">
            <v>ALVENARIA ESTRUTURAL DE BLOCOS CERÂMICOS 14X19X29, (ESPESSURA DE 14 CM), PARA PAREDES COM ÁREA LÍQUIDA MAIOR OU IGUAL A 6M², COM VÃOS, UTILIZANDO COLHER DE PEDREIRO E ARGAMASSA DE ASSENTAMENTO COM PREPARO EM BETONEIRA. AF_12/2014</v>
          </cell>
          <cell r="C4720" t="str">
            <v>M2</v>
          </cell>
          <cell r="D4720">
            <v>67.569999999999993</v>
          </cell>
          <cell r="E4720">
            <v>23.91</v>
          </cell>
          <cell r="F4720">
            <v>43.57</v>
          </cell>
          <cell r="G4720">
            <v>0.08</v>
          </cell>
          <cell r="H4720">
            <v>0</v>
          </cell>
          <cell r="I4720">
            <v>0.01</v>
          </cell>
        </row>
        <row r="4721">
          <cell r="A4721">
            <v>89313</v>
          </cell>
          <cell r="B4721" t="str">
            <v>ALVENARIA ESTRUTURAL DE BLOCOS CERÂMICOS 14X19X29, (ESPESSURA DE 14 CM), PARA PAREDES COM ÁREA LÍQUIDA MAIOR OU IGUAL A 6M², COM VÃOS, UTILIZANDO COLHER DE PEDREIRO E ARGAMASSA DE ASSENTAMENTO COM PREPARO MANUAL. AF_12/2014</v>
          </cell>
          <cell r="C4721" t="str">
            <v>M2</v>
          </cell>
          <cell r="D4721">
            <v>70.349999999999994</v>
          </cell>
          <cell r="E4721">
            <v>25.96</v>
          </cell>
          <cell r="F4721">
            <v>44.32</v>
          </cell>
          <cell r="G4721">
            <v>7.0000000000000007E-2</v>
          </cell>
          <cell r="H4721">
            <v>0</v>
          </cell>
          <cell r="I4721">
            <v>0</v>
          </cell>
        </row>
        <row r="4722">
          <cell r="A4722">
            <v>95465</v>
          </cell>
          <cell r="B4722" t="str">
            <v>COBOGO CERAMICO (ELEMENTO VAZADO), 9X20X20CM, ASSENTADO COM ARGAMASSA TRACO 1:4 DE CIMENTO E AREIA</v>
          </cell>
          <cell r="C4722" t="str">
            <v>M2</v>
          </cell>
          <cell r="D4722">
            <v>133.79</v>
          </cell>
          <cell r="E4722">
            <v>25.18</v>
          </cell>
          <cell r="F4722">
            <v>108.51</v>
          </cell>
          <cell r="G4722">
            <v>0.1</v>
          </cell>
          <cell r="H4722">
            <v>0</v>
          </cell>
          <cell r="I4722">
            <v>0</v>
          </cell>
        </row>
        <row r="4723">
          <cell r="A4723">
            <v>87447</v>
          </cell>
          <cell r="B4723" t="str">
            <v>ALVENARIA DE VEDAÇÃO DE BLOCOS VAZADOS DE CONCRETO DE 9X19X39CM (ESPESSURA 9CM) DE PAREDES COM ÁREA LÍQUIDA MENOR QUE 6M² SEM VÃOS E ARGAMASSA DE ASSENTAMENTO COM PREPARO EM BETONEIRA. AF_06/2014</v>
          </cell>
          <cell r="C4723" t="str">
            <v>M2</v>
          </cell>
          <cell r="D4723">
            <v>46.58</v>
          </cell>
          <cell r="E4723">
            <v>14.14</v>
          </cell>
          <cell r="F4723">
            <v>32.4</v>
          </cell>
          <cell r="G4723">
            <v>0.04</v>
          </cell>
          <cell r="H4723">
            <v>0</v>
          </cell>
          <cell r="I4723">
            <v>0</v>
          </cell>
        </row>
        <row r="4724">
          <cell r="A4724">
            <v>87448</v>
          </cell>
          <cell r="B4724" t="str">
            <v>ALVENARIA DE VEDAÇÃO DE BLOCOS VAZADOS DE CONCRETO DE 9X19X39CM (ESPESSURA 9CM) DE PAREDES COM ÁREA LÍQUIDA MENOR QUE 6M² SEM VÃOS E ARGAMASSA DE ASSENTAMENTO COM PREPARO MANUAL. AF_06/2014</v>
          </cell>
          <cell r="C4724" t="str">
            <v>M2</v>
          </cell>
          <cell r="D4724">
            <v>46.92</v>
          </cell>
          <cell r="E4724">
            <v>14.56</v>
          </cell>
          <cell r="F4724">
            <v>32.32</v>
          </cell>
          <cell r="G4724">
            <v>0.04</v>
          </cell>
          <cell r="H4724">
            <v>0</v>
          </cell>
          <cell r="I4724">
            <v>0</v>
          </cell>
        </row>
        <row r="4725">
          <cell r="A4725">
            <v>87449</v>
          </cell>
          <cell r="B4725" t="str">
            <v>ALVENARIA DE VEDAÇÃO DE BLOCOS VAZADOS DE CONCRETO DE 14X19X39CM (ESPESSURA 14CM) DE PAREDES COM ÁREA LÍQUIDA MENOR QUE 6M² SEM VÃOS E ARGAMASSA DE ASSENTAMENTO COM PREPARO EM BETONEIRA. AF_06/2014</v>
          </cell>
          <cell r="C4725" t="str">
            <v>M2</v>
          </cell>
          <cell r="D4725">
            <v>59.19</v>
          </cell>
          <cell r="E4725">
            <v>19.37</v>
          </cell>
          <cell r="F4725">
            <v>39.78</v>
          </cell>
          <cell r="G4725">
            <v>0.04</v>
          </cell>
          <cell r="H4725">
            <v>0</v>
          </cell>
          <cell r="I4725">
            <v>0</v>
          </cell>
        </row>
        <row r="4726">
          <cell r="A4726">
            <v>87450</v>
          </cell>
          <cell r="B4726" t="str">
            <v>ALVENARIA DE VEDAÇÃO DE BLOCOS VAZADOS DE CONCRETO DE 14X19X39CM (ESPESSURA 14CM) DE PAREDES COM ÁREA LÍQUIDA MENOR QUE 6M² SEM VÃOS E ARGAMASSA DE ASSENTAMENTO COM PREPARO MANUAL. AF_06/2014</v>
          </cell>
          <cell r="C4726" t="str">
            <v>M2</v>
          </cell>
          <cell r="D4726">
            <v>59.99</v>
          </cell>
          <cell r="E4726">
            <v>19.97</v>
          </cell>
          <cell r="F4726">
            <v>39.979999999999997</v>
          </cell>
          <cell r="G4726">
            <v>0.04</v>
          </cell>
          <cell r="H4726">
            <v>0</v>
          </cell>
          <cell r="I4726">
            <v>0</v>
          </cell>
        </row>
        <row r="4727">
          <cell r="A4727">
            <v>87451</v>
          </cell>
          <cell r="B4727" t="str">
            <v>ALVENARIA DE VEDAÇÃO DE BLOCOS VAZADOS DE CONCRETO DE 19X19X39CM (ESPESSURA 19CM) DE PAREDES COM ÁREA LÍQUIDA MENOR QUE 6M² SEM VÃOS E ARGAMASSA DE ASSENTAMENTO COM PREPARO EM BETONEIRA. AF_06/2014</v>
          </cell>
          <cell r="C4727" t="str">
            <v>M2</v>
          </cell>
          <cell r="D4727">
            <v>72.03</v>
          </cell>
          <cell r="E4727">
            <v>22.66</v>
          </cell>
          <cell r="F4727">
            <v>49.3</v>
          </cell>
          <cell r="G4727">
            <v>7.0000000000000007E-2</v>
          </cell>
          <cell r="H4727">
            <v>0</v>
          </cell>
          <cell r="I4727">
            <v>0</v>
          </cell>
        </row>
        <row r="4728">
          <cell r="A4728">
            <v>87452</v>
          </cell>
          <cell r="B4728" t="str">
            <v>ALVENARIA DE VEDAÇÃO DE BLOCOS VAZADOS DE CONCRETO DE 19X19X39CM (ESPESSURA 19CM) DE PAREDES COM ÁREA LÍQUIDA MENOR QUE 6M² SEM VÃOS E ARGAMASSA DE ASSENTAMENTO COM PREPARO MANUAL. AF_06/2014</v>
          </cell>
          <cell r="C4728" t="str">
            <v>M2</v>
          </cell>
          <cell r="D4728">
            <v>72.44</v>
          </cell>
          <cell r="E4728">
            <v>22.66</v>
          </cell>
          <cell r="F4728">
            <v>49.71</v>
          </cell>
          <cell r="G4728">
            <v>7.0000000000000007E-2</v>
          </cell>
          <cell r="H4728">
            <v>0</v>
          </cell>
          <cell r="I4728">
            <v>0</v>
          </cell>
        </row>
        <row r="4729">
          <cell r="A4729">
            <v>87453</v>
          </cell>
          <cell r="B4729" t="str">
            <v>ALVENARIA DE VEDAÇÃO DE BLOCOS VAZADOS DE CONCRETO DE 9X19X39CM (ESPESSURA 9CM) DE PAREDES COM ÁREA LÍQUIDA MAIOR OU IGUAL A 6M² SEM VÃOS E ARGAMASSA DE ASSENTAMENTO COM PREPARO EM BETONEIRA. AF_06/2014</v>
          </cell>
          <cell r="C4729" t="str">
            <v>M2</v>
          </cell>
          <cell r="D4729">
            <v>43.37</v>
          </cell>
          <cell r="E4729">
            <v>12.26</v>
          </cell>
          <cell r="F4729">
            <v>31.09</v>
          </cell>
          <cell r="G4729">
            <v>0.02</v>
          </cell>
          <cell r="H4729">
            <v>0</v>
          </cell>
          <cell r="I4729">
            <v>0</v>
          </cell>
        </row>
        <row r="4730">
          <cell r="A4730">
            <v>87454</v>
          </cell>
          <cell r="B4730" t="str">
            <v>ALVENARIA DE VEDAÇÃO DE BLOCOS VAZADOS DE CONCRETO DE 9X19X39CM (ESPESSURA 9CM) DE PAREDES COM ÁREA LÍQUIDA MAIOR OU IGUAL A 6M² SEM VÃOS E ARGAMASSA DE ASSENTAMENTO COM PREPARO MANUAL. AF_06/2014</v>
          </cell>
          <cell r="C4730" t="str">
            <v>M2</v>
          </cell>
          <cell r="D4730">
            <v>44.06</v>
          </cell>
          <cell r="E4730">
            <v>12.78</v>
          </cell>
          <cell r="F4730">
            <v>31.26</v>
          </cell>
          <cell r="G4730">
            <v>0.02</v>
          </cell>
          <cell r="H4730">
            <v>0</v>
          </cell>
          <cell r="I4730">
            <v>0</v>
          </cell>
        </row>
        <row r="4731">
          <cell r="A4731">
            <v>87455</v>
          </cell>
          <cell r="B4731" t="str">
            <v>ALVENARIA DE VEDAÇÃO DE BLOCOS VAZADOS DE CONCRETO DE 14X19X39CM (ESPESSURA 14CM) DE PAREDES COM ÁREA LÍQUIDA MAIOR OU IGUAL A 6M² SEM VÃOS E ARGAMASSA DE ASSENTAMENTO COM PREPARO EM BETONEIRA. AF_06/2014</v>
          </cell>
          <cell r="C4731" t="str">
            <v>M2</v>
          </cell>
          <cell r="D4731">
            <v>55.15</v>
          </cell>
          <cell r="E4731">
            <v>17.45</v>
          </cell>
          <cell r="F4731">
            <v>37.659999999999997</v>
          </cell>
          <cell r="G4731">
            <v>0.04</v>
          </cell>
          <cell r="H4731">
            <v>0</v>
          </cell>
          <cell r="I4731">
            <v>0</v>
          </cell>
        </row>
        <row r="4732">
          <cell r="A4732">
            <v>87456</v>
          </cell>
          <cell r="B4732" t="str">
            <v>ALVENARIA DE VEDAÇÃO DE BLOCOS VAZADOS DE CONCRETO DE 14X19X39CM (ESPESSURA 14CM) DE PAREDES COM ÁREA LÍQUIDA MAIOR OU IGUAL A 6M² SEM VÃOS E ARGAMASSA DE ASSENTAMENTO COM PREPARO MANUAL. AF_06/2014</v>
          </cell>
          <cell r="C4732" t="str">
            <v>M2</v>
          </cell>
          <cell r="D4732">
            <v>56.27</v>
          </cell>
          <cell r="E4732">
            <v>18.059999999999999</v>
          </cell>
          <cell r="F4732">
            <v>38.17</v>
          </cell>
          <cell r="G4732">
            <v>0.04</v>
          </cell>
          <cell r="H4732">
            <v>0</v>
          </cell>
          <cell r="I4732">
            <v>0</v>
          </cell>
        </row>
        <row r="4733">
          <cell r="A4733">
            <v>87457</v>
          </cell>
          <cell r="B4733" t="str">
            <v>ALVENARIA DE VEDAÇÃO DE BLOCOS VAZADOS DE CONCRETO DE 19X19X39CM (ESPESSURA 19CM) DE PAREDES COM ÁREA LÍQUIDA MAIOR OU IGUAL A 6M² SEM VÃOS E ARGAMASSA DE ASSENTAMENTO COM PREPARO EM BETONEIRA. AF_06/2014</v>
          </cell>
          <cell r="C4733" t="str">
            <v>M2</v>
          </cell>
          <cell r="D4733">
            <v>67.33</v>
          </cell>
          <cell r="E4733">
            <v>19.989999999999998</v>
          </cell>
          <cell r="F4733">
            <v>47.27</v>
          </cell>
          <cell r="G4733">
            <v>7.0000000000000007E-2</v>
          </cell>
          <cell r="H4733">
            <v>0</v>
          </cell>
          <cell r="I4733">
            <v>0</v>
          </cell>
        </row>
        <row r="4734">
          <cell r="A4734">
            <v>87458</v>
          </cell>
          <cell r="B4734" t="str">
            <v>ALVENARIA DE VEDAÇÃO DE BLOCOS VAZADOS DE CONCRETO DE 19X19X39CM (ESPESSURA 19CM) DE PAREDES COM ÁREA LÍQUIDA MAIOR OU IGUAL A 6M² SEM VÃOS E ARGAMASSA DE ASSENTAMENTO COM PREPARO MANUAL. AF_06/2014</v>
          </cell>
          <cell r="C4734" t="str">
            <v>M2</v>
          </cell>
          <cell r="D4734">
            <v>68.34</v>
          </cell>
          <cell r="E4734">
            <v>20.75</v>
          </cell>
          <cell r="F4734">
            <v>47.52</v>
          </cell>
          <cell r="G4734">
            <v>7.0000000000000007E-2</v>
          </cell>
          <cell r="H4734">
            <v>0</v>
          </cell>
          <cell r="I4734">
            <v>0</v>
          </cell>
        </row>
        <row r="4735">
          <cell r="A4735">
            <v>87459</v>
          </cell>
          <cell r="B4735" t="str">
            <v>ALVENARIA DE VEDAÇÃO DE BLOCOS VAZADOS DE CONCRETO DE 9X19X39CM (ESPESSURA 9CM) DE PAREDES COM ÁREA LÍQUIDA MENOR QUE 6M² COM VÃOS E ARGAMASSA DE ASSENTAMENTO COM PREPARO EM BETONEIRA. AF_06/2014</v>
          </cell>
          <cell r="C4735" t="str">
            <v>M2</v>
          </cell>
          <cell r="D4735">
            <v>51.78</v>
          </cell>
          <cell r="E4735">
            <v>17.940000000000001</v>
          </cell>
          <cell r="F4735">
            <v>33.799999999999997</v>
          </cell>
          <cell r="G4735">
            <v>0.04</v>
          </cell>
          <cell r="H4735">
            <v>0</v>
          </cell>
          <cell r="I4735">
            <v>0</v>
          </cell>
        </row>
        <row r="4736">
          <cell r="A4736">
            <v>87460</v>
          </cell>
          <cell r="B4736" t="str">
            <v>ALVENARIA DE VEDAÇÃO DE BLOCOS VAZADOS DE CONCRETO DE 9X19X39CM (ESPESSURA 9CM) DE PAREDES COM ÁREA LÍQUIDA MENOR QUE 6M² COM VÃOS E ARGAMASSA DE ASSENTAMENTO COM PREPARO MANUAL. AF_06/2014</v>
          </cell>
          <cell r="C4736" t="str">
            <v>M2</v>
          </cell>
          <cell r="D4736">
            <v>52.47</v>
          </cell>
          <cell r="E4736">
            <v>18.46</v>
          </cell>
          <cell r="F4736">
            <v>33.97</v>
          </cell>
          <cell r="G4736">
            <v>0.04</v>
          </cell>
          <cell r="H4736">
            <v>0</v>
          </cell>
          <cell r="I4736">
            <v>0</v>
          </cell>
        </row>
        <row r="4737">
          <cell r="A4737">
            <v>87461</v>
          </cell>
          <cell r="B4737" t="str">
            <v>ALVENARIA DE VEDAÇÃO DE BLOCOS VAZADOS DE CONCRETO DE 14X19X39CM (ESPESSURA 14CM) DE PAREDES COM ÁREA LÍQUIDA MENOR QUE 6M² COM VÃOS E ARGAMASSA DE ASSENTAMENTO COM PREPARO EM BETONEIRA. AF_06/2014</v>
          </cell>
          <cell r="C4737" t="str">
            <v>M2</v>
          </cell>
          <cell r="D4737">
            <v>64.400000000000006</v>
          </cell>
          <cell r="E4737">
            <v>23.09</v>
          </cell>
          <cell r="F4737">
            <v>41.24</v>
          </cell>
          <cell r="G4737">
            <v>7.0000000000000007E-2</v>
          </cell>
          <cell r="H4737">
            <v>0</v>
          </cell>
          <cell r="I4737">
            <v>0</v>
          </cell>
        </row>
        <row r="4738">
          <cell r="A4738">
            <v>87462</v>
          </cell>
          <cell r="B4738" t="str">
            <v>ALVENARIA DE VEDAÇÃO DE BLOCOS VAZADOS DE CONCRETO DE 14X19X39CM (ESPESSURA 14CM) DE PAREDES COM ÁREA LÍQUIDA MENOR QUE 6M² COM VÃOS E ARGAMASSA DE ASSENTAMENTO COM PREPARO MANUAL. AF_06/2014</v>
          </cell>
          <cell r="C4738" t="str">
            <v>M2</v>
          </cell>
          <cell r="D4738">
            <v>65.2</v>
          </cell>
          <cell r="E4738">
            <v>23.69</v>
          </cell>
          <cell r="F4738">
            <v>41.44</v>
          </cell>
          <cell r="G4738">
            <v>7.0000000000000007E-2</v>
          </cell>
          <cell r="H4738">
            <v>0</v>
          </cell>
          <cell r="I4738">
            <v>0</v>
          </cell>
        </row>
        <row r="4739">
          <cell r="A4739">
            <v>87463</v>
          </cell>
          <cell r="B4739" t="str">
            <v>ALVENARIA DE VEDAÇÃO DE BLOCOS VAZADOS DE CONCRETO DE 19X19X39CM (ESPESSURA 19CM) DE PAREDES COM ÁREA LÍQUIDA MENOR QUE 6M² COM VÃOS E ARGAMASSA DE ASSENTAMENTO COM PREPARO EM BETONEIRA. AF_06/2014</v>
          </cell>
          <cell r="C4739" t="str">
            <v>M2</v>
          </cell>
          <cell r="D4739">
            <v>76.7</v>
          </cell>
          <cell r="E4739">
            <v>25.71</v>
          </cell>
          <cell r="F4739">
            <v>50.92</v>
          </cell>
          <cell r="G4739">
            <v>7.0000000000000007E-2</v>
          </cell>
          <cell r="H4739">
            <v>0</v>
          </cell>
          <cell r="I4739">
            <v>0</v>
          </cell>
        </row>
        <row r="4740">
          <cell r="A4740">
            <v>87464</v>
          </cell>
          <cell r="B4740" t="str">
            <v>ALVENARIA DE VEDAÇÃO DE BLOCOS VAZADOS DE CONCRETO DE 19X19X39CM (ESPESSURA 19CM) DE PAREDES COM ÁREA LÍQUIDA MENOR QUE 6M² COM VÃOS E ARGAMASSA DE ASSENTAMENTO COM PREPARO MANUAL. AF_06/2014</v>
          </cell>
          <cell r="C4740" t="str">
            <v>M2</v>
          </cell>
          <cell r="D4740">
            <v>77.709999999999994</v>
          </cell>
          <cell r="E4740">
            <v>26.46</v>
          </cell>
          <cell r="F4740">
            <v>51.18</v>
          </cell>
          <cell r="G4740">
            <v>7.0000000000000007E-2</v>
          </cell>
          <cell r="H4740">
            <v>0</v>
          </cell>
          <cell r="I4740">
            <v>0</v>
          </cell>
        </row>
        <row r="4741">
          <cell r="A4741">
            <v>87465</v>
          </cell>
          <cell r="B4741" t="str">
            <v>ALVENARIA DE VEDAÇÃO DE BLOCOS VAZADOS DE CONCRETO DE 9X19X39CM (ESPESSURA 9CM) DE PAREDES COM ÁREA LÍQUIDA MAIOR OU IGUAL A 6M² COM VÃOS E ARGAMASSA DE ASSENTAMENTO COM PREPARO EM BETONEIRA. AF_06/2014</v>
          </cell>
          <cell r="C4741" t="str">
            <v>M2</v>
          </cell>
          <cell r="D4741">
            <v>46.31</v>
          </cell>
          <cell r="E4741">
            <v>14.31</v>
          </cell>
          <cell r="F4741">
            <v>31.96</v>
          </cell>
          <cell r="G4741">
            <v>0.04</v>
          </cell>
          <cell r="H4741">
            <v>0</v>
          </cell>
          <cell r="I4741">
            <v>0</v>
          </cell>
        </row>
        <row r="4742">
          <cell r="A4742">
            <v>87466</v>
          </cell>
          <cell r="B4742" t="str">
            <v>ALVENARIA DE VEDAÇÃO DE BLOCOS VAZADOS DE CONCRETO DE 9X19X39CM (ESPESSURA 9CM) DE PAREDES COM ÁREA LÍQUIDA MAIOR OU IGUAL A 6M² COM VÃOS E ARGAMASSA DE ASSENTAMENTO COM PREPARO MANUAL. AF_06/2014</v>
          </cell>
          <cell r="C4742" t="str">
            <v>M2</v>
          </cell>
          <cell r="D4742">
            <v>47</v>
          </cell>
          <cell r="E4742">
            <v>14.83</v>
          </cell>
          <cell r="F4742">
            <v>32.130000000000003</v>
          </cell>
          <cell r="G4742">
            <v>0.04</v>
          </cell>
          <cell r="H4742">
            <v>0</v>
          </cell>
          <cell r="I4742">
            <v>0</v>
          </cell>
        </row>
        <row r="4743">
          <cell r="A4743">
            <v>87467</v>
          </cell>
          <cell r="B4743" t="str">
            <v>ALVENARIA DE VEDAÇÃO DE BLOCOS VAZADOS DE CONCRETO DE 14X19X39CM (ESPESSURA 14CM) DE PAREDES COM ÁREA LÍQUIDA MAIOR OU IGUAL A 6M² COM VÃOS E ARGAMASSA DE ASSENTAMENTO COM PREPARO EM BETONEIRA. AF_06/2014</v>
          </cell>
          <cell r="C4743" t="str">
            <v>M2</v>
          </cell>
          <cell r="D4743">
            <v>58.43</v>
          </cell>
          <cell r="E4743">
            <v>19.46</v>
          </cell>
          <cell r="F4743">
            <v>38.9</v>
          </cell>
          <cell r="G4743">
            <v>7.0000000000000007E-2</v>
          </cell>
          <cell r="H4743">
            <v>0</v>
          </cell>
          <cell r="I4743">
            <v>0</v>
          </cell>
        </row>
        <row r="4744">
          <cell r="A4744">
            <v>87468</v>
          </cell>
          <cell r="B4744" t="str">
            <v>ALVENARIA DE VEDAÇÃO DE BLOCOS VAZADOS DE CONCRETO DE 14X19X39CM (ESPESSURA 14CM) DE PAREDES COM ÁREA LÍQUIDA MAIOR OU IGUAL A 6M² COM VÃOS E ARGAMASSA DE ASSENTAMENTO COM PREPARO MANUAL. AF_06/2014</v>
          </cell>
          <cell r="C4744" t="str">
            <v>M2</v>
          </cell>
          <cell r="D4744">
            <v>59.23</v>
          </cell>
          <cell r="E4744">
            <v>20.07</v>
          </cell>
          <cell r="F4744">
            <v>39.090000000000003</v>
          </cell>
          <cell r="G4744">
            <v>7.0000000000000007E-2</v>
          </cell>
          <cell r="H4744">
            <v>0</v>
          </cell>
          <cell r="I4744">
            <v>0</v>
          </cell>
        </row>
        <row r="4745">
          <cell r="A4745">
            <v>87469</v>
          </cell>
          <cell r="B4745" t="str">
            <v>ALVENARIA DE VEDAÇÃO DE BLOCOS VAZADOS DE CONCRETO DE 19X19X39CM (ESPESSURA 19CM) DE PAREDES COM ÁREA LÍQUIDA MAIOR OU IGUAL A 6M² COM VÃOS E ARGAMASSA DE ASSENTAMENTO COM PREPARO EM BETONEIRA. AF_06/2014</v>
          </cell>
          <cell r="C4745" t="str">
            <v>M2</v>
          </cell>
          <cell r="D4745">
            <v>70.760000000000005</v>
          </cell>
          <cell r="E4745">
            <v>22.09</v>
          </cell>
          <cell r="F4745">
            <v>48.6</v>
          </cell>
          <cell r="G4745">
            <v>7.0000000000000007E-2</v>
          </cell>
          <cell r="H4745">
            <v>0</v>
          </cell>
          <cell r="I4745">
            <v>0</v>
          </cell>
        </row>
        <row r="4746">
          <cell r="A4746">
            <v>87470</v>
          </cell>
          <cell r="B4746" t="str">
            <v>ALVENARIA DE VEDAÇÃO DE BLOCOS VAZADOS DE CONCRETO DE 19X19X39CM (ESPESSURA 19CM) DE PAREDES COM ÁREA LÍQUIDA MAIOR OU IGUAL A 6M² COM VÃOS E ARGAMASSA DE ASSENTAMENTO COM PREPARO MANUAL. AF_06/2014</v>
          </cell>
          <cell r="C4746" t="str">
            <v>M2</v>
          </cell>
          <cell r="D4746">
            <v>71.77</v>
          </cell>
          <cell r="E4746">
            <v>22.85</v>
          </cell>
          <cell r="F4746">
            <v>48.85</v>
          </cell>
          <cell r="G4746">
            <v>7.0000000000000007E-2</v>
          </cell>
          <cell r="H4746">
            <v>0</v>
          </cell>
          <cell r="I4746">
            <v>0</v>
          </cell>
        </row>
        <row r="4747">
          <cell r="A4747">
            <v>89044</v>
          </cell>
          <cell r="B4747" t="str">
            <v>(COMPOSIÇÃO REPRESENTATIVA) DO SERVIÇO DE ALVENARIA DE VEDAÇÃO DE BLOCOS VAZADOS DE CONCRETO DE 9X19X39CM (ESPESSURA 9CM), PARA EDIFICAÇÃO HABITACIONAL MULTIFAMILIAR (PRÉDIO). AF_11/2014</v>
          </cell>
          <cell r="C4747" t="str">
            <v>M2</v>
          </cell>
          <cell r="D4747">
            <v>46.41</v>
          </cell>
          <cell r="E4747">
            <v>14.49</v>
          </cell>
          <cell r="F4747">
            <v>31.92</v>
          </cell>
          <cell r="G4747">
            <v>0</v>
          </cell>
          <cell r="H4747">
            <v>0</v>
          </cell>
          <cell r="I4747">
            <v>0</v>
          </cell>
        </row>
        <row r="4748">
          <cell r="A4748">
            <v>89169</v>
          </cell>
          <cell r="B4748" t="str">
            <v>(COMPOSIÇÃO REPRESENTATIVA) DO SERVIÇO DE ALVENARIA DE VEDAÇÃO DE BLOCOS VAZADOS DE CONCRETO DE 9X19X39CM (ESPESSURA 9CM), PARA EDIFICAÇÃO HABITACIONAL UNIFAMILIAR (CASA) E EDIFICAÇÃO PÚBLICA PADRÃO. AF_11/2014</v>
          </cell>
          <cell r="C4748" t="str">
            <v>M2</v>
          </cell>
          <cell r="D4748">
            <v>47.11</v>
          </cell>
          <cell r="E4748">
            <v>14.94</v>
          </cell>
          <cell r="F4748">
            <v>32.17</v>
          </cell>
          <cell r="G4748">
            <v>0</v>
          </cell>
          <cell r="H4748">
            <v>0</v>
          </cell>
          <cell r="I4748">
            <v>0</v>
          </cell>
        </row>
        <row r="4749">
          <cell r="A4749">
            <v>89978</v>
          </cell>
          <cell r="B4749" t="str">
            <v>(COMPOSIÇÃO REPRESENTATIVA) DO SERVIÇO DE ALVENARIA DE VEDAÇÃO DE BLOCOS VAZADOS DE CONCRETO DE 14X19X39CM (ESPESSURA 14CM), PARA EDIFICAÇÃO HABITACIONAL UNIFAMILIAR (CASA) E EDIFICAÇÃO PÚBLICA PADRÃO. AF_12/2014</v>
          </cell>
          <cell r="C4749" t="str">
            <v>M2</v>
          </cell>
          <cell r="D4749">
            <v>59.4</v>
          </cell>
          <cell r="E4749">
            <v>20.190000000000001</v>
          </cell>
          <cell r="F4749">
            <v>39.21</v>
          </cell>
          <cell r="G4749">
            <v>0</v>
          </cell>
          <cell r="H4749">
            <v>0</v>
          </cell>
          <cell r="I4749">
            <v>0</v>
          </cell>
        </row>
        <row r="4750">
          <cell r="A4750" t="str">
            <v>73937/1</v>
          </cell>
          <cell r="B4750" t="str">
            <v>COBOGO DE CONCRETO (ELEMENTO VAZADO), 7X50X50CM, ASSENTADO COM ARGAMASSA TRACO 1:4 (CIMENTO E AREIA)</v>
          </cell>
          <cell r="C4750" t="str">
            <v>M2</v>
          </cell>
          <cell r="D4750">
            <v>108.85</v>
          </cell>
          <cell r="E4750">
            <v>20.79</v>
          </cell>
          <cell r="F4750">
            <v>88</v>
          </cell>
          <cell r="G4750">
            <v>0.06</v>
          </cell>
          <cell r="H4750">
            <v>0</v>
          </cell>
          <cell r="I4750">
            <v>0</v>
          </cell>
        </row>
        <row r="4751">
          <cell r="A4751" t="str">
            <v>73937/3</v>
          </cell>
          <cell r="B4751" t="str">
            <v>COBOGO DE CONCRETO (ELEMENTO VAZADO), 7X50X50CM, ASSENTADO COM ARGAMASSA TRACO 1:3 (CIMENTO E AREIA)</v>
          </cell>
          <cell r="C4751" t="str">
            <v>M2</v>
          </cell>
          <cell r="D4751">
            <v>109.03</v>
          </cell>
          <cell r="E4751">
            <v>20.79</v>
          </cell>
          <cell r="F4751">
            <v>88.18</v>
          </cell>
          <cell r="G4751">
            <v>0.06</v>
          </cell>
          <cell r="H4751">
            <v>0</v>
          </cell>
          <cell r="I4751">
            <v>0</v>
          </cell>
        </row>
        <row r="4752">
          <cell r="A4752" t="str">
            <v>73937/5</v>
          </cell>
          <cell r="B4752" t="str">
            <v>COBOGO DE CONCRETO (ELEMENTO VAZADO), 10X29X39CM ABERTURA COM VIDRO, ASSENTADO COM ARGAMASSA TRACO 1:4 (CIMENTO E AREIA MEDIA NAO PENEIRADA)</v>
          </cell>
          <cell r="C4752" t="str">
            <v>M2</v>
          </cell>
          <cell r="D4752">
            <v>192.14</v>
          </cell>
          <cell r="E4752">
            <v>24.65</v>
          </cell>
          <cell r="F4752">
            <v>167.39</v>
          </cell>
          <cell r="G4752">
            <v>0.1</v>
          </cell>
          <cell r="H4752">
            <v>0</v>
          </cell>
          <cell r="I4752">
            <v>0</v>
          </cell>
        </row>
        <row r="4753">
          <cell r="A4753">
            <v>89453</v>
          </cell>
          <cell r="B4753" t="str">
            <v>ALVENARIA DE BLOCOS DE CONCRETO ESTRUTURAL 14X19X39 CM, (ESPESSURA 14 CM), FBK = 4,5 MPA, PARA PAREDES COM ÁREA LÍQUIDA MENOR QUE 6M², SEM VÃOS, UTILIZANDO PALHETA. AF_12/2014</v>
          </cell>
          <cell r="C4753" t="str">
            <v>M2</v>
          </cell>
          <cell r="D4753">
            <v>53.65</v>
          </cell>
          <cell r="E4753">
            <v>11.13</v>
          </cell>
          <cell r="F4753">
            <v>42.5</v>
          </cell>
          <cell r="G4753">
            <v>0.02</v>
          </cell>
          <cell r="H4753">
            <v>0</v>
          </cell>
          <cell r="I4753">
            <v>0</v>
          </cell>
        </row>
        <row r="4754">
          <cell r="A4754">
            <v>89454</v>
          </cell>
          <cell r="B4754" t="str">
            <v>ALVENARIA DE BLOCOS DE CONCRETO ESTRUTURAL 14X19X39 CM, (ESPESSURA 14 CM), FBK = 4,5 MPA, PARA PAREDES COM ÁREA LÍQUIDA MAIOR OU IGUAL A 6M², SEM VÃOS, UTILIZANDO PALHETA. AF_12/2014</v>
          </cell>
          <cell r="C4754" t="str">
            <v>M2</v>
          </cell>
          <cell r="D4754">
            <v>51.26</v>
          </cell>
          <cell r="E4754">
            <v>10.5</v>
          </cell>
          <cell r="F4754">
            <v>40.74</v>
          </cell>
          <cell r="G4754">
            <v>0.02</v>
          </cell>
          <cell r="H4754">
            <v>0</v>
          </cell>
          <cell r="I4754">
            <v>0</v>
          </cell>
        </row>
        <row r="4755">
          <cell r="A4755">
            <v>89455</v>
          </cell>
          <cell r="B4755" t="str">
            <v>ALVENARIA DE BLOCOS DE CONCRETO ESTRUTURAL 14X19X39 CM, (ESPESSURA 14 CM) FBK = 14,0 MPA, PARA PAREDES COM ÁREA LÍQUIDA MENOR QUE 6M², SEM VÃOS, UTILIZANDO PALHETA. AF_12/2014</v>
          </cell>
          <cell r="C4755" t="str">
            <v>M2</v>
          </cell>
          <cell r="D4755">
            <v>66.17</v>
          </cell>
          <cell r="E4755">
            <v>13.35</v>
          </cell>
          <cell r="F4755">
            <v>52.79</v>
          </cell>
          <cell r="G4755">
            <v>0.03</v>
          </cell>
          <cell r="H4755">
            <v>0</v>
          </cell>
          <cell r="I4755">
            <v>0</v>
          </cell>
        </row>
        <row r="4756">
          <cell r="A4756">
            <v>89456</v>
          </cell>
          <cell r="B4756" t="str">
            <v>ALVENARIA DE BLOCOS DE CONCRETO ESTRUTURAL 14X19X39 CM, (ESPESSURA 14 CM) FBK = 14,0 MPA, PARA PAREDES COM ÁREA LÍQUIDA MAIOR OU IGUAL A 6M², SEM VÃOS, UTILIZANDO PALHETA. AF_12/2014</v>
          </cell>
          <cell r="C4756" t="str">
            <v>M2</v>
          </cell>
          <cell r="D4756">
            <v>63.25</v>
          </cell>
          <cell r="E4756">
            <v>12.5</v>
          </cell>
          <cell r="F4756">
            <v>50.72</v>
          </cell>
          <cell r="G4756">
            <v>0.03</v>
          </cell>
          <cell r="H4756">
            <v>0</v>
          </cell>
          <cell r="I4756">
            <v>0</v>
          </cell>
        </row>
        <row r="4757">
          <cell r="A4757">
            <v>89457</v>
          </cell>
          <cell r="B4757" t="str">
            <v>ALVENARIA DE BLOCOS DE CONCRETO ESTRUTURAL 14X19X39 CM, (ESPESSURA 14 CM), FBK = 4,5 MPA, PARA PAREDES COM ÁREA LÍQUIDA MENOR QUE 6M², COM VÃOS, UTILIZANDO PALHETA. AF_12/2014</v>
          </cell>
          <cell r="C4757" t="str">
            <v>M2</v>
          </cell>
          <cell r="D4757">
            <v>57.09</v>
          </cell>
          <cell r="E4757">
            <v>12.84</v>
          </cell>
          <cell r="F4757">
            <v>44.22</v>
          </cell>
          <cell r="G4757">
            <v>0.03</v>
          </cell>
          <cell r="H4757">
            <v>0</v>
          </cell>
          <cell r="I4757">
            <v>0</v>
          </cell>
        </row>
        <row r="4758">
          <cell r="A4758">
            <v>89458</v>
          </cell>
          <cell r="B4758" t="str">
            <v>ALVENARIA DE BLOCOS DE CONCRETO ESTRUTURAL 14X19X39 CM, (ESPESSURA 14 CM), FBK = 4,5 MPA, PARA PAREDES COM ÁREA LÍQUIDA MAIOR OU IGUAL A 6M², COM VÃOS, UTILIZANDO PALHETA. AF_12/2014</v>
          </cell>
          <cell r="C4758" t="str">
            <v>M2</v>
          </cell>
          <cell r="D4758">
            <v>53.2</v>
          </cell>
          <cell r="E4758">
            <v>11.48</v>
          </cell>
          <cell r="F4758">
            <v>41.69</v>
          </cell>
          <cell r="G4758">
            <v>0.03</v>
          </cell>
          <cell r="H4758">
            <v>0</v>
          </cell>
          <cell r="I4758">
            <v>0</v>
          </cell>
        </row>
        <row r="4759">
          <cell r="A4759">
            <v>89459</v>
          </cell>
          <cell r="B4759" t="str">
            <v>ALVENARIA DE BLOCOS DE CONCRETO ESTRUTURAL 14X19X39 CM, (ESPESSURA 14 CM) FBK = 14,0 MPA, PARA PAREDES COM ÁREA LÍQUIDA MENOR QUE 6M², COM VÃOS, UTILIZANDO PALHETA. AF_12/2014</v>
          </cell>
          <cell r="C4759" t="str">
            <v>M2</v>
          </cell>
          <cell r="D4759">
            <v>70.959999999999994</v>
          </cell>
          <cell r="E4759">
            <v>15.29</v>
          </cell>
          <cell r="F4759">
            <v>55.62</v>
          </cell>
          <cell r="G4759">
            <v>0.05</v>
          </cell>
          <cell r="H4759">
            <v>0</v>
          </cell>
          <cell r="I4759">
            <v>0</v>
          </cell>
        </row>
        <row r="4760">
          <cell r="A4760">
            <v>89460</v>
          </cell>
          <cell r="B4760" t="str">
            <v>ALVENARIA DE BLOCOS DE CONCRETO ESTRUTURAL 14X19X39 CM, (ESPESSURA 14 CM) FBK = 14,0 MPA, PARA PAREDES COM ÁREA LÍQUIDA MAIOR OU IGUAL A 6M², COM VÃOS, UTILIZANDO PALHETA. AF_12/2014</v>
          </cell>
          <cell r="C4760" t="str">
            <v>M2</v>
          </cell>
          <cell r="D4760">
            <v>66.150000000000006</v>
          </cell>
          <cell r="E4760">
            <v>13.74</v>
          </cell>
          <cell r="F4760">
            <v>52.38</v>
          </cell>
          <cell r="G4760">
            <v>0.03</v>
          </cell>
          <cell r="H4760">
            <v>0</v>
          </cell>
          <cell r="I4760">
            <v>0</v>
          </cell>
        </row>
        <row r="4761">
          <cell r="A4761">
            <v>89462</v>
          </cell>
          <cell r="B4761" t="str">
            <v>ALVENARIA DE BLOCOS DE CONCRETO ESTRUTURAL 14X19X29 CM, (ESPESSURA 14 CM), FBK = 4,5 MPA, PARA PAREDES COM ÁREA LÍQUIDA MENOR QUE 6M², SEM VÃOS, UTILIZANDO PALHETA. AF_12/2014</v>
          </cell>
          <cell r="C4761" t="str">
            <v>M2</v>
          </cell>
          <cell r="D4761">
            <v>62</v>
          </cell>
          <cell r="E4761">
            <v>13.52</v>
          </cell>
          <cell r="F4761">
            <v>48.45</v>
          </cell>
          <cell r="G4761">
            <v>0.03</v>
          </cell>
          <cell r="H4761">
            <v>0</v>
          </cell>
          <cell r="I4761">
            <v>0</v>
          </cell>
        </row>
        <row r="4762">
          <cell r="A4762">
            <v>89463</v>
          </cell>
          <cell r="B4762" t="str">
            <v>ALVENARIA DE BLOCOS DE CONCRETO ESTRUTURAL 14X19X29 CM, (ESPESSURA 14 CM), FBK = 4,5 MPA, PARA PAREDES COM ÁREA LÍQUIDA MAIOR OU IGUAL A 6M², SEM VÃOS, UTILIZANDO PALHETA. AF_12/2014</v>
          </cell>
          <cell r="C4762" t="str">
            <v>M2</v>
          </cell>
          <cell r="D4762">
            <v>59.86</v>
          </cell>
          <cell r="E4762">
            <v>12.91</v>
          </cell>
          <cell r="F4762">
            <v>46.92</v>
          </cell>
          <cell r="G4762">
            <v>0.03</v>
          </cell>
          <cell r="H4762">
            <v>0</v>
          </cell>
          <cell r="I4762">
            <v>0</v>
          </cell>
        </row>
        <row r="4763">
          <cell r="A4763">
            <v>89464</v>
          </cell>
          <cell r="B4763" t="str">
            <v>ALVENARIA DE BLOCOS DE CONCRETO ESTRUTURAL 14X19X29 CM, (ESPESSURA 14 CM) FBK = 14,0 MPA, PARA PAREDES COM ÁREA LÍQUIDA MENOR QUE 6M², SEM VÃOS, UTILIZANDO PALHETA. AF_12/2014</v>
          </cell>
          <cell r="C4763" t="str">
            <v>M2</v>
          </cell>
          <cell r="D4763">
            <v>82.41</v>
          </cell>
          <cell r="E4763">
            <v>15.74</v>
          </cell>
          <cell r="F4763">
            <v>66.62</v>
          </cell>
          <cell r="G4763">
            <v>0.05</v>
          </cell>
          <cell r="H4763">
            <v>0</v>
          </cell>
          <cell r="I4763">
            <v>0</v>
          </cell>
        </row>
        <row r="4764">
          <cell r="A4764">
            <v>89465</v>
          </cell>
          <cell r="B4764" t="str">
            <v>ALVENARIA DE BLOCOS DE CONCRETO ESTRUTURAL 14X19X29 CM, (ESPESSURA 14 CM) FBK = 14,0 MPA, PARA PAREDES COM ÁREA LÍQUIDA MAIOR OU IGUAL A 6M², SEM VÃOS, UTILIZANDO PALHETA. AF_12/2014</v>
          </cell>
          <cell r="C4764" t="str">
            <v>M2</v>
          </cell>
          <cell r="D4764">
            <v>79.849999999999994</v>
          </cell>
          <cell r="E4764">
            <v>14.97</v>
          </cell>
          <cell r="F4764">
            <v>64.83</v>
          </cell>
          <cell r="G4764">
            <v>0.05</v>
          </cell>
          <cell r="H4764">
            <v>0</v>
          </cell>
          <cell r="I4764">
            <v>0</v>
          </cell>
        </row>
        <row r="4765">
          <cell r="A4765">
            <v>89466</v>
          </cell>
          <cell r="B4765" t="str">
            <v>ALVENARIA DE BLOCOS DE CONCRETO ESTRUTURAL 14X19X29 CM, (ESPESSURA 14 CM), FBK = 4,5 MPA, PARA PAREDES COM ÁREA LÍQUIDA MENOR QUE 6M², COM VÃOS, UTILIZANDO PALHETA. AF_12/2014</v>
          </cell>
          <cell r="C4765" t="str">
            <v>M2</v>
          </cell>
          <cell r="D4765">
            <v>65.56</v>
          </cell>
          <cell r="E4765">
            <v>15.72</v>
          </cell>
          <cell r="F4765">
            <v>49.79</v>
          </cell>
          <cell r="G4765">
            <v>0.05</v>
          </cell>
          <cell r="H4765">
            <v>0</v>
          </cell>
          <cell r="I4765">
            <v>0</v>
          </cell>
        </row>
        <row r="4766">
          <cell r="A4766">
            <v>89467</v>
          </cell>
          <cell r="B4766" t="str">
            <v>ALVENARIA DE BLOCOS DE CONCRETO ESTRUTURAL 14X19X29 CM, (ESPESSURA 14 CM), FBK = 4,5 MPA, PARA PAREDES COM ÁREA LÍQUIDA MAIOR OU IGUAL A 6M², COM VÃOS, UTILIZANDO PALHETA. AF_12/2014</v>
          </cell>
          <cell r="C4766" t="str">
            <v>M2</v>
          </cell>
          <cell r="D4766">
            <v>61.76</v>
          </cell>
          <cell r="E4766">
            <v>14.14</v>
          </cell>
          <cell r="F4766">
            <v>47.59</v>
          </cell>
          <cell r="G4766">
            <v>0.03</v>
          </cell>
          <cell r="H4766">
            <v>0</v>
          </cell>
          <cell r="I4766">
            <v>0</v>
          </cell>
        </row>
        <row r="4767">
          <cell r="A4767">
            <v>89468</v>
          </cell>
          <cell r="B4767" t="str">
            <v>ALVENARIA DE BLOCOS DE CONCRETO ESTRUTURAL 14X19X29 CM, (ESPESSURA 14 CM) FBK = 14,0 MPA, PARA PAREDES COM ÁREA LÍQUIDA MENOR QUE 6M², COM VÃOS, UTILIZANDO PALHETA. AF_12/2014</v>
          </cell>
          <cell r="C4767" t="str">
            <v>M2</v>
          </cell>
          <cell r="D4767">
            <v>86.81</v>
          </cell>
          <cell r="E4767">
            <v>18.190000000000001</v>
          </cell>
          <cell r="F4767">
            <v>68.569999999999993</v>
          </cell>
          <cell r="G4767">
            <v>0.05</v>
          </cell>
          <cell r="H4767">
            <v>0</v>
          </cell>
          <cell r="I4767">
            <v>0</v>
          </cell>
        </row>
        <row r="4768">
          <cell r="A4768">
            <v>89469</v>
          </cell>
          <cell r="B4768" t="str">
            <v>ALVENARIA DE BLOCOS DE CONCRETO ESTRUTURAL 14X19X29 CM, (ESPESSURA 14 CM) FBK = 14,0 MPA, PARA PAREDES COM ÁREA LÍQUIDA MAIOR OU IGUAL A 6M², COM VÃOS, UTILIZANDO PALHETA. AF_12/2014</v>
          </cell>
          <cell r="C4768" t="str">
            <v>M2</v>
          </cell>
          <cell r="D4768">
            <v>82.2</v>
          </cell>
          <cell r="E4768">
            <v>16.46</v>
          </cell>
          <cell r="F4768">
            <v>65.69</v>
          </cell>
          <cell r="G4768">
            <v>0.05</v>
          </cell>
          <cell r="H4768">
            <v>0</v>
          </cell>
          <cell r="I4768">
            <v>0</v>
          </cell>
        </row>
        <row r="4769">
          <cell r="A4769">
            <v>89470</v>
          </cell>
          <cell r="B4769" t="str">
            <v>ALVENARIA DE BLOCOS DE CONCRETO ESTRUTURAL 14X19X39 CM, (ESPESSURA 14 CM), FBK = 4,5 MPA, PARA PAREDES COM ÁREA LÍQUIDA MENOR QUE 6M², SEM VÃOS, UTILIZANDO COLHER DE PEDREIRO. AF_12/2014</v>
          </cell>
          <cell r="C4769" t="str">
            <v>M2</v>
          </cell>
          <cell r="D4769">
            <v>64.209999999999994</v>
          </cell>
          <cell r="E4769">
            <v>17.86</v>
          </cell>
          <cell r="F4769">
            <v>46.29</v>
          </cell>
          <cell r="G4769">
            <v>0.06</v>
          </cell>
          <cell r="H4769">
            <v>0</v>
          </cell>
          <cell r="I4769">
            <v>0</v>
          </cell>
        </row>
        <row r="4770">
          <cell r="A4770">
            <v>89471</v>
          </cell>
          <cell r="B4770" t="str">
            <v>ALVENARIA DE BLOCOS DE CONCRETO ESTRUTURAL 14X19X39 CM, (ESPESSURA 14 CM), FBK = 4,5 MPA, PARA PAREDES COM ÁREA LÍQUIDA MAIOR OU IGUAL A 6M², SEM VÃOS, UTILIZANDO COLHER DE PEDREIRO. AF_12/2014</v>
          </cell>
          <cell r="C4770" t="str">
            <v>M2</v>
          </cell>
          <cell r="D4770">
            <v>61.83</v>
          </cell>
          <cell r="E4770">
            <v>17.23</v>
          </cell>
          <cell r="F4770">
            <v>44.54</v>
          </cell>
          <cell r="G4770">
            <v>0.06</v>
          </cell>
          <cell r="H4770">
            <v>0</v>
          </cell>
          <cell r="I4770">
            <v>0</v>
          </cell>
        </row>
        <row r="4771">
          <cell r="A4771">
            <v>89472</v>
          </cell>
          <cell r="B4771" t="str">
            <v>ALVENARIA DE BLOCOS DE CONCRETO ESTRUTURAL 14X19X39 CM, (ESPESSURA 14 CM) FBK = 14,0 MPA, PARA PAREDES COM ÁREA LÍQUIDA MENOR QUE 6M², SEM VÃOS, UTILIZANDO COLHER DE PEDREIRO. AF_12/2014</v>
          </cell>
          <cell r="C4771" t="str">
            <v>M2</v>
          </cell>
          <cell r="D4771">
            <v>76.400000000000006</v>
          </cell>
          <cell r="E4771">
            <v>19.88</v>
          </cell>
          <cell r="F4771">
            <v>56.46</v>
          </cell>
          <cell r="G4771">
            <v>0.06</v>
          </cell>
          <cell r="H4771">
            <v>0</v>
          </cell>
          <cell r="I4771">
            <v>0</v>
          </cell>
        </row>
        <row r="4772">
          <cell r="A4772">
            <v>89473</v>
          </cell>
          <cell r="B4772" t="str">
            <v>ALVENARIA DE BLOCOS DE CONCRETO ESTRUTURAL 14X19X39 CM, (ESPESSURA 14 CM) FBK = 14,0 MPA, PARA PAREDES COM ÁREA LÍQUIDA MAIOR OU IGUAL A 6M², SEM VÃOS, UTILIZANDO COLHER DE PEDREIRO. AF_12/2014</v>
          </cell>
          <cell r="C4772" t="str">
            <v>M2</v>
          </cell>
          <cell r="D4772">
            <v>73.66</v>
          </cell>
          <cell r="E4772">
            <v>19.170000000000002</v>
          </cell>
          <cell r="F4772">
            <v>54.44</v>
          </cell>
          <cell r="G4772">
            <v>0.05</v>
          </cell>
          <cell r="H4772">
            <v>0</v>
          </cell>
          <cell r="I4772">
            <v>0</v>
          </cell>
        </row>
        <row r="4773">
          <cell r="A4773">
            <v>89474</v>
          </cell>
          <cell r="B4773" t="str">
            <v>ALVENARIA DE BLOCOS DE CONCRETO ESTRUTURAL 14X19X39 CM, (ESPESSURA 14 CM), FBK = 4,5 MPA, PARA PAREDES COM ÁREA LÍQUIDA MENOR QUE 6M², COM VÃOS, UTILIZANDO COLHER DE PEDREIRO. AF_12/2014</v>
          </cell>
          <cell r="C4773" t="str">
            <v>M2</v>
          </cell>
          <cell r="D4773">
            <v>70.599999999999994</v>
          </cell>
          <cell r="E4773">
            <v>21.78</v>
          </cell>
          <cell r="F4773">
            <v>48.75</v>
          </cell>
          <cell r="G4773">
            <v>7.0000000000000007E-2</v>
          </cell>
          <cell r="H4773">
            <v>0</v>
          </cell>
          <cell r="I4773">
            <v>0</v>
          </cell>
        </row>
        <row r="4774">
          <cell r="A4774">
            <v>89475</v>
          </cell>
          <cell r="B4774" t="str">
            <v>ALVENARIA DE BLOCOS DE CONCRETO ESTRUTURAL 14X19X39 CM, (ESPESSURA 14 CM), FBK = 4,5 MPA, PARA PAREDES COM ÁREA LÍQUIDA MAIOR OU IGUAL A 6M², COM VÃOS, UTILIZANDO COLHER DE PEDREIRO. AF_12/2014</v>
          </cell>
          <cell r="C4774" t="str">
            <v>M2</v>
          </cell>
          <cell r="D4774">
            <v>65.37</v>
          </cell>
          <cell r="E4774">
            <v>19.440000000000001</v>
          </cell>
          <cell r="F4774">
            <v>45.87</v>
          </cell>
          <cell r="G4774">
            <v>0.06</v>
          </cell>
          <cell r="H4774">
            <v>0</v>
          </cell>
          <cell r="I4774">
            <v>0</v>
          </cell>
        </row>
        <row r="4775">
          <cell r="A4775">
            <v>89476</v>
          </cell>
          <cell r="B4775" t="str">
            <v>ALVENARIA DE BLOCOS DE CONCRETO ESTRUTURAL 14X19X39 CM, (ESPESSURA 14 CM) FBK = 14,0 MPA, PARA PAREDES COM ÁREA LÍQUIDA MENOR QUE 6M², COM VÃOS, UTILIZANDO COLHER DE PEDREIRO. AF_12/2014</v>
          </cell>
          <cell r="C4775" t="str">
            <v>M2</v>
          </cell>
          <cell r="D4775">
            <v>84.3</v>
          </cell>
          <cell r="E4775">
            <v>24.17</v>
          </cell>
          <cell r="F4775">
            <v>60.05</v>
          </cell>
          <cell r="G4775">
            <v>0.08</v>
          </cell>
          <cell r="H4775">
            <v>0</v>
          </cell>
          <cell r="I4775">
            <v>0</v>
          </cell>
        </row>
        <row r="4776">
          <cell r="A4776">
            <v>89477</v>
          </cell>
          <cell r="B4776" t="str">
            <v>ALVENARIA DE BLOCOS DE CONCRETO ESTRUTURAL 14X19X39 CM, (ESPESSURA 14 CM) FBK = 14,0 MPA, PARA PAREDES COM ÁREA LÍQUIDA MAIOR OU IGUAL A 6M², COM VÃOS, UTILIZANDO COLHER DE PEDREIRO. AF_12/2014</v>
          </cell>
          <cell r="C4776" t="str">
            <v>M2</v>
          </cell>
          <cell r="D4776">
            <v>78.36</v>
          </cell>
          <cell r="E4776">
            <v>21.76</v>
          </cell>
          <cell r="F4776">
            <v>56.54</v>
          </cell>
          <cell r="G4776">
            <v>0.06</v>
          </cell>
          <cell r="H4776">
            <v>0</v>
          </cell>
          <cell r="I4776">
            <v>0</v>
          </cell>
        </row>
        <row r="4777">
          <cell r="A4777">
            <v>89478</v>
          </cell>
          <cell r="B4777" t="str">
            <v>ALVENARIA DE BLOCOS DE CONCRETO ESTRUTURAL 14X19X29 CM, (ESPESSURA 14 CM), FBK = 4,5 MPA, PARA PAREDES COM ÁREA LÍQUIDA MENOR QUE 6M², SEM VÃOS, UTILIZANDO COLHER DE PEDREIRO. AF_12/2014</v>
          </cell>
          <cell r="C4777" t="str">
            <v>M2</v>
          </cell>
          <cell r="D4777">
            <v>72.760000000000005</v>
          </cell>
          <cell r="E4777">
            <v>20.28</v>
          </cell>
          <cell r="F4777">
            <v>52.4</v>
          </cell>
          <cell r="G4777">
            <v>7.0000000000000007E-2</v>
          </cell>
          <cell r="H4777">
            <v>0</v>
          </cell>
          <cell r="I4777">
            <v>0.01</v>
          </cell>
        </row>
        <row r="4778">
          <cell r="A4778">
            <v>89479</v>
          </cell>
          <cell r="B4778" t="str">
            <v>ALVENARIA DE BLOCOS DE CONCRETO ESTRUTURAL 14X19X29 CM, (ESPESSURA 14 CM), FBK = 4,5 MPA, PARA PAREDES COM ÁREA LÍQUIDA MAIOR OU IGUAL A 6M², SEM VÃOS, UTILIZANDO COLHER DE PEDREIRO. AF_12/2014</v>
          </cell>
          <cell r="C4778" t="str">
            <v>M2</v>
          </cell>
          <cell r="D4778">
            <v>70.63</v>
          </cell>
          <cell r="E4778">
            <v>19.670000000000002</v>
          </cell>
          <cell r="F4778">
            <v>50.89</v>
          </cell>
          <cell r="G4778">
            <v>0.06</v>
          </cell>
          <cell r="H4778">
            <v>0</v>
          </cell>
          <cell r="I4778">
            <v>0.01</v>
          </cell>
        </row>
        <row r="4779">
          <cell r="A4779">
            <v>89480</v>
          </cell>
          <cell r="B4779" t="str">
            <v>ALVENARIA DE BLOCOS DE CONCRETO ESTRUTURAL 14X19X29 CM, (ESPESSURA 14 CM) FBK = 14,0 MPA, PARA PAREDES COM ÁREA LÍQUIDA MENOR QUE 6M², SEM VÃOS, UTILIZANDO COLHER DE PEDREIRO. AF_12/2014</v>
          </cell>
          <cell r="C4779" t="str">
            <v>M2</v>
          </cell>
          <cell r="D4779">
            <v>92.84</v>
          </cell>
          <cell r="E4779">
            <v>22.26</v>
          </cell>
          <cell r="F4779">
            <v>70.489999999999995</v>
          </cell>
          <cell r="G4779">
            <v>0.09</v>
          </cell>
          <cell r="H4779">
            <v>0</v>
          </cell>
          <cell r="I4779">
            <v>0</v>
          </cell>
        </row>
        <row r="4780">
          <cell r="A4780">
            <v>89483</v>
          </cell>
          <cell r="B4780" t="str">
            <v>ALVENARIA DE BLOCOS DE CONCRETO ESTRUTURAL 14X19X29 CM, (ESPESSURA 14 CM) FBK = 14,0 MPA, PARA PAREDES COM ÁREA LÍQUIDA MAIOR OU IGUAL A 6M², SEM VÃOS, UTILIZANDO COLHER DE PEDREIRO. AF_12/2014</v>
          </cell>
          <cell r="C4780" t="str">
            <v>M2</v>
          </cell>
          <cell r="D4780">
            <v>90.46</v>
          </cell>
          <cell r="E4780">
            <v>21.69</v>
          </cell>
          <cell r="F4780">
            <v>68.7</v>
          </cell>
          <cell r="G4780">
            <v>7.0000000000000007E-2</v>
          </cell>
          <cell r="H4780">
            <v>0</v>
          </cell>
          <cell r="I4780">
            <v>0</v>
          </cell>
        </row>
        <row r="4781">
          <cell r="A4781">
            <v>89484</v>
          </cell>
          <cell r="B4781" t="str">
            <v>ALVENARIA DE BLOCOS DE CONCRETO ESTRUTURAL 14X19X29 CM, (ESPESSURA 14 CM), FBK = 4,5 MPA, PARA PAREDES COM ÁREA LÍQUIDA MENOR QUE 6M², COM VÃOS, UTILIZANDO COLHER DE PEDREIRO. AF_12/2014</v>
          </cell>
          <cell r="C4781" t="str">
            <v>M2</v>
          </cell>
          <cell r="D4781">
            <v>79.260000000000005</v>
          </cell>
          <cell r="E4781">
            <v>24.67</v>
          </cell>
          <cell r="F4781">
            <v>54.49</v>
          </cell>
          <cell r="G4781">
            <v>0.09</v>
          </cell>
          <cell r="H4781">
            <v>0</v>
          </cell>
          <cell r="I4781">
            <v>0.01</v>
          </cell>
        </row>
        <row r="4782">
          <cell r="A4782">
            <v>89486</v>
          </cell>
          <cell r="B4782" t="str">
            <v>ALVENARIA DE BLOCOS DE CONCRETO ESTRUTURAL 14X19X29 CM, (ESPESSURA 14 CM), FBK = 4,5 MPA, PARA PAREDES COM ÁREA LÍQUIDA MAIOR OU IGUAL A 6M², COM VÃOS, UTILIZANDO COLHER DE PEDREIRO. AF_12/2014</v>
          </cell>
          <cell r="C4782" t="str">
            <v>M2</v>
          </cell>
          <cell r="D4782">
            <v>74.319999999999993</v>
          </cell>
          <cell r="E4782">
            <v>22.25</v>
          </cell>
          <cell r="F4782">
            <v>51.99</v>
          </cell>
          <cell r="G4782">
            <v>7.0000000000000007E-2</v>
          </cell>
          <cell r="H4782">
            <v>0</v>
          </cell>
          <cell r="I4782">
            <v>0.01</v>
          </cell>
        </row>
        <row r="4783">
          <cell r="A4783">
            <v>89487</v>
          </cell>
          <cell r="B4783" t="str">
            <v>ALVENARIA DE BLOCOS DE CONCRETO ESTRUTURAL 14X19X29 CM, (ESPESSURA 14 CM) FBK = 14,0 MPA, PARA PAREDES COM ÁREA LÍQUIDA MENOR QUE 6M², COM VÃOS, UTILIZANDO COLHER DE PEDREIRO. AF_12/2014</v>
          </cell>
          <cell r="C4783" t="str">
            <v>M2</v>
          </cell>
          <cell r="D4783">
            <v>100.36</v>
          </cell>
          <cell r="E4783">
            <v>27.06</v>
          </cell>
          <cell r="F4783">
            <v>73.209999999999994</v>
          </cell>
          <cell r="G4783">
            <v>0.09</v>
          </cell>
          <cell r="H4783">
            <v>0</v>
          </cell>
          <cell r="I4783">
            <v>0</v>
          </cell>
        </row>
        <row r="4784">
          <cell r="A4784">
            <v>89488</v>
          </cell>
          <cell r="B4784" t="str">
            <v>ALVENARIA DE BLOCOS DE CONCRETO ESTRUTURAL 14X19X29 CM, (ESPESSURA 14 CM) FBK = 14,0 MPA, PARA PAREDES COM ÁREA LÍQUIDA MAIOR OU IGUAL A 6M², COM VÃOS, UTILIZANDO COLHER DE PEDREIRO. AF_12/2014</v>
          </cell>
          <cell r="C4784" t="str">
            <v>M2</v>
          </cell>
          <cell r="D4784">
            <v>94.59</v>
          </cell>
          <cell r="E4784">
            <v>24.49</v>
          </cell>
          <cell r="F4784">
            <v>70.010000000000005</v>
          </cell>
          <cell r="G4784">
            <v>0.09</v>
          </cell>
          <cell r="H4784">
            <v>0</v>
          </cell>
          <cell r="I4784">
            <v>0</v>
          </cell>
        </row>
        <row r="4785">
          <cell r="A4785">
            <v>91815</v>
          </cell>
          <cell r="B4785" t="str">
            <v>(COMPOSIÇÃO REPRESENTATIVA) DE ALVENARIA DE BLOCOS DE CONCRETO ESTRUTURAL 14X19X39 CM, (ESPESSURA 14 CM), FBK = 4,5 MPA, UTILIZANDO PALHETA, PARA EDIFICAÇÃO HABITACIONAL. AF_10/2015</v>
          </cell>
          <cell r="C4785" t="str">
            <v>M2</v>
          </cell>
          <cell r="D4785">
            <v>53.68</v>
          </cell>
          <cell r="E4785">
            <v>11.51</v>
          </cell>
          <cell r="F4785">
            <v>42.17</v>
          </cell>
          <cell r="G4785">
            <v>0</v>
          </cell>
          <cell r="H4785">
            <v>0</v>
          </cell>
          <cell r="I4785">
            <v>0</v>
          </cell>
        </row>
        <row r="4786">
          <cell r="A4786">
            <v>91816</v>
          </cell>
          <cell r="B4786" t="str">
            <v>COMPOSIÇÃO REPRESENTATIVA DE SERVIÇOS DE ALVENARIA DE BLOCOS DE CONCRETO ESTRUTURAL 14X19X29 CM, (ESPESSURA 14 CM), FBK = 4,5 MPA, UTILIZANDO PALHETA, PARA EDIFICAÇÃO HABITACIONAL. AF_10/2015</v>
          </cell>
          <cell r="C4786" t="str">
            <v>M2</v>
          </cell>
          <cell r="D4786">
            <v>62.17</v>
          </cell>
          <cell r="E4786">
            <v>14.09</v>
          </cell>
          <cell r="F4786">
            <v>48.08</v>
          </cell>
          <cell r="G4786">
            <v>0</v>
          </cell>
          <cell r="H4786">
            <v>0</v>
          </cell>
          <cell r="I4786">
            <v>0</v>
          </cell>
        </row>
        <row r="4787">
          <cell r="A4787">
            <v>72139</v>
          </cell>
          <cell r="B4787" t="str">
            <v>BLOCOS DE VIDRO TIPO CANELADO 19X19X8CM, ASSENTADO COM ARGAMASSA TRACO 1:3 (CIMENTO E AREIA GROSSA) PREPARO MECANICO, COM REJUNTAMENTO EM CIMENTO BRANCO E BARRAS DE ACO</v>
          </cell>
          <cell r="C4787" t="str">
            <v>M2</v>
          </cell>
          <cell r="D4787">
            <v>534.61</v>
          </cell>
          <cell r="E4787">
            <v>96.62</v>
          </cell>
          <cell r="F4787">
            <v>437.59</v>
          </cell>
          <cell r="G4787">
            <v>0.4</v>
          </cell>
          <cell r="H4787">
            <v>0</v>
          </cell>
          <cell r="I4787">
            <v>0</v>
          </cell>
        </row>
        <row r="4788">
          <cell r="A4788">
            <v>72175</v>
          </cell>
          <cell r="B4788" t="str">
            <v>BLOCOS DE VIDRO TIPO XADREZ 20X20X10CM, ASSENTADO COM ARGAMASSA TRACO 1:3 (CIMENTO E AREIA GROSSA) PREPARO MECANICO, COM REJUNTAMENTO EM CIMENTO BRANCO E BARRAS DE ACO</v>
          </cell>
          <cell r="C4788" t="str">
            <v>M2</v>
          </cell>
          <cell r="D4788">
            <v>538.86</v>
          </cell>
          <cell r="E4788">
            <v>96.62</v>
          </cell>
          <cell r="F4788">
            <v>441.84</v>
          </cell>
          <cell r="G4788">
            <v>0.4</v>
          </cell>
          <cell r="H4788">
            <v>0</v>
          </cell>
          <cell r="I4788">
            <v>0</v>
          </cell>
        </row>
        <row r="4789">
          <cell r="A4789">
            <v>72176</v>
          </cell>
          <cell r="B4789" t="str">
            <v>BLOCOS DE VIDRO TIPO XADREZ 20X10X8CM, ASSENTADO COM ARGAMASSA TRACO 1:3 (CIMENTO E AREIA GROSSA) PREPARO MECANICO, COM REJUNTAMENTO EM CIMENTO BRANCO E BARRAS DE ACO</v>
          </cell>
          <cell r="C4789" t="str">
            <v>M2</v>
          </cell>
          <cell r="D4789">
            <v>543.11</v>
          </cell>
          <cell r="E4789">
            <v>96.62</v>
          </cell>
          <cell r="F4789">
            <v>446.09</v>
          </cell>
          <cell r="G4789">
            <v>0.4</v>
          </cell>
          <cell r="H4789">
            <v>0</v>
          </cell>
          <cell r="I4789">
            <v>0</v>
          </cell>
        </row>
        <row r="4790">
          <cell r="A4790">
            <v>72178</v>
          </cell>
          <cell r="B4790" t="str">
            <v>RETIRADA DE DIVISORIAS EM CHAPAS DE MADEIRA, COM MONTANTES METALICOS</v>
          </cell>
          <cell r="C4790" t="str">
            <v>M2</v>
          </cell>
          <cell r="D4790">
            <v>21.08</v>
          </cell>
          <cell r="E4790">
            <v>16.170000000000002</v>
          </cell>
          <cell r="F4790">
            <v>4.8600000000000003</v>
          </cell>
          <cell r="G4790">
            <v>0.05</v>
          </cell>
          <cell r="H4790">
            <v>0</v>
          </cell>
          <cell r="I4790">
            <v>0</v>
          </cell>
        </row>
        <row r="4791">
          <cell r="A4791">
            <v>72179</v>
          </cell>
          <cell r="B4791" t="str">
            <v>RECOLOCACAO DE PLACAS DIVISORIAS DE GRANILITE, CONSIDERANDO REAPROVEITAMENTO DO MATERIAL</v>
          </cell>
          <cell r="C4791" t="str">
            <v>M2</v>
          </cell>
          <cell r="D4791">
            <v>44.67</v>
          </cell>
          <cell r="E4791">
            <v>34.35</v>
          </cell>
          <cell r="F4791">
            <v>10.199999999999999</v>
          </cell>
          <cell r="G4791">
            <v>0.12</v>
          </cell>
          <cell r="H4791">
            <v>0</v>
          </cell>
          <cell r="I4791">
            <v>0</v>
          </cell>
        </row>
        <row r="4792">
          <cell r="A4792">
            <v>72180</v>
          </cell>
          <cell r="B4792" t="str">
            <v>RECOLOCACAO DE DIVISORIAS TIPO CHAPAS OU TABUAS, EXCLUSIVE ENTARUGAMENTO, CONSIDERANDO REAPROVEITAMENTO DO MATERIAL</v>
          </cell>
          <cell r="C4792" t="str">
            <v>M2</v>
          </cell>
          <cell r="D4792">
            <v>13.45</v>
          </cell>
          <cell r="E4792">
            <v>9.6</v>
          </cell>
          <cell r="F4792">
            <v>3.83</v>
          </cell>
          <cell r="G4792">
            <v>0.02</v>
          </cell>
          <cell r="H4792">
            <v>0</v>
          </cell>
          <cell r="I4792">
            <v>0</v>
          </cell>
        </row>
        <row r="4793">
          <cell r="A4793">
            <v>72181</v>
          </cell>
          <cell r="B4793" t="str">
            <v>RECOLOCACAO DE DIVISORIAS TIPO CHAPAS OU TABUAS, INCLUSIVE ENTARUGAMENTO, CONSIDERANDO REAPROVEITAMENTO DO MATERIAL</v>
          </cell>
          <cell r="C4793" t="str">
            <v>M2</v>
          </cell>
          <cell r="D4793">
            <v>27.26</v>
          </cell>
          <cell r="E4793">
            <v>19.09</v>
          </cell>
          <cell r="F4793">
            <v>8.11</v>
          </cell>
          <cell r="G4793">
            <v>0.06</v>
          </cell>
          <cell r="H4793">
            <v>0</v>
          </cell>
          <cell r="I4793">
            <v>0</v>
          </cell>
        </row>
        <row r="4794">
          <cell r="A4794" t="str">
            <v>73774/1</v>
          </cell>
          <cell r="B4794" t="str">
            <v>DIVISORIA EM MARMORITE ESPESSURA 35MM, CHUMBAMENTO NO PISO E PAREDE COM ARGAMASSA DE CIMENTO E AREIA, POLIMENTO MANUAL, EXCLUSIVE FERRAGENS</v>
          </cell>
          <cell r="C4794" t="str">
            <v>M2</v>
          </cell>
          <cell r="D4794">
            <v>256.39999999999998</v>
          </cell>
          <cell r="E4794">
            <v>143.69999999999999</v>
          </cell>
          <cell r="F4794">
            <v>112.1</v>
          </cell>
          <cell r="G4794">
            <v>0.6</v>
          </cell>
          <cell r="H4794">
            <v>0</v>
          </cell>
          <cell r="I4794">
            <v>0</v>
          </cell>
        </row>
        <row r="4795">
          <cell r="A4795" t="str">
            <v>73909/1</v>
          </cell>
          <cell r="B4795" t="str">
            <v>DIVISORIA EM MADEIRA COMPENSADA RESINADA ESPESSURA 6MM, ESTRUTURADA EM MADEIRA DE LEI 3"X3"</v>
          </cell>
          <cell r="C4795" t="str">
            <v>M2</v>
          </cell>
          <cell r="D4795">
            <v>177.59</v>
          </cell>
          <cell r="E4795">
            <v>94.64</v>
          </cell>
          <cell r="F4795">
            <v>82.55</v>
          </cell>
          <cell r="G4795">
            <v>0.4</v>
          </cell>
          <cell r="H4795">
            <v>0</v>
          </cell>
          <cell r="I4795">
            <v>0</v>
          </cell>
        </row>
        <row r="4796">
          <cell r="A4796" t="str">
            <v>74229/1</v>
          </cell>
          <cell r="B4796" t="str">
            <v>DIVISORIA EM MARMORE BRANCO POLIDO, ESPESSURA 3 CM, ASSENTADO COM ARGAMASSA TRACO 1:4 (CIMENTO E AREIA), ARREMATE COM CIMENTO BRANCO, EXCLUSIVE FERRAGENS</v>
          </cell>
          <cell r="C4796" t="str">
            <v>M2</v>
          </cell>
          <cell r="D4796">
            <v>575.05999999999995</v>
          </cell>
          <cell r="E4796">
            <v>85.54</v>
          </cell>
          <cell r="F4796">
            <v>489.19</v>
          </cell>
          <cell r="G4796">
            <v>0.33</v>
          </cell>
          <cell r="H4796">
            <v>0</v>
          </cell>
          <cell r="I4796">
            <v>0</v>
          </cell>
        </row>
        <row r="4797">
          <cell r="A4797">
            <v>79627</v>
          </cell>
          <cell r="B4797" t="str">
            <v>DIVISORIA EM GRANITO BRANCO POLIDO, ESP = 3CM, ASSENTADO COM ARGAMASSA TRACO 1:4, ARREMATE EM CIMENTO BRANCO, EXCLUSIVE FERRAGENS</v>
          </cell>
          <cell r="C4797" t="str">
            <v>M2</v>
          </cell>
          <cell r="D4797">
            <v>648.92999999999995</v>
          </cell>
          <cell r="E4797">
            <v>85.53</v>
          </cell>
          <cell r="F4797">
            <v>563.07000000000005</v>
          </cell>
          <cell r="G4797">
            <v>0.33</v>
          </cell>
          <cell r="H4797">
            <v>0</v>
          </cell>
          <cell r="I4797">
            <v>0</v>
          </cell>
        </row>
        <row r="4798">
          <cell r="A4798">
            <v>96358</v>
          </cell>
          <cell r="B4798" t="str">
            <v>PAREDE COM PLACAS DE GESSO ACARTONADO (DRYWALL), PARA USO INTERNO, COM DUAS FACES SIMPLES E ESTRUTURA METÁLICA COM GUIAS SIMPLES, SEM VÃOS. AF_06/2017_P</v>
          </cell>
          <cell r="C4798" t="str">
            <v>M2</v>
          </cell>
          <cell r="D4798">
            <v>58.61</v>
          </cell>
          <cell r="E4798">
            <v>5.9</v>
          </cell>
          <cell r="F4798">
            <v>52.69</v>
          </cell>
          <cell r="G4798">
            <v>0.02</v>
          </cell>
          <cell r="H4798">
            <v>0</v>
          </cell>
          <cell r="I4798">
            <v>0</v>
          </cell>
        </row>
        <row r="4799">
          <cell r="A4799">
            <v>96359</v>
          </cell>
          <cell r="B4799" t="str">
            <v>PAREDE COM PLACAS DE GESSO ACARTONADO (DRYWALL), PARA USO INTERNO, COM DUAS FACES SIMPLES E ESTRUTURA METÁLICA COM GUIAS SIMPLES, COM VÃOS AF_06/2017_P</v>
          </cell>
          <cell r="C4799" t="str">
            <v>M2</v>
          </cell>
          <cell r="D4799">
            <v>64.86</v>
          </cell>
          <cell r="E4799">
            <v>6.81</v>
          </cell>
          <cell r="F4799">
            <v>58.03</v>
          </cell>
          <cell r="G4799">
            <v>0.02</v>
          </cell>
          <cell r="H4799">
            <v>0</v>
          </cell>
          <cell r="I4799">
            <v>0</v>
          </cell>
        </row>
        <row r="4800">
          <cell r="A4800">
            <v>96360</v>
          </cell>
          <cell r="B4800" t="str">
            <v>PAREDE COM PLACAS DE GESSO ACARTONADO (DRYWALL), PARA USO INTERNO, COM DUAS FACES SIMPLES E ESTRUTURA METÁLICA COM GUIAS DUPLAS, SEM VÃOS. AF_06/2017_P</v>
          </cell>
          <cell r="C4800" t="str">
            <v>M2</v>
          </cell>
          <cell r="D4800">
            <v>75.45</v>
          </cell>
          <cell r="E4800">
            <v>7.48</v>
          </cell>
          <cell r="F4800">
            <v>67.94</v>
          </cell>
          <cell r="G4800">
            <v>0.03</v>
          </cell>
          <cell r="H4800">
            <v>0</v>
          </cell>
          <cell r="I4800">
            <v>0</v>
          </cell>
        </row>
        <row r="4801">
          <cell r="A4801">
            <v>96361</v>
          </cell>
          <cell r="B4801" t="str">
            <v>PAREDE COM PLACAS DE GESSO ACARTONADO (DRYWALL), PARA USO INTERNO, COM DUAS FACES SIMPLES E ESTRUTURA METÁLICA COM GUIAS DUPLAS, COM VÃOS. AF_06/2017_P</v>
          </cell>
          <cell r="C4801" t="str">
            <v>M2</v>
          </cell>
          <cell r="D4801">
            <v>87.62</v>
          </cell>
          <cell r="E4801">
            <v>9.0500000000000007</v>
          </cell>
          <cell r="F4801">
            <v>78.540000000000006</v>
          </cell>
          <cell r="G4801">
            <v>0.03</v>
          </cell>
          <cell r="H4801">
            <v>0</v>
          </cell>
          <cell r="I4801">
            <v>0</v>
          </cell>
        </row>
        <row r="4802">
          <cell r="A4802">
            <v>96362</v>
          </cell>
          <cell r="B4802" t="str">
            <v>PAREDE COM PLACAS DE GESSO ACARTONADO (DRYWALL), PARA USO INTERNO, COM UMA FACE SIMPLES E OUTRA FACE DUPLA E ESTRUTURA METÁLICA COM GUIAS SIMPLES, SEM VÃOS. AF_06/2017_P</v>
          </cell>
          <cell r="C4802" t="str">
            <v>M2</v>
          </cell>
          <cell r="D4802">
            <v>76.510000000000005</v>
          </cell>
          <cell r="E4802">
            <v>6.95</v>
          </cell>
          <cell r="F4802">
            <v>69.540000000000006</v>
          </cell>
          <cell r="G4802">
            <v>0.02</v>
          </cell>
          <cell r="H4802">
            <v>0</v>
          </cell>
          <cell r="I4802">
            <v>0</v>
          </cell>
        </row>
        <row r="4803">
          <cell r="A4803">
            <v>96363</v>
          </cell>
          <cell r="B4803" t="str">
            <v>PAREDE COM PLACAS DE GESSO ACARTONADO (DRYWALL), PARA USO INTERNO, COM UMA FACE SIMPLES E OUTRA FACE DUPLA E ESTRUTURA METÁLICA COM GUIAS SIMPLES, COM VÃOS. AF_06/2017_P</v>
          </cell>
          <cell r="C4803" t="str">
            <v>M2</v>
          </cell>
          <cell r="D4803">
            <v>82.97</v>
          </cell>
          <cell r="E4803">
            <v>8</v>
          </cell>
          <cell r="F4803">
            <v>74.94</v>
          </cell>
          <cell r="G4803">
            <v>0.03</v>
          </cell>
          <cell r="H4803">
            <v>0</v>
          </cell>
          <cell r="I4803">
            <v>0</v>
          </cell>
        </row>
        <row r="4804">
          <cell r="A4804">
            <v>96364</v>
          </cell>
          <cell r="B4804" t="str">
            <v>PAREDE COM PLACAS DE GESSO ACARTONADO (DRYWALL), PARA USO INTERNO COM UMA FACE SIMPLES E OUTRA FACE DUPLA E ESTRUTURA METÁLICA COM GUIAS DUPLAS, SEM VÃOS. AF_06/2017_P</v>
          </cell>
          <cell r="C4804" t="str">
            <v>M2</v>
          </cell>
          <cell r="D4804">
            <v>93.34</v>
          </cell>
          <cell r="E4804">
            <v>8.5299999999999994</v>
          </cell>
          <cell r="F4804">
            <v>84.78</v>
          </cell>
          <cell r="G4804">
            <v>0.03</v>
          </cell>
          <cell r="H4804">
            <v>0</v>
          </cell>
          <cell r="I4804">
            <v>0</v>
          </cell>
        </row>
        <row r="4805">
          <cell r="A4805">
            <v>96365</v>
          </cell>
          <cell r="B4805" t="str">
            <v>PAREDE COM PLACAS DE GESSO ACARTONADO (DRYWALL), PARA USO INTERNO, COM UMA FACE SIMPLES E OUTRA FACE DUPLA E   ESTRUTURA METÁLICA COM GUIAS DUPLAS, COM VÃOS. AF_06/2017_P</v>
          </cell>
          <cell r="C4805" t="str">
            <v>M2</v>
          </cell>
          <cell r="D4805">
            <v>105.72</v>
          </cell>
          <cell r="E4805">
            <v>10.26</v>
          </cell>
          <cell r="F4805">
            <v>95.43</v>
          </cell>
          <cell r="G4805">
            <v>0.03</v>
          </cell>
          <cell r="H4805">
            <v>0</v>
          </cell>
          <cell r="I4805">
            <v>0</v>
          </cell>
        </row>
        <row r="4806">
          <cell r="A4806">
            <v>96366</v>
          </cell>
          <cell r="B4806" t="str">
            <v>PAREDE COM PLACAS DE GESSO ACARTONADO (DRYWALL), PARA USO INTERNO, COM DUAS FACES DUPLAS E ESTRUTURA METÁLICA COM GUIAS SIMPLES, SEM VÃOS. AF_06/2017_P</v>
          </cell>
          <cell r="C4806" t="str">
            <v>M2</v>
          </cell>
          <cell r="D4806">
            <v>94.39</v>
          </cell>
          <cell r="E4806">
            <v>7.99</v>
          </cell>
          <cell r="F4806">
            <v>86.37</v>
          </cell>
          <cell r="G4806">
            <v>0.03</v>
          </cell>
          <cell r="H4806">
            <v>0</v>
          </cell>
          <cell r="I4806">
            <v>0</v>
          </cell>
        </row>
        <row r="4807">
          <cell r="A4807">
            <v>96367</v>
          </cell>
          <cell r="B4807" t="str">
            <v>PAREDE COM PLACAS DE GESSO ACARTONADO (DRYWALL), PARA USO INTERNO, COM DUAS FACES DUPLAS E ESTRUTURA METÁLICA COM GUIAS SIMPLES, COM VÃOS. AF_06/2017_P</v>
          </cell>
          <cell r="C4807" t="str">
            <v>M2</v>
          </cell>
          <cell r="D4807">
            <v>101.08</v>
          </cell>
          <cell r="E4807">
            <v>9.18</v>
          </cell>
          <cell r="F4807">
            <v>91.87</v>
          </cell>
          <cell r="G4807">
            <v>0.03</v>
          </cell>
          <cell r="H4807">
            <v>0</v>
          </cell>
          <cell r="I4807">
            <v>0</v>
          </cell>
        </row>
        <row r="4808">
          <cell r="A4808">
            <v>96368</v>
          </cell>
          <cell r="B4808" t="str">
            <v>PAREDE COM PLACAS DE GESSO ACARTONADO (DRYWALL), PARA USO INTERNO COM DUAS FACES DUPLAS E ESTRUTURA METÁLICA COM GUIAS DUPLAS, SEM VÃOS. AF_06/2017</v>
          </cell>
          <cell r="C4808" t="str">
            <v>M2</v>
          </cell>
          <cell r="D4808">
            <v>111.23</v>
          </cell>
          <cell r="E4808">
            <v>9.57</v>
          </cell>
          <cell r="F4808">
            <v>101.63</v>
          </cell>
          <cell r="G4808">
            <v>0.03</v>
          </cell>
          <cell r="H4808">
            <v>0</v>
          </cell>
          <cell r="I4808">
            <v>0</v>
          </cell>
        </row>
        <row r="4809">
          <cell r="A4809">
            <v>96369</v>
          </cell>
          <cell r="B4809" t="str">
            <v>PAREDE COM PLACAS DE GESSO ACARTONADO (DRYWALL), PARA USO INTERNO, COM DUAS FACES DUPLAS E ESTRUTURA METÁLICA COM GUIAS DUPLAS, COM VÃOS. AF_06/2017_P</v>
          </cell>
          <cell r="C4809" t="str">
            <v>M2</v>
          </cell>
          <cell r="D4809">
            <v>123.83</v>
          </cell>
          <cell r="E4809">
            <v>11.44</v>
          </cell>
          <cell r="F4809">
            <v>112.34</v>
          </cell>
          <cell r="G4809">
            <v>0.05</v>
          </cell>
          <cell r="H4809">
            <v>0</v>
          </cell>
          <cell r="I4809">
            <v>0</v>
          </cell>
        </row>
        <row r="4810">
          <cell r="A4810">
            <v>96370</v>
          </cell>
          <cell r="B4810" t="str">
            <v>PAREDE COM PLACAS DE GESSO ACARTONADO (DRYWALL), PARA USO INTERNO, COM UMA FACE SIMPLES E ESTRUTURA METÁLICA COM GUIAS SIMPLES, SEM VÃOS. AF_06/2017_P</v>
          </cell>
          <cell r="C4810" t="str">
            <v>M2</v>
          </cell>
          <cell r="D4810">
            <v>38.03</v>
          </cell>
          <cell r="E4810">
            <v>3.94</v>
          </cell>
          <cell r="F4810">
            <v>34.08</v>
          </cell>
          <cell r="G4810">
            <v>0.01</v>
          </cell>
          <cell r="H4810">
            <v>0</v>
          </cell>
          <cell r="I4810">
            <v>0</v>
          </cell>
        </row>
        <row r="4811">
          <cell r="A4811">
            <v>96371</v>
          </cell>
          <cell r="B4811" t="str">
            <v>PAREDE COM PLACAS DE GESSO ACARTONADO (DRYWALL), PARA USO INTERNO, COM UMA FACE SIMPLES E ESTRUTURA METÁLICA COM GUIAS SIMPLES, COM VÃOS. AF_06/2017_P</v>
          </cell>
          <cell r="C4811" t="str">
            <v>M2</v>
          </cell>
          <cell r="D4811">
            <v>44.15</v>
          </cell>
          <cell r="E4811">
            <v>4.76</v>
          </cell>
          <cell r="F4811">
            <v>39.380000000000003</v>
          </cell>
          <cell r="G4811">
            <v>0.01</v>
          </cell>
          <cell r="H4811">
            <v>0</v>
          </cell>
          <cell r="I4811">
            <v>0</v>
          </cell>
        </row>
        <row r="4812">
          <cell r="A4812">
            <v>96372</v>
          </cell>
          <cell r="B4812" t="str">
            <v>INSTALAÇÃO DE ISOLAMENTO COM LÃ DE ROCHA EM PAREDES DRYWALL. AF_06/2017</v>
          </cell>
          <cell r="C4812" t="str">
            <v>M2</v>
          </cell>
          <cell r="D4812">
            <v>40.01</v>
          </cell>
          <cell r="E4812">
            <v>0.72</v>
          </cell>
          <cell r="F4812">
            <v>39.29</v>
          </cell>
          <cell r="G4812">
            <v>0</v>
          </cell>
          <cell r="H4812">
            <v>0</v>
          </cell>
          <cell r="I4812">
            <v>0</v>
          </cell>
        </row>
        <row r="4813">
          <cell r="A4813">
            <v>96373</v>
          </cell>
          <cell r="B4813" t="str">
            <v>INSTALAÇÃO DE REFORÇO METÁLICO EM PAREDE DRYWALL. AF_06/2017</v>
          </cell>
          <cell r="C4813" t="str">
            <v>M</v>
          </cell>
          <cell r="D4813">
            <v>5.49</v>
          </cell>
          <cell r="E4813">
            <v>0.67</v>
          </cell>
          <cell r="F4813">
            <v>4.82</v>
          </cell>
          <cell r="G4813">
            <v>0</v>
          </cell>
          <cell r="H4813">
            <v>0</v>
          </cell>
          <cell r="I4813">
            <v>0</v>
          </cell>
        </row>
        <row r="4814">
          <cell r="A4814">
            <v>96374</v>
          </cell>
          <cell r="B4814" t="str">
            <v>INSTALAÇÃO DE REFORÇO DE MADEIRA EM PAREDE DRYWALL. AF_06/2017</v>
          </cell>
          <cell r="C4814" t="str">
            <v>M</v>
          </cell>
          <cell r="D4814">
            <v>13.08</v>
          </cell>
          <cell r="E4814">
            <v>0.91</v>
          </cell>
          <cell r="F4814">
            <v>12.17</v>
          </cell>
          <cell r="G4814">
            <v>0</v>
          </cell>
          <cell r="H4814">
            <v>0</v>
          </cell>
          <cell r="I4814">
            <v>0</v>
          </cell>
        </row>
        <row r="4815">
          <cell r="A4815" t="str">
            <v>73863/1</v>
          </cell>
          <cell r="B4815" t="str">
            <v>ALVENARIA COM BLOCOS DE CONCRETO CELULAR 10X30X60CM, ESPESSURA 10CM, ASSENTADOS COM ARGAMASSA TRACO 1:2:9 (CIMENTO, CAL E AREIA) PREPARO MANUAL</v>
          </cell>
          <cell r="C4815" t="str">
            <v>M2</v>
          </cell>
          <cell r="D4815">
            <v>57.88</v>
          </cell>
          <cell r="E4815">
            <v>5.64</v>
          </cell>
          <cell r="F4815">
            <v>52.24</v>
          </cell>
          <cell r="G4815">
            <v>0</v>
          </cell>
          <cell r="H4815">
            <v>0</v>
          </cell>
          <cell r="I4815">
            <v>0</v>
          </cell>
        </row>
        <row r="4816">
          <cell r="A4816" t="str">
            <v>73863/2</v>
          </cell>
          <cell r="B4816" t="str">
            <v>ALVENARIA COM BLOCOS DE CONCRETO CELULAR 20X30X60CM, ESPESSURA 20CM, ASSENTADOS COM ARGAMASSA TRACO 1:2:9 (CIMENTO, CAL E AREIA) PREPARO MANUAL</v>
          </cell>
          <cell r="C4816" t="str">
            <v>M2</v>
          </cell>
          <cell r="D4816">
            <v>118.48</v>
          </cell>
          <cell r="E4816">
            <v>10.68</v>
          </cell>
          <cell r="F4816">
            <v>107.78</v>
          </cell>
          <cell r="G4816">
            <v>0.02</v>
          </cell>
          <cell r="H4816">
            <v>0</v>
          </cell>
          <cell r="I4816">
            <v>0</v>
          </cell>
        </row>
        <row r="4817">
          <cell r="A4817" t="str">
            <v>73790/2</v>
          </cell>
          <cell r="B4817" t="str">
            <v>REASSENTAMENTO DE PARALELEPIPEDO SOBRE COLCHAO DE PO DE PEDRA ESPESSURA 10CM, REJUNTADO COM BETUME E PEDRISCO, CONSIDERANDO APROVEITAMENTO DO PARALELEPIPEDO</v>
          </cell>
          <cell r="C4817" t="str">
            <v>M2</v>
          </cell>
          <cell r="D4817">
            <v>41.5</v>
          </cell>
          <cell r="E4817">
            <v>19</v>
          </cell>
          <cell r="F4817">
            <v>22.44</v>
          </cell>
          <cell r="G4817">
            <v>0.06</v>
          </cell>
          <cell r="H4817">
            <v>0</v>
          </cell>
          <cell r="I4817">
            <v>0</v>
          </cell>
        </row>
        <row r="4818">
          <cell r="A4818" t="str">
            <v>73790/4</v>
          </cell>
          <cell r="B4818" t="str">
            <v>REASSENTAMENTO DE PARALELEPIPEDO SOBRE COLCHAO DE PO DE PEDRA ESPESSURA 10CM, REJUNTADO COM ARGAMASSA TRACO 1:3 (CIMENTO E AREIA), CONSIDERANDO APROVEITAMENTO DO PARALELEPIPEDO</v>
          </cell>
          <cell r="C4818" t="str">
            <v>M2</v>
          </cell>
          <cell r="D4818">
            <v>37.47</v>
          </cell>
          <cell r="E4818">
            <v>20.010000000000002</v>
          </cell>
          <cell r="F4818">
            <v>17.39</v>
          </cell>
          <cell r="G4818">
            <v>7.0000000000000007E-2</v>
          </cell>
          <cell r="H4818">
            <v>0</v>
          </cell>
          <cell r="I4818">
            <v>0</v>
          </cell>
        </row>
        <row r="4819">
          <cell r="A4819">
            <v>83694</v>
          </cell>
          <cell r="B4819" t="str">
            <v>RECOMPOSICAO DE PAVIMENTACAO TIPO BLOKRET SOBRE COLCHAO DE AREIA COM REAPROVEITAMENTO DE MATERIAL</v>
          </cell>
          <cell r="C4819" t="str">
            <v>M2</v>
          </cell>
          <cell r="D4819">
            <v>12.88</v>
          </cell>
          <cell r="E4819">
            <v>5.9</v>
          </cell>
          <cell r="F4819">
            <v>6.97</v>
          </cell>
          <cell r="G4819">
            <v>0.01</v>
          </cell>
          <cell r="H4819">
            <v>0</v>
          </cell>
          <cell r="I4819">
            <v>0</v>
          </cell>
        </row>
        <row r="4820">
          <cell r="A4820" t="str">
            <v>83695/1</v>
          </cell>
          <cell r="B4820" t="str">
            <v>REJUNTAMENTO PAVIMENTACAO PARALELEPIPEDO BETUME CASCALH INCL MATERIAIS</v>
          </cell>
          <cell r="C4820" t="str">
            <v>M2</v>
          </cell>
          <cell r="D4820">
            <v>17.52</v>
          </cell>
          <cell r="E4820">
            <v>5.12</v>
          </cell>
          <cell r="F4820">
            <v>12.38</v>
          </cell>
          <cell r="G4820">
            <v>0.02</v>
          </cell>
          <cell r="H4820">
            <v>0</v>
          </cell>
          <cell r="I4820">
            <v>0</v>
          </cell>
        </row>
        <row r="4821">
          <cell r="A4821">
            <v>83771</v>
          </cell>
          <cell r="B4821" t="str">
            <v>RECOMPOSICAO DE REVESTIMENTO PRIMARIO MEDIDO P/ VOLUME COMPACTADO</v>
          </cell>
          <cell r="C4821" t="str">
            <v>M3</v>
          </cell>
          <cell r="D4821">
            <v>7.51</v>
          </cell>
          <cell r="E4821">
            <v>2.1800000000000002</v>
          </cell>
          <cell r="F4821">
            <v>2.98</v>
          </cell>
          <cell r="G4821">
            <v>2.35</v>
          </cell>
          <cell r="H4821">
            <v>0</v>
          </cell>
          <cell r="I4821">
            <v>0</v>
          </cell>
        </row>
        <row r="4822">
          <cell r="A4822">
            <v>92970</v>
          </cell>
          <cell r="B4822" t="str">
            <v>DEMOLIÇÃO DE PAVIMENTAÇÃO ASFÁLTICA COM UTILIZAÇÃO DE MARTELO PERFURADOR, ESPESSURA ATÉ 15 CM, EXCLUSIVE CARGA E TRANSPORTE</v>
          </cell>
          <cell r="C4822" t="str">
            <v>M2</v>
          </cell>
          <cell r="D4822">
            <v>10.28</v>
          </cell>
          <cell r="E4822">
            <v>3.39</v>
          </cell>
          <cell r="F4822">
            <v>5.56</v>
          </cell>
          <cell r="G4822">
            <v>1.33</v>
          </cell>
          <cell r="H4822">
            <v>0</v>
          </cell>
          <cell r="I4822">
            <v>0</v>
          </cell>
        </row>
        <row r="4823">
          <cell r="A4823">
            <v>41879</v>
          </cell>
          <cell r="B4823" t="str">
            <v>CONFORMACAO GEOMETRICA DE PLATAFORMA PARA EXECUCAO DE REVESTIMENTO PRIMARIO EM RODOVIAS VICINAIS</v>
          </cell>
          <cell r="C4823" t="str">
            <v>M2</v>
          </cell>
          <cell r="D4823">
            <v>0.13</v>
          </cell>
          <cell r="E4823">
            <v>0.02</v>
          </cell>
          <cell r="F4823">
            <v>7.0000000000000007E-2</v>
          </cell>
          <cell r="G4823">
            <v>0.04</v>
          </cell>
          <cell r="H4823">
            <v>0</v>
          </cell>
          <cell r="I4823">
            <v>0</v>
          </cell>
        </row>
        <row r="4824">
          <cell r="A4824">
            <v>72916</v>
          </cell>
          <cell r="B4824" t="str">
            <v>BASE DE SOLO CIMENTO 2% MISTURA EM USINA, COMPACTACAO 100% PROCTOR INTERMEDIARIO, EXCLUSIVE ESCAVACAO, CARGA E TRANSPORTE DO SOLO</v>
          </cell>
          <cell r="C4824" t="str">
            <v>M3</v>
          </cell>
          <cell r="D4824">
            <v>29.79</v>
          </cell>
          <cell r="E4824">
            <v>3.51</v>
          </cell>
          <cell r="F4824">
            <v>21.66</v>
          </cell>
          <cell r="G4824">
            <v>4.34</v>
          </cell>
          <cell r="H4824">
            <v>0</v>
          </cell>
          <cell r="I4824">
            <v>0.28000000000000003</v>
          </cell>
        </row>
        <row r="4825">
          <cell r="A4825">
            <v>72919</v>
          </cell>
          <cell r="B4825" t="str">
            <v>BASE DE SOLO CIMENTO 4% MISTURA EM USINA, COMPACTACAO 100% PROCTOR NORMAL, EXCLUSIVE ESCAVACAO, CARGA E TRANSPORTE DO SOLO</v>
          </cell>
          <cell r="C4825" t="str">
            <v>M3</v>
          </cell>
          <cell r="D4825">
            <v>43.16</v>
          </cell>
          <cell r="E4825">
            <v>2.48</v>
          </cell>
          <cell r="F4825">
            <v>37.11</v>
          </cell>
          <cell r="G4825">
            <v>3.29</v>
          </cell>
          <cell r="H4825">
            <v>0</v>
          </cell>
          <cell r="I4825">
            <v>0.28000000000000003</v>
          </cell>
        </row>
        <row r="4826">
          <cell r="A4826">
            <v>72922</v>
          </cell>
          <cell r="B4826" t="str">
            <v>BASE DE SOLO CIMENTO 6% COM MISTURA EM USINA, COMPACTACAO 100% PROCTOR NORMAL, EXCLUSIVE ESCAVACAO, CARGA E TRANSPORTE DO SOLO</v>
          </cell>
          <cell r="C4826" t="str">
            <v>M3</v>
          </cell>
          <cell r="D4826">
            <v>59.14</v>
          </cell>
          <cell r="E4826">
            <v>2.4700000000000002</v>
          </cell>
          <cell r="F4826">
            <v>53.11</v>
          </cell>
          <cell r="G4826">
            <v>3.28</v>
          </cell>
          <cell r="H4826">
            <v>0</v>
          </cell>
          <cell r="I4826">
            <v>0.28000000000000003</v>
          </cell>
        </row>
        <row r="4827">
          <cell r="A4827">
            <v>72923</v>
          </cell>
          <cell r="B4827" t="str">
            <v>BASE DE SOLO - BRITA (40/60), MISTURA EM USINA, COMPACTACAO 100% PROCTOR MODIFICADO, EXCLUSIVE ESCAVACAO, CARGA E TRANSPORTE</v>
          </cell>
          <cell r="C4827" t="str">
            <v>M3</v>
          </cell>
          <cell r="D4827">
            <v>57.69</v>
          </cell>
          <cell r="E4827">
            <v>2.46</v>
          </cell>
          <cell r="F4827">
            <v>51.7</v>
          </cell>
          <cell r="G4827">
            <v>3.23</v>
          </cell>
          <cell r="H4827">
            <v>0</v>
          </cell>
          <cell r="I4827">
            <v>0.3</v>
          </cell>
        </row>
        <row r="4828">
          <cell r="A4828">
            <v>72924</v>
          </cell>
          <cell r="B4828" t="str">
            <v>BASE DE SOLO - BRITA (50/50), MISTURA EM USINA, COMPACTACAO 100% PROCTOR MODIFICADO, EXCLUSIVE ESCAVACAO, CARGA E TRANSPORTE</v>
          </cell>
          <cell r="C4828" t="str">
            <v>M3</v>
          </cell>
          <cell r="D4828">
            <v>49.65</v>
          </cell>
          <cell r="E4828">
            <v>2.4500000000000002</v>
          </cell>
          <cell r="F4828">
            <v>43.68</v>
          </cell>
          <cell r="G4828">
            <v>3.22</v>
          </cell>
          <cell r="H4828">
            <v>0</v>
          </cell>
          <cell r="I4828">
            <v>0.3</v>
          </cell>
        </row>
        <row r="4829">
          <cell r="A4829">
            <v>72961</v>
          </cell>
          <cell r="B4829" t="str">
            <v>REGULARIZACAO E COMPACTACAO DE SUBLEITO ATE 20 CM DE ESPESSURA</v>
          </cell>
          <cell r="C4829" t="str">
            <v>M2</v>
          </cell>
          <cell r="D4829">
            <v>1.32</v>
          </cell>
          <cell r="E4829">
            <v>0.35</v>
          </cell>
          <cell r="F4829">
            <v>0.63</v>
          </cell>
          <cell r="G4829">
            <v>0.34</v>
          </cell>
          <cell r="H4829">
            <v>0</v>
          </cell>
          <cell r="I4829">
            <v>0</v>
          </cell>
        </row>
        <row r="4830">
          <cell r="A4830">
            <v>96387</v>
          </cell>
          <cell r="B4830" t="str">
            <v>EXECUÇÃO E COMPACTAÇÃO DE BASE E OU SUB BASE COM SOLO ESTABILIZADO GRANULOMETRICAMENTE - EXCLUSIVE ESCAVAÇÃO, CARGA E TRANSPORTE E SOLO. AF_09/2017</v>
          </cell>
          <cell r="C4830" t="str">
            <v>M3</v>
          </cell>
          <cell r="D4830">
            <v>7.07</v>
          </cell>
          <cell r="E4830">
            <v>2.65</v>
          </cell>
          <cell r="F4830">
            <v>2.13</v>
          </cell>
          <cell r="G4830">
            <v>2.29</v>
          </cell>
          <cell r="H4830">
            <v>0</v>
          </cell>
          <cell r="I4830">
            <v>0</v>
          </cell>
        </row>
        <row r="4831">
          <cell r="A4831">
            <v>96388</v>
          </cell>
          <cell r="B4831" t="str">
            <v>EXECUÇÃO E COMPACTAÇÃO DE BASE E OU SUB BASE COM SOLO PREDOMINANTEMENTE ARENOSO - EXCLUSIVE ESCAVAÇÃO, CARGA E TRANSPORTE E SOLO. AF_09/2017</v>
          </cell>
          <cell r="C4831" t="str">
            <v>M3</v>
          </cell>
          <cell r="D4831">
            <v>6.69</v>
          </cell>
          <cell r="E4831">
            <v>2.36</v>
          </cell>
          <cell r="F4831">
            <v>2.04</v>
          </cell>
          <cell r="G4831">
            <v>2.29</v>
          </cell>
          <cell r="H4831">
            <v>0</v>
          </cell>
          <cell r="I4831">
            <v>0</v>
          </cell>
        </row>
        <row r="4832">
          <cell r="A4832">
            <v>96389</v>
          </cell>
          <cell r="B4832" t="str">
            <v>EXECUÇÃO E COMPACTAÇÃO DE BASE E OU SUB BASE COM SOLO MELHORADO COM CIMENTO (TEOR DE 2%) - EXCLUSIVE ESCAVAÇÃO, CARGA E TRANSPORTE E SOLO. AF_09/2017</v>
          </cell>
          <cell r="C4832" t="str">
            <v>M3</v>
          </cell>
          <cell r="D4832">
            <v>31.23</v>
          </cell>
          <cell r="E4832">
            <v>3.48</v>
          </cell>
          <cell r="F4832">
            <v>25.57</v>
          </cell>
          <cell r="G4832">
            <v>2.1800000000000002</v>
          </cell>
          <cell r="H4832">
            <v>0</v>
          </cell>
          <cell r="I4832">
            <v>0</v>
          </cell>
        </row>
        <row r="4833">
          <cell r="A4833">
            <v>96390</v>
          </cell>
          <cell r="B4833" t="str">
            <v>EXECUÇÃO E COMPACTAÇÃO DE BASE E OU SUB BASE COM SOLO MELHORADO COM CIMENTO (TEOR DE 4%) - EXCLUSIVE ESCAVAÇÃO, CARGA E TRANSPORTE E SOLO. AF_09/2017</v>
          </cell>
          <cell r="C4833" t="str">
            <v>M3</v>
          </cell>
          <cell r="D4833">
            <v>52.39</v>
          </cell>
          <cell r="E4833">
            <v>3.45</v>
          </cell>
          <cell r="F4833">
            <v>46.76</v>
          </cell>
          <cell r="G4833">
            <v>2.1800000000000002</v>
          </cell>
          <cell r="H4833">
            <v>0</v>
          </cell>
          <cell r="I4833">
            <v>0</v>
          </cell>
        </row>
        <row r="4834">
          <cell r="A4834">
            <v>96391</v>
          </cell>
          <cell r="B4834" t="str">
            <v>EXECUÇÃO E COMPACTAÇÃO DE BASE E OU SUB BASE COM SOLO CIMENTO (TEOR DE CIMENTO IGUAL A 6%) - EXCLUSIVE ESCAVAÇÃO, CARGA E TRANSPORTE E SOLO. AF_09/2017</v>
          </cell>
          <cell r="C4834" t="str">
            <v>M3</v>
          </cell>
          <cell r="D4834">
            <v>73.25</v>
          </cell>
          <cell r="E4834">
            <v>3.58</v>
          </cell>
          <cell r="F4834">
            <v>67.400000000000006</v>
          </cell>
          <cell r="G4834">
            <v>2.27</v>
          </cell>
          <cell r="H4834">
            <v>0</v>
          </cell>
          <cell r="I4834">
            <v>0</v>
          </cell>
        </row>
        <row r="4835">
          <cell r="A4835">
            <v>96392</v>
          </cell>
          <cell r="B4835" t="str">
            <v>EXECUÇÃO E COMPACTAÇÃO DE BASE E OU SUB BASE COM SOLO CIMENTO (TEOR DE CIMENTO IGUAL A 8%) - EXCLUSIVE ESCAVAÇÃO, CARGA E TRANSPORTE E SOLO. AF_09/2017</v>
          </cell>
          <cell r="C4835" t="str">
            <v>M3</v>
          </cell>
          <cell r="D4835">
            <v>97.9</v>
          </cell>
          <cell r="E4835">
            <v>3.78</v>
          </cell>
          <cell r="F4835">
            <v>91.73</v>
          </cell>
          <cell r="G4835">
            <v>2.39</v>
          </cell>
          <cell r="H4835">
            <v>0</v>
          </cell>
          <cell r="I4835">
            <v>0</v>
          </cell>
        </row>
        <row r="4836">
          <cell r="A4836">
            <v>96396</v>
          </cell>
          <cell r="B4836" t="str">
            <v>EXECUÇÃO E COMPACTAÇÃO DE BASE E OU SUB BASE COM BRITA GRADUADA SIMPLES - EXCLUSIVE CARGA E TRANSPORTE. AF_09/2017</v>
          </cell>
          <cell r="C4836" t="str">
            <v>M3</v>
          </cell>
          <cell r="D4836">
            <v>97.5</v>
          </cell>
          <cell r="E4836">
            <v>3.06</v>
          </cell>
          <cell r="F4836">
            <v>90.82</v>
          </cell>
          <cell r="G4836">
            <v>3.38</v>
          </cell>
          <cell r="H4836">
            <v>0</v>
          </cell>
          <cell r="I4836">
            <v>0.24</v>
          </cell>
        </row>
        <row r="4837">
          <cell r="A4837">
            <v>96397</v>
          </cell>
          <cell r="B4837" t="str">
            <v>EXECUÇÃO E COMPACTAÇÃO DE BASE E OU SUB BASE COM BRITA GRADUADA TRATADA COM CIMENTO - EXCLUSIVE CARGA E TRANSPORTE. AF_09/2017</v>
          </cell>
          <cell r="C4837" t="str">
            <v>M3</v>
          </cell>
          <cell r="D4837">
            <v>136.12</v>
          </cell>
          <cell r="E4837">
            <v>3.38</v>
          </cell>
          <cell r="F4837">
            <v>128.88</v>
          </cell>
          <cell r="G4837">
            <v>3.62</v>
          </cell>
          <cell r="H4837">
            <v>0</v>
          </cell>
          <cell r="I4837">
            <v>0.24</v>
          </cell>
        </row>
        <row r="4838">
          <cell r="A4838">
            <v>96398</v>
          </cell>
          <cell r="B4838" t="str">
            <v>EXECUÇÃO E COMPACTAÇÃO DE BASE E OU SUB BASE COM CONCRETO COMPACTADO COM ROLO - EXCLUSIVE CARGA E TRANSPORTE. AF_09/2017</v>
          </cell>
          <cell r="C4838" t="str">
            <v>M3</v>
          </cell>
          <cell r="D4838">
            <v>151.27000000000001</v>
          </cell>
          <cell r="E4838">
            <v>2.88</v>
          </cell>
          <cell r="F4838">
            <v>144.77000000000001</v>
          </cell>
          <cell r="G4838">
            <v>3.54</v>
          </cell>
          <cell r="H4838">
            <v>0</v>
          </cell>
          <cell r="I4838">
            <v>0.08</v>
          </cell>
        </row>
        <row r="4839">
          <cell r="A4839">
            <v>96399</v>
          </cell>
          <cell r="B4839" t="str">
            <v>EXECUÇÃO E COMPACTAÇÃO DE BASE E OU SUB BASE COM PEDRA RACHÃO - EXCLUSIVE ESCAVAÇÃO, CARGA E TRANSPORTE. AF_09/2017</v>
          </cell>
          <cell r="C4839" t="str">
            <v>M3</v>
          </cell>
          <cell r="D4839">
            <v>79.88</v>
          </cell>
          <cell r="E4839">
            <v>2.29</v>
          </cell>
          <cell r="F4839">
            <v>75.62</v>
          </cell>
          <cell r="G4839">
            <v>1.97</v>
          </cell>
          <cell r="H4839">
            <v>0</v>
          </cell>
          <cell r="I4839">
            <v>0</v>
          </cell>
        </row>
        <row r="4840">
          <cell r="A4840">
            <v>96400</v>
          </cell>
          <cell r="B4840" t="str">
            <v>EXECUÇÃO E COMPACTAÇÃO DE BASE E OU SUB BASE COM MACADAME SECO - EXCLUSIVE ESCAVAÇÃO, CARGA E TRANSPORTE. AF_09/2017</v>
          </cell>
          <cell r="C4840" t="str">
            <v>M3</v>
          </cell>
          <cell r="D4840">
            <v>88.08</v>
          </cell>
          <cell r="E4840">
            <v>3.07</v>
          </cell>
          <cell r="F4840">
            <v>81.739999999999995</v>
          </cell>
          <cell r="G4840">
            <v>3.27</v>
          </cell>
          <cell r="H4840">
            <v>0</v>
          </cell>
          <cell r="I4840">
            <v>0</v>
          </cell>
        </row>
        <row r="4841">
          <cell r="A4841">
            <v>96401</v>
          </cell>
          <cell r="B4841" t="str">
            <v>EXECUÇÃO DE IMPRIMAÇÃO COM ASFALTO DILUÍDO CM-30. AF_09/2017</v>
          </cell>
          <cell r="C4841" t="str">
            <v>M2</v>
          </cell>
          <cell r="D4841">
            <v>4.1399999999999997</v>
          </cell>
          <cell r="E4841">
            <v>0.09</v>
          </cell>
          <cell r="F4841">
            <v>4.03</v>
          </cell>
          <cell r="G4841">
            <v>0.02</v>
          </cell>
          <cell r="H4841">
            <v>0</v>
          </cell>
          <cell r="I4841">
            <v>0</v>
          </cell>
        </row>
        <row r="4842">
          <cell r="A4842">
            <v>96402</v>
          </cell>
          <cell r="B4842" t="str">
            <v>EXECUÇÃO DE IMPRIMAÇÃO LIGANTE COM EMULSÃO ASFÁLTICA RR-2C. AF_09/2017</v>
          </cell>
          <cell r="C4842" t="str">
            <v>M2</v>
          </cell>
          <cell r="D4842">
            <v>2.2599999999999998</v>
          </cell>
          <cell r="E4842">
            <v>0.06</v>
          </cell>
          <cell r="F4842">
            <v>2.1800000000000002</v>
          </cell>
          <cell r="G4842">
            <v>0.02</v>
          </cell>
          <cell r="H4842">
            <v>0</v>
          </cell>
          <cell r="I4842">
            <v>0</v>
          </cell>
        </row>
        <row r="4843">
          <cell r="A4843">
            <v>72799</v>
          </cell>
          <cell r="B4843" t="str">
            <v>PAVIMENTO EM PARALELEPIPEDO SOBRE COLCHAO DE AREIA REJUNTADO COM ARGAMASSA DE CIMENTO E AREIA NO TRAÇO 1:3 (PEDRAS PEQUENAS 30 A 35 PECAS POR M2)</v>
          </cell>
          <cell r="C4843" t="str">
            <v>M2</v>
          </cell>
          <cell r="D4843">
            <v>72.010000000000005</v>
          </cell>
          <cell r="E4843">
            <v>14.96</v>
          </cell>
          <cell r="F4843">
            <v>57.01</v>
          </cell>
          <cell r="G4843">
            <v>0.04</v>
          </cell>
          <cell r="H4843">
            <v>0</v>
          </cell>
          <cell r="I4843">
            <v>0</v>
          </cell>
        </row>
        <row r="4844">
          <cell r="A4844">
            <v>72942</v>
          </cell>
          <cell r="B4844" t="str">
            <v>PINTURA DE LIGACAO COM EMULSAO RR-1C</v>
          </cell>
          <cell r="C4844" t="str">
            <v>M2</v>
          </cell>
          <cell r="D4844">
            <v>1.25</v>
          </cell>
          <cell r="E4844">
            <v>0.17</v>
          </cell>
          <cell r="F4844">
            <v>1.06</v>
          </cell>
          <cell r="G4844">
            <v>0.02</v>
          </cell>
          <cell r="H4844">
            <v>0</v>
          </cell>
          <cell r="I4844">
            <v>0</v>
          </cell>
        </row>
        <row r="4845">
          <cell r="A4845">
            <v>72943</v>
          </cell>
          <cell r="B4845" t="str">
            <v>PINTURA DE LIGACAO COM EMULSAO RR-2C</v>
          </cell>
          <cell r="C4845" t="str">
            <v>M2</v>
          </cell>
          <cell r="D4845">
            <v>1.33</v>
          </cell>
          <cell r="E4845">
            <v>0.17</v>
          </cell>
          <cell r="F4845">
            <v>1.1399999999999999</v>
          </cell>
          <cell r="G4845">
            <v>0.02</v>
          </cell>
          <cell r="H4845">
            <v>0</v>
          </cell>
          <cell r="I4845">
            <v>0</v>
          </cell>
        </row>
        <row r="4846">
          <cell r="A4846">
            <v>72972</v>
          </cell>
          <cell r="B4846" t="str">
            <v>CONTENCAO LATERAL COM SOLO LOCAL PARA PAVIMENTO POLIEDRICO</v>
          </cell>
          <cell r="C4846" t="str">
            <v>M2</v>
          </cell>
          <cell r="D4846">
            <v>0.76</v>
          </cell>
          <cell r="E4846">
            <v>0.6</v>
          </cell>
          <cell r="F4846">
            <v>0.16</v>
          </cell>
          <cell r="G4846">
            <v>0</v>
          </cell>
          <cell r="H4846">
            <v>0</v>
          </cell>
          <cell r="I4846">
            <v>0</v>
          </cell>
        </row>
        <row r="4847">
          <cell r="A4847">
            <v>72973</v>
          </cell>
          <cell r="B4847" t="str">
            <v>CORTE E PREPARO DE CORDAO DE PEDRA PARA PAVIMENTO POLIEDRICO</v>
          </cell>
          <cell r="C4847" t="str">
            <v>M</v>
          </cell>
          <cell r="D4847">
            <v>1.43</v>
          </cell>
          <cell r="E4847">
            <v>1.08</v>
          </cell>
          <cell r="F4847">
            <v>0.35</v>
          </cell>
          <cell r="G4847">
            <v>0</v>
          </cell>
          <cell r="H4847">
            <v>0</v>
          </cell>
          <cell r="I4847">
            <v>0</v>
          </cell>
        </row>
        <row r="4848">
          <cell r="A4848">
            <v>72974</v>
          </cell>
          <cell r="B4848" t="str">
            <v>CORTE E PREPARO DE PEDRA PARA PAVIMENTO POLIEDRICO</v>
          </cell>
          <cell r="C4848" t="str">
            <v>M2</v>
          </cell>
          <cell r="D4848">
            <v>4.78</v>
          </cell>
          <cell r="E4848">
            <v>3.51</v>
          </cell>
          <cell r="F4848">
            <v>1.27</v>
          </cell>
          <cell r="G4848">
            <v>0</v>
          </cell>
          <cell r="H4848">
            <v>0</v>
          </cell>
          <cell r="I4848">
            <v>0</v>
          </cell>
        </row>
        <row r="4849">
          <cell r="A4849">
            <v>72975</v>
          </cell>
          <cell r="B4849" t="str">
            <v>DESMONTE MANUAL DE PEDRA PARA PAVIMENTO POLIEDRICO</v>
          </cell>
          <cell r="C4849" t="str">
            <v>M2</v>
          </cell>
          <cell r="D4849">
            <v>0.53</v>
          </cell>
          <cell r="E4849">
            <v>0.42</v>
          </cell>
          <cell r="F4849">
            <v>0.11</v>
          </cell>
          <cell r="G4849">
            <v>0</v>
          </cell>
          <cell r="H4849">
            <v>0</v>
          </cell>
          <cell r="I4849">
            <v>0</v>
          </cell>
        </row>
        <row r="4850">
          <cell r="A4850">
            <v>72978</v>
          </cell>
          <cell r="B4850" t="str">
            <v>EXTRACAO, CARGA E ASSENTAMENTO DE CORDAO DE PEDRA PARA PAVIMENTO POLIEDRICO, EXCLUSIVE TRANSPORTE DE PEDRA E INDENIZACAO PEDREIRA</v>
          </cell>
          <cell r="C4850" t="str">
            <v>M</v>
          </cell>
          <cell r="D4850">
            <v>4.78</v>
          </cell>
          <cell r="E4850">
            <v>3.56</v>
          </cell>
          <cell r="F4850">
            <v>1.22</v>
          </cell>
          <cell r="G4850">
            <v>0</v>
          </cell>
          <cell r="H4850">
            <v>0</v>
          </cell>
          <cell r="I4850">
            <v>0</v>
          </cell>
        </row>
        <row r="4851">
          <cell r="A4851">
            <v>72979</v>
          </cell>
          <cell r="B4851" t="str">
            <v>EXTRACAO, CARGA, PREPARO E ASSENTAMENTO DE PEDRAS POLIEDRICAS, EXCLUSIVE TRANSPORTE DE PEDRA E INDENIZACAO PEDREIRA</v>
          </cell>
          <cell r="C4851" t="str">
            <v>M2</v>
          </cell>
          <cell r="D4851">
            <v>9.14</v>
          </cell>
          <cell r="E4851">
            <v>6.75</v>
          </cell>
          <cell r="F4851">
            <v>2.39</v>
          </cell>
          <cell r="G4851">
            <v>0</v>
          </cell>
          <cell r="H4851">
            <v>0</v>
          </cell>
          <cell r="I4851">
            <v>0</v>
          </cell>
        </row>
        <row r="4852">
          <cell r="A4852" t="str">
            <v>73760/1</v>
          </cell>
          <cell r="B4852" t="str">
            <v>CAPA SELANTE COMPREENDENDO APLICAÇÃO DE ASFALTO NA PROPORÇÃO DE 0,7 A 1,5L / M2, DISTRIBUIÇÃO DE AGREGADOS DE 5 A 15KG/M2 E COMPACTAÇÃO COM ROLO - COM USO DA EMULSAO RR-2C, INCLUSO APLICACAO E COMPACTACAO</v>
          </cell>
          <cell r="C4852" t="str">
            <v>M2</v>
          </cell>
          <cell r="D4852">
            <v>2.95</v>
          </cell>
          <cell r="E4852">
            <v>7.0000000000000007E-2</v>
          </cell>
          <cell r="F4852">
            <v>2.86</v>
          </cell>
          <cell r="G4852">
            <v>0.02</v>
          </cell>
          <cell r="H4852">
            <v>0</v>
          </cell>
          <cell r="I4852">
            <v>0</v>
          </cell>
        </row>
        <row r="4853">
          <cell r="A4853" t="str">
            <v>73849/1</v>
          </cell>
          <cell r="B4853" t="str">
            <v>AREIA ASFALTO A QUENTE (AAUQ) COM CAP 50/70, INCLUSO USINAGEM E APLICACAO, EXCLUSIVE TRANSPORTE</v>
          </cell>
          <cell r="C4853" t="str">
            <v>M3</v>
          </cell>
          <cell r="D4853">
            <v>575.79</v>
          </cell>
          <cell r="E4853">
            <v>26.49</v>
          </cell>
          <cell r="F4853">
            <v>508.55</v>
          </cell>
          <cell r="G4853">
            <v>40.75</v>
          </cell>
          <cell r="H4853">
            <v>0</v>
          </cell>
          <cell r="I4853">
            <v>0</v>
          </cell>
        </row>
        <row r="4854">
          <cell r="A4854" t="str">
            <v>73849/2</v>
          </cell>
          <cell r="B4854" t="str">
            <v>AREIA ASFALTO A FRIO (AAUF), COM EMULSAO RR-2C INCLUSO USINAGEM E APLICACAO, EXCLUSIVE TRANSPORTE</v>
          </cell>
          <cell r="C4854" t="str">
            <v>M3</v>
          </cell>
          <cell r="D4854">
            <v>422.44</v>
          </cell>
          <cell r="E4854">
            <v>25.2</v>
          </cell>
          <cell r="F4854">
            <v>369.94</v>
          </cell>
          <cell r="G4854">
            <v>27.3</v>
          </cell>
          <cell r="H4854">
            <v>0</v>
          </cell>
          <cell r="I4854">
            <v>0</v>
          </cell>
        </row>
        <row r="4855">
          <cell r="A4855">
            <v>92391</v>
          </cell>
          <cell r="B4855" t="str">
            <v>EXECUÇÃO DE PAVIMENTO EM PISO INTERTRAVADO, COM BLOCO PISOGRAMA DE 35 X 25 CM, ESPESSURA 6 CM. AF_12/2015</v>
          </cell>
          <cell r="C4855" t="str">
            <v>M2</v>
          </cell>
          <cell r="D4855">
            <v>49.27</v>
          </cell>
          <cell r="E4855">
            <v>2.35</v>
          </cell>
          <cell r="F4855">
            <v>46.89</v>
          </cell>
          <cell r="G4855">
            <v>0.03</v>
          </cell>
          <cell r="H4855">
            <v>0</v>
          </cell>
          <cell r="I4855">
            <v>0</v>
          </cell>
        </row>
        <row r="4856">
          <cell r="A4856">
            <v>92392</v>
          </cell>
          <cell r="B4856" t="str">
            <v>EXECUÇÃO DE PAVIMENTO EM PISO INTERTRAVADO, COM BLOCO PISOGRAMA DE 35 X 25 CM, ESPESSURA 8 CM. AF_12/2015</v>
          </cell>
          <cell r="C4856" t="str">
            <v>M2</v>
          </cell>
          <cell r="D4856">
            <v>51.8</v>
          </cell>
          <cell r="E4856">
            <v>2.61</v>
          </cell>
          <cell r="F4856">
            <v>49.16</v>
          </cell>
          <cell r="G4856">
            <v>0.03</v>
          </cell>
          <cell r="H4856">
            <v>0</v>
          </cell>
          <cell r="I4856">
            <v>0</v>
          </cell>
        </row>
        <row r="4857">
          <cell r="A4857">
            <v>92393</v>
          </cell>
          <cell r="B4857" t="str">
            <v>EXECUÇÃO DE PAVIMENTO EM PISO INTERTRAVADO, COM BLOCO SEXTAVADO DE 25 X 25 CM, ESPESSURA 6 CM. AF_12/2015</v>
          </cell>
          <cell r="C4857" t="str">
            <v>M2</v>
          </cell>
          <cell r="D4857">
            <v>44.19</v>
          </cell>
          <cell r="E4857">
            <v>3.05</v>
          </cell>
          <cell r="F4857">
            <v>41.1</v>
          </cell>
          <cell r="G4857">
            <v>0.04</v>
          </cell>
          <cell r="H4857">
            <v>0</v>
          </cell>
          <cell r="I4857">
            <v>0</v>
          </cell>
        </row>
        <row r="4858">
          <cell r="A4858">
            <v>92394</v>
          </cell>
          <cell r="B4858" t="str">
            <v>EXECUÇÃO DE PAVIMENTO EM PISO INTERTRAVADO, COM BLOCO SEXTAVADO DE 25 X 25 CM, ESPESSURA 8 CM. AF_12/2015</v>
          </cell>
          <cell r="C4858" t="str">
            <v>M2</v>
          </cell>
          <cell r="D4858">
            <v>47.76</v>
          </cell>
          <cell r="E4858">
            <v>4.51</v>
          </cell>
          <cell r="F4858">
            <v>43.19</v>
          </cell>
          <cell r="G4858">
            <v>0.06</v>
          </cell>
          <cell r="H4858">
            <v>0</v>
          </cell>
          <cell r="I4858">
            <v>0</v>
          </cell>
        </row>
        <row r="4859">
          <cell r="A4859">
            <v>92395</v>
          </cell>
          <cell r="B4859" t="str">
            <v>EXECUÇÃO DE PAVIMENTO EM PISO INTERTRAVADO, COM BLOCO SEXTAVADO DE 25 X 25 CM, ESPESSURA 10 CM. AF_12/2015</v>
          </cell>
          <cell r="C4859" t="str">
            <v>M2</v>
          </cell>
          <cell r="D4859">
            <v>60.85</v>
          </cell>
          <cell r="E4859">
            <v>6.79</v>
          </cell>
          <cell r="F4859">
            <v>53.93</v>
          </cell>
          <cell r="G4859">
            <v>0.13</v>
          </cell>
          <cell r="H4859">
            <v>0</v>
          </cell>
          <cell r="I4859">
            <v>0</v>
          </cell>
        </row>
        <row r="4860">
          <cell r="A4860">
            <v>92396</v>
          </cell>
          <cell r="B4860" t="str">
            <v>EXECUÇÃO DE PASSEIO EM PISO INTERTRAVADO, COM BLOCO RETANGULAR COR NATURAL DE 20 X 10 CM, ESPESSURA 6 CM. AF_12/2015</v>
          </cell>
          <cell r="C4860" t="str">
            <v>M2</v>
          </cell>
          <cell r="D4860">
            <v>53.63</v>
          </cell>
          <cell r="E4860">
            <v>9.68</v>
          </cell>
          <cell r="F4860">
            <v>43.72</v>
          </cell>
          <cell r="G4860">
            <v>0.23</v>
          </cell>
          <cell r="H4860">
            <v>0</v>
          </cell>
          <cell r="I4860">
            <v>0</v>
          </cell>
        </row>
        <row r="4861">
          <cell r="A4861">
            <v>92397</v>
          </cell>
          <cell r="B4861" t="str">
            <v>EXECUÇÃO DE PÁTIO/ESTACIONAMENTO EM PISO INTERTRAVADO, COM BLOCO RETANGULAR COR NATURAL DE 20 X 10 CM, ESPESSURA 6 CM. AF_12/2015</v>
          </cell>
          <cell r="C4861" t="str">
            <v>M2</v>
          </cell>
          <cell r="D4861">
            <v>43.72</v>
          </cell>
          <cell r="E4861">
            <v>3.87</v>
          </cell>
          <cell r="F4861">
            <v>39.799999999999997</v>
          </cell>
          <cell r="G4861">
            <v>0.05</v>
          </cell>
          <cell r="H4861">
            <v>0</v>
          </cell>
          <cell r="I4861">
            <v>0</v>
          </cell>
        </row>
        <row r="4862">
          <cell r="A4862">
            <v>92398</v>
          </cell>
          <cell r="B4862" t="str">
            <v>EXECUÇÃO DE PÁTIO/ESTACIONAMENTO EM PISO INTERTRAVADO, COM BLOCO RETANGULAR COR NATURAL DE 20 X 10 CM, ESPESSURA 8 CM. AF_12/2015</v>
          </cell>
          <cell r="C4862" t="str">
            <v>M2</v>
          </cell>
          <cell r="D4862">
            <v>51.56</v>
          </cell>
          <cell r="E4862">
            <v>6.16</v>
          </cell>
          <cell r="F4862">
            <v>45.28</v>
          </cell>
          <cell r="G4862">
            <v>0.12</v>
          </cell>
          <cell r="H4862">
            <v>0</v>
          </cell>
          <cell r="I4862">
            <v>0</v>
          </cell>
        </row>
        <row r="4863">
          <cell r="A4863">
            <v>92399</v>
          </cell>
          <cell r="B4863" t="str">
            <v>EXECUÇÃO DE VIA EM PISO INTERTRAVADO, COM BLOCO RETANGULAR COR NATURAL DE 20 X 10 CM, ESPESSURA 8 CM. AF_12/2015</v>
          </cell>
          <cell r="C4863" t="str">
            <v>M2</v>
          </cell>
          <cell r="D4863">
            <v>52.62</v>
          </cell>
          <cell r="E4863">
            <v>6.58</v>
          </cell>
          <cell r="F4863">
            <v>45.92</v>
          </cell>
          <cell r="G4863">
            <v>0.12</v>
          </cell>
          <cell r="H4863">
            <v>0</v>
          </cell>
          <cell r="I4863">
            <v>0</v>
          </cell>
        </row>
        <row r="4864">
          <cell r="A4864">
            <v>92400</v>
          </cell>
          <cell r="B4864" t="str">
            <v>EXECUÇÃO DE PÁTIO/ESTACIONAMENTO EM PISO INTERTRAVADO, COM BLOCO RETANGULAR DE 20 X 10 CM, ESPESSURA 10 CM. AF_12/2015</v>
          </cell>
          <cell r="C4864" t="str">
            <v>M2</v>
          </cell>
          <cell r="D4864">
            <v>61</v>
          </cell>
          <cell r="E4864">
            <v>8.43</v>
          </cell>
          <cell r="F4864">
            <v>52.39</v>
          </cell>
          <cell r="G4864">
            <v>0.18</v>
          </cell>
          <cell r="H4864">
            <v>0</v>
          </cell>
          <cell r="I4864">
            <v>0</v>
          </cell>
        </row>
        <row r="4865">
          <cell r="A4865">
            <v>92401</v>
          </cell>
          <cell r="B4865" t="str">
            <v>EXECUÇÃO DE VIA EM PISO INTERTRAVADO, COM BLOCO RETANGULAR DE 20 X 10 CM, ESPESSURA 10 CM. AF_12/2015</v>
          </cell>
          <cell r="C4865" t="str">
            <v>M2</v>
          </cell>
          <cell r="D4865">
            <v>62.11</v>
          </cell>
          <cell r="E4865">
            <v>8.85</v>
          </cell>
          <cell r="F4865">
            <v>53.08</v>
          </cell>
          <cell r="G4865">
            <v>0.18</v>
          </cell>
          <cell r="H4865">
            <v>0</v>
          </cell>
          <cell r="I4865">
            <v>0</v>
          </cell>
        </row>
        <row r="4866">
          <cell r="A4866">
            <v>92402</v>
          </cell>
          <cell r="B4866" t="str">
            <v>EXECUÇÃO DE PASSEIO EM PISO INTERTRAVADO, COM BLOCO 16 FACES DE 22 X 11 CM, ESPESSURA 6 CM. AF_12/2015</v>
          </cell>
          <cell r="C4866" t="str">
            <v>M2</v>
          </cell>
          <cell r="D4866">
            <v>53.35</v>
          </cell>
          <cell r="E4866">
            <v>10.61</v>
          </cell>
          <cell r="F4866">
            <v>42.48</v>
          </cell>
          <cell r="G4866">
            <v>0.26</v>
          </cell>
          <cell r="H4866">
            <v>0</v>
          </cell>
          <cell r="I4866">
            <v>0</v>
          </cell>
        </row>
        <row r="4867">
          <cell r="A4867">
            <v>92403</v>
          </cell>
          <cell r="B4867" t="str">
            <v>EXECUÇÃO DE PÁTIO/ESTACIONAMENTO EM PISO INTERTRAVADO, COM BLOCO 16 FACES DE 22 X 11 CM, ESPESSURA 6 CM. AF_12/2015</v>
          </cell>
          <cell r="C4867" t="str">
            <v>M2</v>
          </cell>
          <cell r="D4867">
            <v>43.42</v>
          </cell>
          <cell r="E4867">
            <v>4.8</v>
          </cell>
          <cell r="F4867">
            <v>38.54</v>
          </cell>
          <cell r="G4867">
            <v>0.08</v>
          </cell>
          <cell r="H4867">
            <v>0</v>
          </cell>
          <cell r="I4867">
            <v>0</v>
          </cell>
        </row>
        <row r="4868">
          <cell r="A4868">
            <v>92404</v>
          </cell>
          <cell r="B4868" t="str">
            <v>EXECUÇÃO DE PÁTIO/ESTACIONAMENTO EM PISO INTERTRAVADO, COM BLOCO 16 FACES DE 22 X 11 CM, ESPESSURA 8 CM. AF_12/2015</v>
          </cell>
          <cell r="C4868" t="str">
            <v>M2</v>
          </cell>
          <cell r="D4868">
            <v>50.79</v>
          </cell>
          <cell r="E4868">
            <v>7.07</v>
          </cell>
          <cell r="F4868">
            <v>43.58</v>
          </cell>
          <cell r="G4868">
            <v>0.14000000000000001</v>
          </cell>
          <cell r="H4868">
            <v>0</v>
          </cell>
          <cell r="I4868">
            <v>0</v>
          </cell>
        </row>
        <row r="4869">
          <cell r="A4869">
            <v>92405</v>
          </cell>
          <cell r="B4869" t="str">
            <v>EXECUÇÃO DE VIA EM PISO INTERTRAVADO, COM BLOCO 16 FACES DE 22 X 11 CM, ESPESSURA 8 CM. AF_12/2015</v>
          </cell>
          <cell r="C4869" t="str">
            <v>M2</v>
          </cell>
          <cell r="D4869">
            <v>51.83</v>
          </cell>
          <cell r="E4869">
            <v>7.5</v>
          </cell>
          <cell r="F4869">
            <v>44.19</v>
          </cell>
          <cell r="G4869">
            <v>0.14000000000000001</v>
          </cell>
          <cell r="H4869">
            <v>0</v>
          </cell>
          <cell r="I4869">
            <v>0</v>
          </cell>
        </row>
        <row r="4870">
          <cell r="A4870">
            <v>92406</v>
          </cell>
          <cell r="B4870" t="str">
            <v>EXECUÇÃO DE PÁTIO/ESTACIONAMENTO EM PISO INTERTRAVADO, COM BLOCO 16 FACES DE 22 X 11 CM, ESPESSURA 10 CM. AF_12/2015</v>
          </cell>
          <cell r="C4870" t="str">
            <v>M2</v>
          </cell>
          <cell r="D4870">
            <v>62.32</v>
          </cell>
          <cell r="E4870">
            <v>9.35</v>
          </cell>
          <cell r="F4870">
            <v>52.76</v>
          </cell>
          <cell r="G4870">
            <v>0.21</v>
          </cell>
          <cell r="H4870">
            <v>0</v>
          </cell>
          <cell r="I4870">
            <v>0</v>
          </cell>
        </row>
        <row r="4871">
          <cell r="A4871">
            <v>92407</v>
          </cell>
          <cell r="B4871" t="str">
            <v>EXECUÇÃO DE VIA EM PISO INTERTRAVADO, COM BLOCO 16 FACES DE 22 X 11 CM, ESPESSURA 10 CM. AF_12/2015</v>
          </cell>
          <cell r="C4871" t="str">
            <v>M2</v>
          </cell>
          <cell r="D4871">
            <v>63.42</v>
          </cell>
          <cell r="E4871">
            <v>9.77</v>
          </cell>
          <cell r="F4871">
            <v>53.44</v>
          </cell>
          <cell r="G4871">
            <v>0.21</v>
          </cell>
          <cell r="H4871">
            <v>0</v>
          </cell>
          <cell r="I4871">
            <v>0</v>
          </cell>
        </row>
        <row r="4872">
          <cell r="A4872">
            <v>93679</v>
          </cell>
          <cell r="B4872" t="str">
            <v>EXECUÇÃO DE PASSEIO EM PISO INTERTRAVADO, COM BLOCO RETANGULAR COLORIDO DE 20 X 10 CM, ESPESSURA 6 CM. AF_12/2015</v>
          </cell>
          <cell r="C4872" t="str">
            <v>M2</v>
          </cell>
          <cell r="D4872">
            <v>58.46</v>
          </cell>
          <cell r="E4872">
            <v>9.67</v>
          </cell>
          <cell r="F4872">
            <v>48.56</v>
          </cell>
          <cell r="G4872">
            <v>0.23</v>
          </cell>
          <cell r="H4872">
            <v>0</v>
          </cell>
          <cell r="I4872">
            <v>0</v>
          </cell>
        </row>
        <row r="4873">
          <cell r="A4873">
            <v>93680</v>
          </cell>
          <cell r="B4873" t="str">
            <v>EXECUÇÃO DE PÁTIO/ESTACIONAMENTO EM PISO INTERTRAVADO, COM BLOCO RETANGULAR COLORIDO DE 20 X 10 CM, ESPESSURA 6 CM. AF_12/2015</v>
          </cell>
          <cell r="C4873" t="str">
            <v>M2</v>
          </cell>
          <cell r="D4873">
            <v>48.33</v>
          </cell>
          <cell r="E4873">
            <v>3.87</v>
          </cell>
          <cell r="F4873">
            <v>44.41</v>
          </cell>
          <cell r="G4873">
            <v>0.05</v>
          </cell>
          <cell r="H4873">
            <v>0</v>
          </cell>
          <cell r="I4873">
            <v>0</v>
          </cell>
        </row>
        <row r="4874">
          <cell r="A4874">
            <v>93681</v>
          </cell>
          <cell r="B4874" t="str">
            <v>EXECUÇÃO DE PÁTIO/ESTACIONAMENTO EM PISO INTERTRAVADO, COM BLOCO RETANGULAR COLORIDO DE 20 X 10 CM, ESPESSURA 8 CM. AF_12/2015</v>
          </cell>
          <cell r="C4874" t="str">
            <v>M2</v>
          </cell>
          <cell r="D4874">
            <v>58.72</v>
          </cell>
          <cell r="E4874">
            <v>6.16</v>
          </cell>
          <cell r="F4874">
            <v>52.44</v>
          </cell>
          <cell r="G4874">
            <v>0.12</v>
          </cell>
          <cell r="H4874">
            <v>0</v>
          </cell>
          <cell r="I4874">
            <v>0</v>
          </cell>
        </row>
        <row r="4875">
          <cell r="A4875">
            <v>93682</v>
          </cell>
          <cell r="B4875" t="str">
            <v>EXECUÇÃO DE VIA EM PISO INTERTRAVADO, COM BLOCO RETANGULAR COLORIDO DE 20 X 10 CM, ESPESSURA 8 CM. AF_12/2015</v>
          </cell>
          <cell r="C4875" t="str">
            <v>M2</v>
          </cell>
          <cell r="D4875">
            <v>59.86</v>
          </cell>
          <cell r="E4875">
            <v>6.58</v>
          </cell>
          <cell r="F4875">
            <v>53.16</v>
          </cell>
          <cell r="G4875">
            <v>0.12</v>
          </cell>
          <cell r="H4875">
            <v>0</v>
          </cell>
          <cell r="I4875">
            <v>0</v>
          </cell>
        </row>
        <row r="4876">
          <cell r="A4876">
            <v>97114</v>
          </cell>
          <cell r="B4876" t="str">
            <v>EXECUÇÃO DE JUNTAS DE CONTRAÇÃO PARA PAVIMENTOS DE CONCRETO. AF_11/2017</v>
          </cell>
          <cell r="C4876" t="str">
            <v>M</v>
          </cell>
          <cell r="D4876">
            <v>0.28999999999999998</v>
          </cell>
          <cell r="E4876">
            <v>0.22</v>
          </cell>
          <cell r="F4876">
            <v>7.0000000000000007E-2</v>
          </cell>
          <cell r="G4876">
            <v>0</v>
          </cell>
          <cell r="H4876">
            <v>0</v>
          </cell>
          <cell r="I4876">
            <v>0</v>
          </cell>
        </row>
        <row r="4877">
          <cell r="A4877">
            <v>97115</v>
          </cell>
          <cell r="B4877" t="str">
            <v>APLICAÇÃO DE GRAXA EM BARRAS DE TRANSFERÊNCIA PARA EXECUÇÃO DE PAVIMENTO DE CONCRETO. AF_11/2017</v>
          </cell>
          <cell r="C4877" t="str">
            <v>KG</v>
          </cell>
          <cell r="D4877">
            <v>34.979999999999997</v>
          </cell>
          <cell r="E4877">
            <v>6.11</v>
          </cell>
          <cell r="F4877">
            <v>28.85</v>
          </cell>
          <cell r="G4877">
            <v>0.02</v>
          </cell>
          <cell r="H4877">
            <v>0</v>
          </cell>
          <cell r="I4877">
            <v>0</v>
          </cell>
        </row>
        <row r="4878">
          <cell r="A4878">
            <v>97120</v>
          </cell>
          <cell r="B4878" t="str">
            <v>BARRAS DE LIGAÇÃO, AÇO CA-50 DE 10 MM, PARA EXECUÇÃO DE PAVIMENTO DE CONCRETO  FORNECIMENTO E INSTALAÇÃO. AF_11/2017</v>
          </cell>
          <cell r="C4878" t="str">
            <v>KG</v>
          </cell>
          <cell r="D4878">
            <v>5.94</v>
          </cell>
          <cell r="E4878">
            <v>1</v>
          </cell>
          <cell r="F4878">
            <v>4.9400000000000004</v>
          </cell>
          <cell r="G4878">
            <v>0</v>
          </cell>
          <cell r="H4878">
            <v>0</v>
          </cell>
          <cell r="I4878">
            <v>0</v>
          </cell>
        </row>
        <row r="4879">
          <cell r="A4879">
            <v>97802</v>
          </cell>
          <cell r="B4879" t="str">
            <v>CONSTRUÇÃO DE PAVIMENTO COM TRATAMENTO SUPERFICIAL SIMPLES, COM EMULSÃO ASFÁLTICA RR-2C. AF_01/2018</v>
          </cell>
          <cell r="C4879" t="str">
            <v>M2</v>
          </cell>
          <cell r="D4879">
            <v>2.6</v>
          </cell>
          <cell r="E4879">
            <v>0.09</v>
          </cell>
          <cell r="F4879">
            <v>2.5</v>
          </cell>
          <cell r="G4879">
            <v>0.01</v>
          </cell>
          <cell r="H4879">
            <v>0</v>
          </cell>
          <cell r="I4879">
            <v>0</v>
          </cell>
        </row>
        <row r="4880">
          <cell r="A4880">
            <v>97803</v>
          </cell>
          <cell r="B4880" t="str">
            <v>CONSTRUÇÃO DE PAVIMENTO COM TRATAMENTO SUPERFICIAL SIMPLES, COM EMULSÃO ASFÁLTICA RR-2C, COM BANHO DILUÍDO. AF_01/2018</v>
          </cell>
          <cell r="C4880" t="str">
            <v>M2</v>
          </cell>
          <cell r="D4880">
            <v>3.07</v>
          </cell>
          <cell r="E4880">
            <v>0.09</v>
          </cell>
          <cell r="F4880">
            <v>2.97</v>
          </cell>
          <cell r="G4880">
            <v>0.01</v>
          </cell>
          <cell r="H4880">
            <v>0</v>
          </cell>
          <cell r="I4880">
            <v>0</v>
          </cell>
        </row>
        <row r="4881">
          <cell r="A4881">
            <v>97805</v>
          </cell>
          <cell r="B4881" t="str">
            <v>CONSTRUÇÃO DE PAVIMENTO COM TRATAMENTO SUPERFICIAL DUPLO, COM EMULSÃO ASFÁLTICA RR-2C. AF_01/2018</v>
          </cell>
          <cell r="C4881" t="str">
            <v>M2</v>
          </cell>
          <cell r="D4881">
            <v>5.88</v>
          </cell>
          <cell r="E4881">
            <v>0.33</v>
          </cell>
          <cell r="F4881">
            <v>5.43</v>
          </cell>
          <cell r="G4881">
            <v>0.12</v>
          </cell>
          <cell r="H4881">
            <v>0</v>
          </cell>
          <cell r="I4881">
            <v>0</v>
          </cell>
        </row>
        <row r="4882">
          <cell r="A4882">
            <v>97806</v>
          </cell>
          <cell r="B4882" t="str">
            <v>CONSTRUÇÃO DE PAVIMENTO COM TRATAMENTO SUPERFICIAL DUPLO, COM EMULSÃO ASFÁLTICA RR-2C, COM BANHO DILUÍDO. AF_01/2018</v>
          </cell>
          <cell r="C4882" t="str">
            <v>M2</v>
          </cell>
          <cell r="D4882">
            <v>6.99</v>
          </cell>
          <cell r="E4882">
            <v>0.32</v>
          </cell>
          <cell r="F4882">
            <v>6.55</v>
          </cell>
          <cell r="G4882">
            <v>0.12</v>
          </cell>
          <cell r="H4882">
            <v>0</v>
          </cell>
          <cell r="I4882">
            <v>0</v>
          </cell>
        </row>
        <row r="4883">
          <cell r="A4883">
            <v>97807</v>
          </cell>
          <cell r="B4883" t="str">
            <v>CONSTRUÇÃO DE PAVIMENTO COM TRATAMENTO SUPERFICIAL DUPLO, COM EMULSÃO ASFÁLTICA RR-2C, COM CAPA SELANTE. AF_01/2018</v>
          </cell>
          <cell r="C4883" t="str">
            <v>M2</v>
          </cell>
          <cell r="D4883">
            <v>8.24</v>
          </cell>
          <cell r="E4883">
            <v>0.44</v>
          </cell>
          <cell r="F4883">
            <v>7.62</v>
          </cell>
          <cell r="G4883">
            <v>0.18</v>
          </cell>
          <cell r="H4883">
            <v>0</v>
          </cell>
          <cell r="I4883">
            <v>0</v>
          </cell>
        </row>
        <row r="4884">
          <cell r="A4884">
            <v>97809</v>
          </cell>
          <cell r="B4884" t="str">
            <v>CONSTRUÇÃO DE PAVIMENTO COM TRATAMENTO SUPERFICIAL TRIPLO, COM EMULSÃO ASFÁLTICA RR-2C. AF_01/2018</v>
          </cell>
          <cell r="C4884" t="str">
            <v>M2</v>
          </cell>
          <cell r="D4884">
            <v>10.65</v>
          </cell>
          <cell r="E4884">
            <v>0.71</v>
          </cell>
          <cell r="F4884">
            <v>9.64</v>
          </cell>
          <cell r="G4884">
            <v>0.3</v>
          </cell>
          <cell r="H4884">
            <v>0</v>
          </cell>
          <cell r="I4884">
            <v>0</v>
          </cell>
        </row>
        <row r="4885">
          <cell r="A4885">
            <v>97810</v>
          </cell>
          <cell r="B4885" t="str">
            <v>CONSTRUÇÃO DE PAVIMENTO COM TRATAMENTO SUPERFICIAL TRIPLO, COM EMULSÃO ASFÁLTICA RR-2C, COM BANHO DILUÍDO. AF_01/2018</v>
          </cell>
          <cell r="C4885" t="str">
            <v>M2</v>
          </cell>
          <cell r="D4885">
            <v>11.77</v>
          </cell>
          <cell r="E4885">
            <v>0.7</v>
          </cell>
          <cell r="F4885">
            <v>10.77</v>
          </cell>
          <cell r="G4885">
            <v>0.3</v>
          </cell>
          <cell r="H4885">
            <v>0</v>
          </cell>
          <cell r="I4885">
            <v>0</v>
          </cell>
        </row>
        <row r="4886">
          <cell r="A4886">
            <v>97811</v>
          </cell>
          <cell r="B4886" t="str">
            <v>CONSTRUÇÃO DE PAVIMENTO COM TRATAMENTO SUPERFICIAL TRIPLO, COM EMULSÃO ASFÁLTICA RR-2C, COM CAPA SELANTE. AF_01/2018</v>
          </cell>
          <cell r="C4886" t="str">
            <v>M2</v>
          </cell>
          <cell r="D4886">
            <v>13.04</v>
          </cell>
          <cell r="E4886">
            <v>0.83</v>
          </cell>
          <cell r="F4886">
            <v>11.8</v>
          </cell>
          <cell r="G4886">
            <v>0.41</v>
          </cell>
          <cell r="H4886">
            <v>0</v>
          </cell>
          <cell r="I4886">
            <v>0</v>
          </cell>
        </row>
        <row r="4887">
          <cell r="A4887">
            <v>97813</v>
          </cell>
          <cell r="B4887" t="str">
            <v>RECONSTRUÇÃO DE PAVIMENTO COM TRATAMENTO SUPERFICIAL SIMPLES, COM EMULSÃO ASFÁLTICA RR-2C. AF_01/2018</v>
          </cell>
          <cell r="C4887" t="str">
            <v>M2</v>
          </cell>
          <cell r="D4887">
            <v>2.77</v>
          </cell>
          <cell r="E4887">
            <v>0.12</v>
          </cell>
          <cell r="F4887">
            <v>2.64</v>
          </cell>
          <cell r="G4887">
            <v>0.01</v>
          </cell>
          <cell r="H4887">
            <v>0</v>
          </cell>
          <cell r="I4887">
            <v>0</v>
          </cell>
        </row>
        <row r="4888">
          <cell r="A4888">
            <v>97814</v>
          </cell>
          <cell r="B4888" t="str">
            <v>RECONSTRUÇÃO DE PAVIMENTO COM TRATAMENTO SUPERFICIAL SIMPLES, COM EMULSÃO ASFÁLTICA RR-2C, COM BANHO DILUÍDO. AF_01/2018</v>
          </cell>
          <cell r="C4888" t="str">
            <v>M2</v>
          </cell>
          <cell r="D4888">
            <v>3.24</v>
          </cell>
          <cell r="E4888">
            <v>0.12</v>
          </cell>
          <cell r="F4888">
            <v>3.11</v>
          </cell>
          <cell r="G4888">
            <v>0.01</v>
          </cell>
          <cell r="H4888">
            <v>0</v>
          </cell>
          <cell r="I4888">
            <v>0</v>
          </cell>
        </row>
        <row r="4889">
          <cell r="A4889">
            <v>97816</v>
          </cell>
          <cell r="B4889" t="str">
            <v>RECONSTRUÇÃO DE PAVIMENTO COM TRATAMENTO SUPERFICIAL DUPLO, COM EMULSÃO ASFÁLTICA RR-2C. AF_01/2018</v>
          </cell>
          <cell r="C4889" t="str">
            <v>M2</v>
          </cell>
          <cell r="D4889">
            <v>6.38</v>
          </cell>
          <cell r="E4889">
            <v>0.48</v>
          </cell>
          <cell r="F4889">
            <v>5.73</v>
          </cell>
          <cell r="G4889">
            <v>0.17</v>
          </cell>
          <cell r="H4889">
            <v>0</v>
          </cell>
          <cell r="I4889">
            <v>0</v>
          </cell>
        </row>
        <row r="4890">
          <cell r="A4890">
            <v>97817</v>
          </cell>
          <cell r="B4890" t="str">
            <v>RECONSTRUÇÃO DE PAVIMENTO COM TRATAMENTO SUPERFICIAL DUPLO, COM EMULSÃO ASFÁLTICA RR-2C, COM BANHO DILUÍDO. AF_01/2018</v>
          </cell>
          <cell r="C4890" t="str">
            <v>M2</v>
          </cell>
          <cell r="D4890">
            <v>7.49</v>
          </cell>
          <cell r="E4890">
            <v>0.47</v>
          </cell>
          <cell r="F4890">
            <v>6.85</v>
          </cell>
          <cell r="G4890">
            <v>0.17</v>
          </cell>
          <cell r="H4890">
            <v>0</v>
          </cell>
          <cell r="I4890">
            <v>0</v>
          </cell>
        </row>
        <row r="4891">
          <cell r="A4891">
            <v>97818</v>
          </cell>
          <cell r="B4891" t="str">
            <v>RECONSTRUÇÃO DE PAVIMENTO COM TRATAMENTO SUPERFICIAL DUPLO, COM EMULSÃO ASFÁLTICA RR-2C, COM CAPA SELANTE. AF_01/2018</v>
          </cell>
          <cell r="C4891" t="str">
            <v>M2</v>
          </cell>
          <cell r="D4891">
            <v>8.92</v>
          </cell>
          <cell r="E4891">
            <v>0.63</v>
          </cell>
          <cell r="F4891">
            <v>8.0299999999999994</v>
          </cell>
          <cell r="G4891">
            <v>0.26</v>
          </cell>
          <cell r="H4891">
            <v>0</v>
          </cell>
          <cell r="I4891">
            <v>0</v>
          </cell>
        </row>
        <row r="4892">
          <cell r="A4892">
            <v>97820</v>
          </cell>
          <cell r="B4892" t="str">
            <v>RECONSTRUÇÃO DE PAVIMENTO COM TRATAMENTO SUPERFICIAL TRIPLO, COM EMULSÃO ASFÁLTICA RR-2C. AF_01/2018</v>
          </cell>
          <cell r="C4892" t="str">
            <v>M2</v>
          </cell>
          <cell r="D4892">
            <v>11.66</v>
          </cell>
          <cell r="E4892">
            <v>0.96</v>
          </cell>
          <cell r="F4892">
            <v>10.23</v>
          </cell>
          <cell r="G4892">
            <v>0.47</v>
          </cell>
          <cell r="H4892">
            <v>0</v>
          </cell>
          <cell r="I4892">
            <v>0</v>
          </cell>
        </row>
        <row r="4893">
          <cell r="A4893">
            <v>97821</v>
          </cell>
          <cell r="B4893" t="str">
            <v>RECONSTRUÇÃO DE PAVIMENTO COM TRATAMENTO SUPERFICIAL TRIPLO, COM EMULSÃO ASFÁLTICA RR-2C, COM BANHO DILUÍDO. AF_01/2018</v>
          </cell>
          <cell r="C4893" t="str">
            <v>M2</v>
          </cell>
          <cell r="D4893">
            <v>12.78</v>
          </cell>
          <cell r="E4893">
            <v>0.96</v>
          </cell>
          <cell r="F4893">
            <v>11.35</v>
          </cell>
          <cell r="G4893">
            <v>0.47</v>
          </cell>
          <cell r="H4893">
            <v>0</v>
          </cell>
          <cell r="I4893">
            <v>0</v>
          </cell>
        </row>
        <row r="4894">
          <cell r="A4894">
            <v>97822</v>
          </cell>
          <cell r="B4894" t="str">
            <v>RECONSTRUÇÃO DE PAVIMENTO COM TRATAMENTO SUPERFICIAL TRIPLO, COM EMULSÃO ASFÁLTICA RR-2C, COM CAPA SELANTE. AF_01/2018</v>
          </cell>
          <cell r="C4894" t="str">
            <v>M2</v>
          </cell>
          <cell r="D4894">
            <v>14.22</v>
          </cell>
          <cell r="E4894">
            <v>1.1499999999999999</v>
          </cell>
          <cell r="F4894">
            <v>12.46</v>
          </cell>
          <cell r="G4894">
            <v>0.61</v>
          </cell>
          <cell r="H4894">
            <v>0</v>
          </cell>
          <cell r="I4894">
            <v>0</v>
          </cell>
        </row>
        <row r="4895">
          <cell r="A4895">
            <v>72947</v>
          </cell>
          <cell r="B4895" t="str">
            <v>SINALIZACAO HORIZONTAL COM TINTA RETRORREFLETIVA A BASE DE RESINA ACRILICA COM MICROESFERAS DE VIDRO</v>
          </cell>
          <cell r="C4895" t="str">
            <v>M2</v>
          </cell>
          <cell r="D4895">
            <v>26.65</v>
          </cell>
          <cell r="E4895">
            <v>0.46</v>
          </cell>
          <cell r="F4895">
            <v>25.97</v>
          </cell>
          <cell r="G4895">
            <v>0.22</v>
          </cell>
          <cell r="H4895">
            <v>0</v>
          </cell>
          <cell r="I4895">
            <v>0</v>
          </cell>
        </row>
        <row r="4896">
          <cell r="A4896">
            <v>83693</v>
          </cell>
          <cell r="B4896" t="str">
            <v>CAIACAO EM MEIO FIO</v>
          </cell>
          <cell r="C4896" t="str">
            <v>M2</v>
          </cell>
          <cell r="D4896">
            <v>3.02</v>
          </cell>
          <cell r="E4896">
            <v>2.21</v>
          </cell>
          <cell r="F4896">
            <v>0.81</v>
          </cell>
          <cell r="G4896">
            <v>0</v>
          </cell>
          <cell r="H4896">
            <v>0</v>
          </cell>
          <cell r="I4896">
            <v>0</v>
          </cell>
        </row>
        <row r="4897">
          <cell r="A4897" t="str">
            <v>73770/1</v>
          </cell>
          <cell r="B4897" t="str">
            <v>BARREIRA PRE-MOLDADA EXTERNA CONCRETO ARMADO 0,25X0,40X1,14M FCK=25MPA ACO CA-50 INCL VIGOTA HORIZONTAL MONTANTE A CADA 1,00M  FERROS DE LIGACAO E MATERIAIS.</v>
          </cell>
          <cell r="C4897" t="str">
            <v>M</v>
          </cell>
          <cell r="D4897">
            <v>450.78</v>
          </cell>
          <cell r="E4897">
            <v>118.81</v>
          </cell>
          <cell r="F4897">
            <v>303.67</v>
          </cell>
          <cell r="G4897">
            <v>28.03</v>
          </cell>
          <cell r="H4897">
            <v>0</v>
          </cell>
          <cell r="I4897">
            <v>0.27</v>
          </cell>
        </row>
        <row r="4898">
          <cell r="A4898" t="str">
            <v>73770/2</v>
          </cell>
          <cell r="B4898" t="str">
            <v>BARREIRA DUPLA PRE-MOL INTER CONCRETO ARMADO 0,15X0,65X0,77M FCK=25MPA ACO CA-50 INCL FERROS DE LIGACAO E MATERIAIS.</v>
          </cell>
          <cell r="C4898" t="str">
            <v>M</v>
          </cell>
          <cell r="D4898">
            <v>389.16</v>
          </cell>
          <cell r="E4898">
            <v>111.6</v>
          </cell>
          <cell r="F4898">
            <v>250.09</v>
          </cell>
          <cell r="G4898">
            <v>27.2</v>
          </cell>
          <cell r="H4898">
            <v>0</v>
          </cell>
          <cell r="I4898">
            <v>0.27</v>
          </cell>
        </row>
        <row r="4899">
          <cell r="A4899" t="str">
            <v>83696/1</v>
          </cell>
          <cell r="B4899" t="str">
            <v>PINTURA GUARDA-CORPO GUARDA-RODA E MURETA PROTECAO COM CAL EM PONTES EVIADUTOS MEDIDA PELO DOBRO DA AREA TOTAL (LARGURAXALTURA).</v>
          </cell>
          <cell r="C4899" t="str">
            <v>M2</v>
          </cell>
          <cell r="D4899">
            <v>4.83</v>
          </cell>
          <cell r="E4899">
            <v>3.14</v>
          </cell>
          <cell r="F4899">
            <v>1.69</v>
          </cell>
          <cell r="G4899">
            <v>0</v>
          </cell>
          <cell r="H4899">
            <v>0</v>
          </cell>
          <cell r="I4899">
            <v>0</v>
          </cell>
        </row>
        <row r="4900">
          <cell r="A4900">
            <v>72962</v>
          </cell>
          <cell r="B4900" t="str">
            <v>USINAGEM DE CBUQ COM CAP 50/70, PARA CAPA DE ROLAMENTO</v>
          </cell>
          <cell r="C4900" t="str">
            <v>T</v>
          </cell>
          <cell r="D4900">
            <v>192.75</v>
          </cell>
          <cell r="E4900">
            <v>1.93</v>
          </cell>
          <cell r="F4900">
            <v>188.01</v>
          </cell>
          <cell r="G4900">
            <v>2.81</v>
          </cell>
          <cell r="H4900">
            <v>0</v>
          </cell>
          <cell r="I4900">
            <v>0</v>
          </cell>
        </row>
        <row r="4901">
          <cell r="A4901">
            <v>72963</v>
          </cell>
          <cell r="B4901" t="str">
            <v>USINAGEM DE CBUQ COM CAP 50/70, PARA BINDER</v>
          </cell>
          <cell r="C4901" t="str">
            <v>T</v>
          </cell>
          <cell r="D4901">
            <v>160.56</v>
          </cell>
          <cell r="E4901">
            <v>1.93</v>
          </cell>
          <cell r="F4901">
            <v>155.81</v>
          </cell>
          <cell r="G4901">
            <v>2.82</v>
          </cell>
          <cell r="H4901">
            <v>0</v>
          </cell>
          <cell r="I4901">
            <v>0</v>
          </cell>
        </row>
        <row r="4902">
          <cell r="A4902" t="str">
            <v>73759/2</v>
          </cell>
          <cell r="B4902" t="str">
            <v>PRE-MISTURADO A FRIO COM EMULSAO RM-1C, INCLUSO USINAGEM E APLICACAO, EXCLUSIVE TRANSPORTE</v>
          </cell>
          <cell r="C4902" t="str">
            <v>M3</v>
          </cell>
          <cell r="D4902">
            <v>317.74</v>
          </cell>
          <cell r="E4902">
            <v>15.89</v>
          </cell>
          <cell r="F4902">
            <v>287.57</v>
          </cell>
          <cell r="G4902">
            <v>14.28</v>
          </cell>
          <cell r="H4902">
            <v>0</v>
          </cell>
          <cell r="I4902">
            <v>0</v>
          </cell>
        </row>
        <row r="4903">
          <cell r="A4903">
            <v>95990</v>
          </cell>
          <cell r="B4903" t="str">
            <v>CONSTRUÇÃO DE PAVIMENTO COM APLICAÇÃO DE CONCRETO BETUMINOSO USINADO A QUENTE (CBUQ), CAMADA DE ROLAMENTO, COM ESPESSURA DE 3,0 CM - EXCLUSIVE TRANSPORTE. AF_03/2017</v>
          </cell>
          <cell r="C4903" t="str">
            <v>M3</v>
          </cell>
          <cell r="D4903">
            <v>742.46</v>
          </cell>
          <cell r="E4903">
            <v>34.76</v>
          </cell>
          <cell r="F4903">
            <v>657.89</v>
          </cell>
          <cell r="G4903">
            <v>49.81</v>
          </cell>
          <cell r="H4903">
            <v>0</v>
          </cell>
          <cell r="I4903">
            <v>0</v>
          </cell>
        </row>
        <row r="4904">
          <cell r="A4904">
            <v>95992</v>
          </cell>
          <cell r="B4904" t="str">
            <v>CONSTRUÇÃO DE PAVIMENTO COM APLICAÇÃO DE CONCRETO BETUMINOSO USINADO A QUENTE (CBUQ), BINDER, COM ESPESSURA DE 3,0 CM - EXCLUSIVE TRANSPORTE. AF_03/2017</v>
          </cell>
          <cell r="C4904" t="str">
            <v>M3</v>
          </cell>
          <cell r="D4904">
            <v>688.81</v>
          </cell>
          <cell r="E4904">
            <v>24.79</v>
          </cell>
          <cell r="F4904">
            <v>628.36</v>
          </cell>
          <cell r="G4904">
            <v>35.659999999999997</v>
          </cell>
          <cell r="H4904">
            <v>0</v>
          </cell>
          <cell r="I4904">
            <v>0</v>
          </cell>
        </row>
        <row r="4905">
          <cell r="A4905">
            <v>95993</v>
          </cell>
          <cell r="B4905" t="str">
            <v>CONSTRUÇÃO DE PAVIMENTO COM APLICAÇÃO DE CONCRETO BETUMINOSO USINADO A QUENTE (CBUQ), CAMADA DE ROLAMENTO, COM ESPESSURA DE 4,0 CM - EXCLUSIVE TRANSPORTE. AF_03/2017</v>
          </cell>
          <cell r="C4905" t="str">
            <v>M3</v>
          </cell>
          <cell r="D4905">
            <v>713.25</v>
          </cell>
          <cell r="E4905">
            <v>26.03</v>
          </cell>
          <cell r="F4905">
            <v>649.42999999999995</v>
          </cell>
          <cell r="G4905">
            <v>37.79</v>
          </cell>
          <cell r="H4905">
            <v>0</v>
          </cell>
          <cell r="I4905">
            <v>0</v>
          </cell>
        </row>
        <row r="4906">
          <cell r="A4906">
            <v>95994</v>
          </cell>
          <cell r="B4906" t="str">
            <v>CONSTRUÇÃO DE PAVIMENTO COM APLICAÇÃO DE CONCRETO BETUMINOSO USINADO A QUENTE (CBUQ), BINDER, COM ESPESSURA DE 4,0 CM - EXCLUSIVE TRANSPORTE. AF_03/2017</v>
          </cell>
          <cell r="C4906" t="str">
            <v>M3</v>
          </cell>
          <cell r="D4906">
            <v>667.73</v>
          </cell>
          <cell r="E4906">
            <v>18.559999999999999</v>
          </cell>
          <cell r="F4906">
            <v>622.12</v>
          </cell>
          <cell r="G4906">
            <v>27.05</v>
          </cell>
          <cell r="H4906">
            <v>0</v>
          </cell>
          <cell r="I4906">
            <v>0</v>
          </cell>
        </row>
        <row r="4907">
          <cell r="A4907">
            <v>95995</v>
          </cell>
          <cell r="B4907" t="str">
            <v>CONSTRUÇÃO DE PAVIMENTO COM APLICAÇÃO DE CONCRETO BETUMINOSO USINADO A QUENTE (CBUQ), CAMADA DE ROLAMENTO, COM ESPESSURA DE 5,0 CM - EXCLUSIVE TRANSPORTE. AF_03/2017</v>
          </cell>
          <cell r="C4907" t="str">
            <v>M3</v>
          </cell>
          <cell r="D4907">
            <v>695.09</v>
          </cell>
          <cell r="E4907">
            <v>20.81</v>
          </cell>
          <cell r="F4907">
            <v>643.88</v>
          </cell>
          <cell r="G4907">
            <v>30.4</v>
          </cell>
          <cell r="H4907">
            <v>0</v>
          </cell>
          <cell r="I4907">
            <v>0</v>
          </cell>
        </row>
        <row r="4908">
          <cell r="A4908">
            <v>95996</v>
          </cell>
          <cell r="B4908" t="str">
            <v>CONSTRUÇÃO DE PAVIMENTO COM APLICAÇÃO DE CONCRETO BETUMINOSO USINADO A QUENTE (CBUQ), BINDER, COM ESPESSURA DE 5,0 CM - EXCLUSIVE TRANSPORTE. AF_03/2017</v>
          </cell>
          <cell r="C4908" t="str">
            <v>M3</v>
          </cell>
          <cell r="D4908">
            <v>654.63</v>
          </cell>
          <cell r="E4908">
            <v>14.83</v>
          </cell>
          <cell r="F4908">
            <v>618.07000000000005</v>
          </cell>
          <cell r="G4908">
            <v>21.73</v>
          </cell>
          <cell r="H4908">
            <v>0</v>
          </cell>
          <cell r="I4908">
            <v>0</v>
          </cell>
        </row>
        <row r="4909">
          <cell r="A4909">
            <v>95997</v>
          </cell>
          <cell r="B4909" t="str">
            <v>CONSTRUÇÃO DE PAVIMENTO COM APLICAÇÃO DE CONCRETO BETUMINOSO USINADO A QUENTE (CBUQ), CAMADA DE ROLAMENTO, COM ESPESSURA DE 6,0 CM - EXCLUSIVE TRANSPORTE. AF_03/2017</v>
          </cell>
          <cell r="C4909" t="str">
            <v>M3</v>
          </cell>
          <cell r="D4909">
            <v>683.97</v>
          </cell>
          <cell r="E4909">
            <v>17.329999999999998</v>
          </cell>
          <cell r="F4909">
            <v>640.87</v>
          </cell>
          <cell r="G4909">
            <v>25.77</v>
          </cell>
          <cell r="H4909">
            <v>0</v>
          </cell>
          <cell r="I4909">
            <v>0</v>
          </cell>
        </row>
        <row r="4910">
          <cell r="A4910">
            <v>95998</v>
          </cell>
          <cell r="B4910" t="str">
            <v>CONSTRUÇÃO DE PAVIMENTO COM APLICAÇÃO DE CONCRETO BETUMINOSO USINADO A QUENTE (CBUQ), BINDER, COM ESPESSURA DE 6,0 CM - EXCLUSIVE TRANSPORTE. AF_03/2017</v>
          </cell>
          <cell r="C4910" t="str">
            <v>M3</v>
          </cell>
          <cell r="D4910">
            <v>646.63</v>
          </cell>
          <cell r="E4910">
            <v>12.35</v>
          </cell>
          <cell r="F4910">
            <v>615.85</v>
          </cell>
          <cell r="G4910">
            <v>18.43</v>
          </cell>
          <cell r="H4910">
            <v>0</v>
          </cell>
          <cell r="I4910">
            <v>0</v>
          </cell>
        </row>
        <row r="4911">
          <cell r="A4911">
            <v>95999</v>
          </cell>
          <cell r="B4911" t="str">
            <v>CONSTRUÇÃO DE PAVIMENTO COM APLICAÇÃO DE CONCRETO BETUMINOSO USINADO A QUENTE (CBUQ), CAMADA DE ROLAMENTO, COM ESPESSURA DE 7,0 CM - EXCLUSIVE TRANSPORTE. AF_03/2017</v>
          </cell>
          <cell r="C4911" t="str">
            <v>M3</v>
          </cell>
          <cell r="D4911">
            <v>676.06</v>
          </cell>
          <cell r="E4911">
            <v>14.83</v>
          </cell>
          <cell r="F4911">
            <v>638.74</v>
          </cell>
          <cell r="G4911">
            <v>22.49</v>
          </cell>
          <cell r="H4911">
            <v>0</v>
          </cell>
          <cell r="I4911">
            <v>0</v>
          </cell>
        </row>
        <row r="4912">
          <cell r="A4912">
            <v>96000</v>
          </cell>
          <cell r="B4912" t="str">
            <v>CONSTRUÇÃO DE PAVIMENTO COM APLICAÇÃO DE CONCRETO BETUMINOSO USINADO A QUENTE (CBUQ), BINDER, COM ESPESSURA DE 7,0 CM - EXCLUSIVE TRANSPORTE. AF_03/2017</v>
          </cell>
          <cell r="C4912" t="str">
            <v>M3</v>
          </cell>
          <cell r="D4912">
            <v>640.92999999999995</v>
          </cell>
          <cell r="E4912">
            <v>10.58</v>
          </cell>
          <cell r="F4912">
            <v>614.27</v>
          </cell>
          <cell r="G4912">
            <v>16.079999999999998</v>
          </cell>
          <cell r="H4912">
            <v>0</v>
          </cell>
          <cell r="I4912">
            <v>0</v>
          </cell>
        </row>
        <row r="4913">
          <cell r="A4913">
            <v>96001</v>
          </cell>
          <cell r="B4913" t="str">
            <v>FRESAGEM DE PAVIMENTO ASFÁLTICO (PROFUNDIDADE 5,0 CM), EM LOCAIS COM NIVEL BAIXO DE INTERFERÊNCIA. AF_03/2017</v>
          </cell>
          <cell r="C4913" t="str">
            <v>M2</v>
          </cell>
          <cell r="D4913">
            <v>4.54</v>
          </cell>
          <cell r="E4913">
            <v>0.91</v>
          </cell>
          <cell r="F4913">
            <v>0.97</v>
          </cell>
          <cell r="G4913">
            <v>2.66</v>
          </cell>
          <cell r="H4913">
            <v>0</v>
          </cell>
          <cell r="I4913">
            <v>0</v>
          </cell>
        </row>
        <row r="4914">
          <cell r="A4914">
            <v>96002</v>
          </cell>
          <cell r="B4914" t="str">
            <v>FRESAGEM DE PAVIMENTO ASFÁLTICO (PROFUNDIDADE 5,0 CM), EM LOCAIS COM NIVEL ALTO DE INTERFERÊNCIA. AF_03/2017</v>
          </cell>
          <cell r="C4914" t="str">
            <v>M2</v>
          </cell>
          <cell r="D4914">
            <v>5.28</v>
          </cell>
          <cell r="E4914">
            <v>1.22</v>
          </cell>
          <cell r="F4914">
            <v>1</v>
          </cell>
          <cell r="G4914">
            <v>3.06</v>
          </cell>
          <cell r="H4914">
            <v>0</v>
          </cell>
          <cell r="I4914">
            <v>0</v>
          </cell>
        </row>
        <row r="4915">
          <cell r="A4915">
            <v>96393</v>
          </cell>
          <cell r="B4915" t="str">
            <v>USINAGEM DE BRITA GRADUADA SIMPLES, UTILIZANDO BRITA COMERCIAL COM USINA 300 T/H. AF_06/2017</v>
          </cell>
          <cell r="C4915" t="str">
            <v>M3</v>
          </cell>
          <cell r="D4915">
            <v>91.23</v>
          </cell>
          <cell r="E4915">
            <v>1.1299999999999999</v>
          </cell>
          <cell r="F4915">
            <v>88.59</v>
          </cell>
          <cell r="G4915">
            <v>1.27</v>
          </cell>
          <cell r="H4915">
            <v>0</v>
          </cell>
          <cell r="I4915">
            <v>0.24</v>
          </cell>
        </row>
        <row r="4916">
          <cell r="A4916">
            <v>96394</v>
          </cell>
          <cell r="B4916" t="str">
            <v>USINAGEM DE BRITA GRADUADA TRATADA COM CIMENTO, UTILIZANDO BRITA COMERCIAL COM USINA 300 T/H. AF_06/2017</v>
          </cell>
          <cell r="C4916" t="str">
            <v>M3</v>
          </cell>
          <cell r="D4916">
            <v>129.09</v>
          </cell>
          <cell r="E4916">
            <v>1.1200000000000001</v>
          </cell>
          <cell r="F4916">
            <v>126.47</v>
          </cell>
          <cell r="G4916">
            <v>1.26</v>
          </cell>
          <cell r="H4916">
            <v>0</v>
          </cell>
          <cell r="I4916">
            <v>0.24</v>
          </cell>
        </row>
        <row r="4917">
          <cell r="A4917">
            <v>96395</v>
          </cell>
          <cell r="B4917" t="str">
            <v>USINAGEM DE CONCRETO PARA COMPACTAÇÃO COM ROLO, UTILIZANDO BRITA COMERCIAL. AF_06/2017</v>
          </cell>
          <cell r="C4917" t="str">
            <v>M3</v>
          </cell>
          <cell r="D4917">
            <v>145.02000000000001</v>
          </cell>
          <cell r="E4917">
            <v>0.96</v>
          </cell>
          <cell r="F4917">
            <v>142.53</v>
          </cell>
          <cell r="G4917">
            <v>1.45</v>
          </cell>
          <cell r="H4917">
            <v>0</v>
          </cell>
          <cell r="I4917">
            <v>0.08</v>
          </cell>
        </row>
        <row r="4918">
          <cell r="A4918">
            <v>73445</v>
          </cell>
          <cell r="B4918" t="str">
            <v>CAIACAO INT OU EXT SOBRE REVESTIMENTO LISO C/ADOCAO DE FIXADOR COM    COM DUAS DEMAOS</v>
          </cell>
          <cell r="C4918" t="str">
            <v>M2</v>
          </cell>
          <cell r="D4918">
            <v>7.49</v>
          </cell>
          <cell r="E4918">
            <v>5.52</v>
          </cell>
          <cell r="F4918">
            <v>1.97</v>
          </cell>
          <cell r="G4918">
            <v>0</v>
          </cell>
          <cell r="H4918">
            <v>0</v>
          </cell>
          <cell r="I4918">
            <v>0</v>
          </cell>
        </row>
        <row r="4919">
          <cell r="A4919">
            <v>73446</v>
          </cell>
          <cell r="B4919" t="str">
            <v>PINTURA DE SUPERFICIE C/TINTA GRAFITE</v>
          </cell>
          <cell r="C4919" t="str">
            <v>M2</v>
          </cell>
          <cell r="D4919">
            <v>16.62</v>
          </cell>
          <cell r="E4919">
            <v>10.36</v>
          </cell>
          <cell r="F4919">
            <v>6.24</v>
          </cell>
          <cell r="G4919">
            <v>0.02</v>
          </cell>
          <cell r="H4919">
            <v>0</v>
          </cell>
          <cell r="I4919">
            <v>0</v>
          </cell>
        </row>
        <row r="4920">
          <cell r="A4920" t="str">
            <v>74133/1</v>
          </cell>
          <cell r="B4920" t="str">
            <v>EMASSAMENTO COM MASSA A OLEO, UMA DEMAO</v>
          </cell>
          <cell r="C4920" t="str">
            <v>M2</v>
          </cell>
          <cell r="D4920">
            <v>15.54</v>
          </cell>
          <cell r="E4920">
            <v>6.2</v>
          </cell>
          <cell r="F4920">
            <v>9.34</v>
          </cell>
          <cell r="G4920">
            <v>0</v>
          </cell>
          <cell r="H4920">
            <v>0</v>
          </cell>
          <cell r="I4920">
            <v>0</v>
          </cell>
        </row>
        <row r="4921">
          <cell r="A4921" t="str">
            <v>74133/2</v>
          </cell>
          <cell r="B4921" t="str">
            <v>EMASSAMENTO COM MASSA A OLEO, DUAS DEMAOS</v>
          </cell>
          <cell r="C4921" t="str">
            <v>M2</v>
          </cell>
          <cell r="D4921">
            <v>19.579999999999998</v>
          </cell>
          <cell r="E4921">
            <v>7.4</v>
          </cell>
          <cell r="F4921">
            <v>12.17</v>
          </cell>
          <cell r="G4921">
            <v>0.01</v>
          </cell>
          <cell r="H4921">
            <v>0</v>
          </cell>
          <cell r="I4921">
            <v>0</v>
          </cell>
        </row>
        <row r="4922">
          <cell r="A4922">
            <v>79462</v>
          </cell>
          <cell r="B4922" t="str">
            <v>EMASSAMENTO COM MASSA EPOXI, 2 DEMAOS</v>
          </cell>
          <cell r="C4922" t="str">
            <v>M2</v>
          </cell>
          <cell r="D4922">
            <v>52.65</v>
          </cell>
          <cell r="E4922">
            <v>9.57</v>
          </cell>
          <cell r="F4922">
            <v>43.06</v>
          </cell>
          <cell r="G4922">
            <v>0.02</v>
          </cell>
          <cell r="H4922">
            <v>0</v>
          </cell>
          <cell r="I4922">
            <v>0</v>
          </cell>
        </row>
        <row r="4923">
          <cell r="A4923" t="str">
            <v>79494/1</v>
          </cell>
          <cell r="B4923" t="str">
            <v>PINTURA DE QUADRO ESCOLAR COM TINTA ESMALTE ACABAMENTO FOSCO, DUAS DEMAOS SOBRE MASSA ACRILICA</v>
          </cell>
          <cell r="C4923" t="str">
            <v>M2</v>
          </cell>
          <cell r="D4923">
            <v>10.28</v>
          </cell>
          <cell r="E4923">
            <v>3.8</v>
          </cell>
          <cell r="F4923">
            <v>6.48</v>
          </cell>
          <cell r="G4923">
            <v>0</v>
          </cell>
          <cell r="H4923">
            <v>0</v>
          </cell>
          <cell r="I4923">
            <v>0</v>
          </cell>
        </row>
        <row r="4924">
          <cell r="A4924">
            <v>84651</v>
          </cell>
          <cell r="B4924" t="str">
            <v>PINTURA COM TINTA IMPERMEAVEL MINERAL EM PO, DUAS DEMAOS</v>
          </cell>
          <cell r="C4924" t="str">
            <v>M2</v>
          </cell>
          <cell r="D4924">
            <v>8.17</v>
          </cell>
          <cell r="E4924">
            <v>5.93</v>
          </cell>
          <cell r="F4924">
            <v>2.23</v>
          </cell>
          <cell r="G4924">
            <v>0.01</v>
          </cell>
          <cell r="H4924">
            <v>0</v>
          </cell>
          <cell r="I4924">
            <v>0</v>
          </cell>
        </row>
        <row r="4925">
          <cell r="A4925">
            <v>88411</v>
          </cell>
          <cell r="B4925" t="str">
            <v>APLICAÇÃO MANUAL DE FUNDO SELADOR ACRÍLICO EM PANOS COM PRESENÇA DE VÃOS DE EDIFÍCIOS DE MÚLTIPLOS PAVIMENTOS. AF_06/2014</v>
          </cell>
          <cell r="C4925" t="str">
            <v>M2</v>
          </cell>
          <cell r="D4925">
            <v>2.2200000000000002</v>
          </cell>
          <cell r="E4925">
            <v>0.78</v>
          </cell>
          <cell r="F4925">
            <v>1.44</v>
          </cell>
          <cell r="G4925">
            <v>0</v>
          </cell>
          <cell r="H4925">
            <v>0</v>
          </cell>
          <cell r="I4925">
            <v>0</v>
          </cell>
        </row>
        <row r="4926">
          <cell r="A4926">
            <v>88412</v>
          </cell>
          <cell r="B4926" t="str">
            <v>APLICAÇÃO MANUAL DE FUNDO SELADOR ACRÍLICO EM PANOS CEGOS DE FACHADA (SEM PRESENÇA DE VÃOS) DE EDIFÍCIOS DE MÚLTIPLOS PAVIMENTOS. AF_06/2014</v>
          </cell>
          <cell r="C4926" t="str">
            <v>M2</v>
          </cell>
          <cell r="D4926">
            <v>1.74</v>
          </cell>
          <cell r="E4926">
            <v>0.4</v>
          </cell>
          <cell r="F4926">
            <v>1.34</v>
          </cell>
          <cell r="G4926">
            <v>0</v>
          </cell>
          <cell r="H4926">
            <v>0</v>
          </cell>
          <cell r="I4926">
            <v>0</v>
          </cell>
        </row>
        <row r="4927">
          <cell r="A4927">
            <v>88413</v>
          </cell>
          <cell r="B4927" t="str">
            <v>APLICAÇÃO MANUAL DE FUNDO SELADOR ACRÍLICO EM SUPERFÍCIES EXTERNAS DE SACADA DE EDIFÍCIOS DE MÚLTIPLOS PAVIMENTOS. AF_06/2014</v>
          </cell>
          <cell r="C4927" t="str">
            <v>M2</v>
          </cell>
          <cell r="D4927">
            <v>3.18</v>
          </cell>
          <cell r="E4927">
            <v>1.54</v>
          </cell>
          <cell r="F4927">
            <v>1.64</v>
          </cell>
          <cell r="G4927">
            <v>0</v>
          </cell>
          <cell r="H4927">
            <v>0</v>
          </cell>
          <cell r="I4927">
            <v>0</v>
          </cell>
        </row>
        <row r="4928">
          <cell r="A4928">
            <v>88414</v>
          </cell>
          <cell r="B4928" t="str">
            <v>APLICAÇÃO MANUAL DE FUNDO SELADOR ACRÍLICO EM SUPERFÍCIES INTERNAS DA SACADA DE EDIFÍCIOS DE MÚLTIPLOS PAVIMENTOS. AF_06/2014</v>
          </cell>
          <cell r="C4928" t="str">
            <v>M2</v>
          </cell>
          <cell r="D4928">
            <v>3.48</v>
          </cell>
          <cell r="E4928">
            <v>1.79</v>
          </cell>
          <cell r="F4928">
            <v>1.69</v>
          </cell>
          <cell r="G4928">
            <v>0</v>
          </cell>
          <cell r="H4928">
            <v>0</v>
          </cell>
          <cell r="I4928">
            <v>0</v>
          </cell>
        </row>
        <row r="4929">
          <cell r="A4929">
            <v>88415</v>
          </cell>
          <cell r="B4929" t="str">
            <v>APLICAÇÃO MANUAL DE FUNDO SELADOR ACRÍLICO EM PAREDES EXTERNAS DE CASAS. AF_06/2014</v>
          </cell>
          <cell r="C4929" t="str">
            <v>M2</v>
          </cell>
          <cell r="D4929">
            <v>2.38</v>
          </cell>
          <cell r="E4929">
            <v>0.9</v>
          </cell>
          <cell r="F4929">
            <v>1.48</v>
          </cell>
          <cell r="G4929">
            <v>0</v>
          </cell>
          <cell r="H4929">
            <v>0</v>
          </cell>
          <cell r="I4929">
            <v>0</v>
          </cell>
        </row>
        <row r="4930">
          <cell r="A4930">
            <v>88416</v>
          </cell>
          <cell r="B4930" t="str">
            <v>APLICAÇÃO MANUAL DE PINTURA COM TINTA TEXTURIZADA ACRÍLICA EM PANOS COM PRESENÇA DE VÃOS DE EDIFÍCIOS DE MÚLTIPLOS PAVIMENTOS, UMA COR. AF_06/2014</v>
          </cell>
          <cell r="C4930" t="str">
            <v>M2</v>
          </cell>
          <cell r="D4930">
            <v>13.37</v>
          </cell>
          <cell r="E4930">
            <v>2.4500000000000002</v>
          </cell>
          <cell r="F4930">
            <v>10.92</v>
          </cell>
          <cell r="G4930">
            <v>0</v>
          </cell>
          <cell r="H4930">
            <v>0</v>
          </cell>
          <cell r="I4930">
            <v>0</v>
          </cell>
        </row>
        <row r="4931">
          <cell r="A4931">
            <v>88417</v>
          </cell>
          <cell r="B4931" t="str">
            <v>APLICAÇÃO MANUAL DE PINTURA COM TINTA TEXTURIZADA ACRÍLICA EM PANOS CEGOS DE FACHADA (SEM PRESENÇA DE VÃOS) DE EDIFÍCIOS DE MÚLTIPLOS PAVIMENTOS, UMA COR. AF_06/2014</v>
          </cell>
          <cell r="C4931" t="str">
            <v>M2</v>
          </cell>
          <cell r="D4931">
            <v>11.68</v>
          </cell>
          <cell r="E4931">
            <v>1.17</v>
          </cell>
          <cell r="F4931">
            <v>10.51</v>
          </cell>
          <cell r="G4931">
            <v>0</v>
          </cell>
          <cell r="H4931">
            <v>0</v>
          </cell>
          <cell r="I4931">
            <v>0</v>
          </cell>
        </row>
        <row r="4932">
          <cell r="A4932">
            <v>88420</v>
          </cell>
          <cell r="B4932" t="str">
            <v>APLICAÇÃO MANUAL DE PINTURA COM TINTA TEXTURIZADA ACRÍLICA EM SUPERFÍCIES EXTERNAS DE SACADA DE EDIFÍCIOS DE MÚLTIPLOS PAVIMENTOS, UMA COR. AF_06/2014</v>
          </cell>
          <cell r="C4932" t="str">
            <v>M2</v>
          </cell>
          <cell r="D4932">
            <v>16.8</v>
          </cell>
          <cell r="E4932">
            <v>5.09</v>
          </cell>
          <cell r="F4932">
            <v>11.71</v>
          </cell>
          <cell r="G4932">
            <v>0</v>
          </cell>
          <cell r="H4932">
            <v>0</v>
          </cell>
          <cell r="I4932">
            <v>0</v>
          </cell>
        </row>
        <row r="4933">
          <cell r="A4933">
            <v>88421</v>
          </cell>
          <cell r="B4933" t="str">
            <v>APLICAÇÃO MANUAL DE PINTURA COM TINTA TEXTURIZADA ACRÍLICA EM SUPERFÍCIES INTERNAS DA SACADA DE EDIFÍCIOS DE MÚLTIPLOS PAVIMENTOS, UMA COR. AF_06/2014</v>
          </cell>
          <cell r="C4933" t="str">
            <v>M2</v>
          </cell>
          <cell r="D4933">
            <v>17.88</v>
          </cell>
          <cell r="E4933">
            <v>5.91</v>
          </cell>
          <cell r="F4933">
            <v>11.96</v>
          </cell>
          <cell r="G4933">
            <v>0.01</v>
          </cell>
          <cell r="H4933">
            <v>0</v>
          </cell>
          <cell r="I4933">
            <v>0</v>
          </cell>
        </row>
        <row r="4934">
          <cell r="A4934">
            <v>88423</v>
          </cell>
          <cell r="B4934" t="str">
            <v>APLICAÇÃO MANUAL DE PINTURA COM TINTA TEXTURIZADA ACRÍLICA EM PAREDES EXTERNAS DE CASAS, UMA COR. AF_06/2014</v>
          </cell>
          <cell r="C4934" t="str">
            <v>M2</v>
          </cell>
          <cell r="D4934">
            <v>13.91</v>
          </cell>
          <cell r="E4934">
            <v>2.86</v>
          </cell>
          <cell r="F4934">
            <v>11.05</v>
          </cell>
          <cell r="G4934">
            <v>0</v>
          </cell>
          <cell r="H4934">
            <v>0</v>
          </cell>
          <cell r="I4934">
            <v>0</v>
          </cell>
        </row>
        <row r="4935">
          <cell r="A4935">
            <v>88424</v>
          </cell>
          <cell r="B4935" t="str">
            <v>APLICAÇÃO MANUAL DE PINTURA COM TINTA TEXTURIZADA ACRÍLICA EM PANOS COM PRESENÇA DE VÃOS DE EDIFÍCIOS DE MÚLTIPLOS PAVIMENTOS, DUAS CORES. AF_06/2014</v>
          </cell>
          <cell r="C4935" t="str">
            <v>M2</v>
          </cell>
          <cell r="D4935">
            <v>15.7</v>
          </cell>
          <cell r="E4935">
            <v>4.25</v>
          </cell>
          <cell r="F4935">
            <v>11.45</v>
          </cell>
          <cell r="G4935">
            <v>0</v>
          </cell>
          <cell r="H4935">
            <v>0</v>
          </cell>
          <cell r="I4935">
            <v>0</v>
          </cell>
        </row>
        <row r="4936">
          <cell r="A4936">
            <v>88426</v>
          </cell>
          <cell r="B4936" t="str">
            <v>APLICAÇÃO MANUAL DE PINTURA COM TINTA TEXTURIZADA ACRÍLICA EM PANOS CEGOS DE FACHADA (SEM PRESENÇA DE VÃOS) DE EDIFÍCIOS DE MÚLTIPLOS PAVIMENTOS, DUAS CORES. AF_06/2014</v>
          </cell>
          <cell r="C4936" t="str">
            <v>M2</v>
          </cell>
          <cell r="D4936">
            <v>12.77</v>
          </cell>
          <cell r="E4936">
            <v>1.99</v>
          </cell>
          <cell r="F4936">
            <v>10.78</v>
          </cell>
          <cell r="G4936">
            <v>0</v>
          </cell>
          <cell r="H4936">
            <v>0</v>
          </cell>
          <cell r="I4936">
            <v>0</v>
          </cell>
        </row>
        <row r="4937">
          <cell r="A4937">
            <v>88428</v>
          </cell>
          <cell r="B4937" t="str">
            <v>APLICAÇÃO MANUAL DE PINTURA COM TINTA TEXTURIZADA ACRÍLICA EM SUPERFÍCIES EXTERNAS DE SACADA DE EDIFÍCIOS DE MÚLTIPLOS PAVIMENTOS, DUAS CORES. AF_06/2014</v>
          </cell>
          <cell r="C4937" t="str">
            <v>M2</v>
          </cell>
          <cell r="D4937">
            <v>21.59</v>
          </cell>
          <cell r="E4937">
            <v>8.75</v>
          </cell>
          <cell r="F4937">
            <v>12.82</v>
          </cell>
          <cell r="G4937">
            <v>0.02</v>
          </cell>
          <cell r="H4937">
            <v>0</v>
          </cell>
          <cell r="I4937">
            <v>0</v>
          </cell>
        </row>
        <row r="4938">
          <cell r="A4938">
            <v>88429</v>
          </cell>
          <cell r="B4938" t="str">
            <v>APLICAÇÃO MANUAL DE PINTURA COM TINTA TEXTURIZADA ACRÍLICA EM SUPERFÍCIES INTERNAS DA SACADA DE EDIFÍCIOS DE MÚLTIPLOS PAVIMENTOS, DUAS CORES. AF_06/2014</v>
          </cell>
          <cell r="C4938" t="str">
            <v>M2</v>
          </cell>
          <cell r="D4938">
            <v>23.47</v>
          </cell>
          <cell r="E4938">
            <v>10.18</v>
          </cell>
          <cell r="F4938">
            <v>13.27</v>
          </cell>
          <cell r="G4938">
            <v>0.02</v>
          </cell>
          <cell r="H4938">
            <v>0</v>
          </cell>
          <cell r="I4938">
            <v>0</v>
          </cell>
        </row>
        <row r="4939">
          <cell r="A4939">
            <v>88431</v>
          </cell>
          <cell r="B4939" t="str">
            <v>APLICAÇÃO MANUAL DE PINTURA COM TINTA TEXTURIZADA ACRÍLICA EM PAREDES EXTERNAS DE CASAS, DUAS CORES. AF_06/2014</v>
          </cell>
          <cell r="C4939" t="str">
            <v>M2</v>
          </cell>
          <cell r="D4939">
            <v>16.63</v>
          </cell>
          <cell r="E4939">
            <v>4.95</v>
          </cell>
          <cell r="F4939">
            <v>11.68</v>
          </cell>
          <cell r="G4939">
            <v>0</v>
          </cell>
          <cell r="H4939">
            <v>0</v>
          </cell>
          <cell r="I4939">
            <v>0</v>
          </cell>
        </row>
        <row r="4940">
          <cell r="A4940">
            <v>88432</v>
          </cell>
          <cell r="B4940" t="str">
            <v>APLICAÇÃO MANUAL DE PINTURA COM TINTA TEXTURIZADA ACRÍLICA EM MOLDURAS DE EPS, PRÉ-FABRICADOS, OU OUTROS. AF_06/2014</v>
          </cell>
          <cell r="C4940" t="str">
            <v>M2</v>
          </cell>
          <cell r="D4940">
            <v>12.07</v>
          </cell>
          <cell r="E4940">
            <v>6.15</v>
          </cell>
          <cell r="F4940">
            <v>5.91</v>
          </cell>
          <cell r="G4940">
            <v>0.01</v>
          </cell>
          <cell r="H4940">
            <v>0</v>
          </cell>
          <cell r="I4940">
            <v>0</v>
          </cell>
        </row>
        <row r="4941">
          <cell r="A4941">
            <v>88482</v>
          </cell>
          <cell r="B4941" t="str">
            <v>APLICAÇÃO DE FUNDO SELADOR LÁTEX PVA EM TETO, UMA DEMÃO. AF_06/2014</v>
          </cell>
          <cell r="C4941" t="str">
            <v>M2</v>
          </cell>
          <cell r="D4941">
            <v>3.14</v>
          </cell>
          <cell r="E4941">
            <v>0.62</v>
          </cell>
          <cell r="F4941">
            <v>2.52</v>
          </cell>
          <cell r="G4941">
            <v>0</v>
          </cell>
          <cell r="H4941">
            <v>0</v>
          </cell>
          <cell r="I4941">
            <v>0</v>
          </cell>
        </row>
        <row r="4942">
          <cell r="A4942">
            <v>88483</v>
          </cell>
          <cell r="B4942" t="str">
            <v>APLICAÇÃO DE FUNDO SELADOR LÁTEX PVA EM PAREDES, UMA DEMÃO. AF_06/2014</v>
          </cell>
          <cell r="C4942" t="str">
            <v>M2</v>
          </cell>
          <cell r="D4942">
            <v>2.94</v>
          </cell>
          <cell r="E4942">
            <v>0.47</v>
          </cell>
          <cell r="F4942">
            <v>2.4700000000000002</v>
          </cell>
          <cell r="G4942">
            <v>0</v>
          </cell>
          <cell r="H4942">
            <v>0</v>
          </cell>
          <cell r="I4942">
            <v>0</v>
          </cell>
        </row>
        <row r="4943">
          <cell r="A4943">
            <v>88484</v>
          </cell>
          <cell r="B4943" t="str">
            <v>APLICAÇÃO DE FUNDO SELADOR ACRÍLICO EM TETO, UMA DEMÃO. AF_06/2014</v>
          </cell>
          <cell r="C4943" t="str">
            <v>M2</v>
          </cell>
          <cell r="D4943">
            <v>2.39</v>
          </cell>
          <cell r="E4943">
            <v>0.91</v>
          </cell>
          <cell r="F4943">
            <v>1.48</v>
          </cell>
          <cell r="G4943">
            <v>0</v>
          </cell>
          <cell r="H4943">
            <v>0</v>
          </cell>
          <cell r="I4943">
            <v>0</v>
          </cell>
        </row>
        <row r="4944">
          <cell r="A4944">
            <v>88485</v>
          </cell>
          <cell r="B4944" t="str">
            <v>APLICAÇÃO DE FUNDO SELADOR ACRÍLICO EM PAREDES, UMA DEMÃO. AF_06/2014</v>
          </cell>
          <cell r="C4944" t="str">
            <v>M2</v>
          </cell>
          <cell r="D4944">
            <v>2.11</v>
          </cell>
          <cell r="E4944">
            <v>0.69</v>
          </cell>
          <cell r="F4944">
            <v>1.42</v>
          </cell>
          <cell r="G4944">
            <v>0</v>
          </cell>
          <cell r="H4944">
            <v>0</v>
          </cell>
          <cell r="I4944">
            <v>0</v>
          </cell>
        </row>
        <row r="4945">
          <cell r="A4945">
            <v>88486</v>
          </cell>
          <cell r="B4945" t="str">
            <v>APLICAÇÃO MANUAL DE PINTURA COM TINTA LÁTEX PVA EM TETO, DUAS DEMÃOS. AF_06/2014</v>
          </cell>
          <cell r="C4945" t="str">
            <v>M2</v>
          </cell>
          <cell r="D4945">
            <v>8.76</v>
          </cell>
          <cell r="E4945">
            <v>2.99</v>
          </cell>
          <cell r="F4945">
            <v>5.77</v>
          </cell>
          <cell r="G4945">
            <v>0</v>
          </cell>
          <cell r="H4945">
            <v>0</v>
          </cell>
          <cell r="I4945">
            <v>0</v>
          </cell>
        </row>
        <row r="4946">
          <cell r="A4946">
            <v>88487</v>
          </cell>
          <cell r="B4946" t="str">
            <v>APLICAÇÃO MANUAL DE PINTURA COM TINTA LÁTEX PVA EM PAREDES, DUAS DEMÃOS. AF_06/2014</v>
          </cell>
          <cell r="C4946" t="str">
            <v>M2</v>
          </cell>
          <cell r="D4946">
            <v>7.84</v>
          </cell>
          <cell r="E4946">
            <v>2.2999999999999998</v>
          </cell>
          <cell r="F4946">
            <v>5.54</v>
          </cell>
          <cell r="G4946">
            <v>0</v>
          </cell>
          <cell r="H4946">
            <v>0</v>
          </cell>
          <cell r="I4946">
            <v>0</v>
          </cell>
        </row>
        <row r="4947">
          <cell r="A4947">
            <v>88488</v>
          </cell>
          <cell r="B4947" t="str">
            <v>APLICAÇÃO MANUAL DE PINTURA COM TINTA LÁTEX ACRÍLICA EM TETO, DUAS DEMÃOS. AF_06/2014</v>
          </cell>
          <cell r="C4947" t="str">
            <v>M2</v>
          </cell>
          <cell r="D4947">
            <v>11.22</v>
          </cell>
          <cell r="E4947">
            <v>4.3099999999999996</v>
          </cell>
          <cell r="F4947">
            <v>6.91</v>
          </cell>
          <cell r="G4947">
            <v>0</v>
          </cell>
          <cell r="H4947">
            <v>0</v>
          </cell>
          <cell r="I4947">
            <v>0</v>
          </cell>
        </row>
        <row r="4948">
          <cell r="A4948">
            <v>88489</v>
          </cell>
          <cell r="B4948" t="str">
            <v>APLICAÇÃO MANUAL DE PINTURA COM TINTA LÁTEX ACRÍLICA EM PAREDES, DUAS DEMÃOS. AF_06/2014</v>
          </cell>
          <cell r="C4948" t="str">
            <v>M2</v>
          </cell>
          <cell r="D4948">
            <v>9.92</v>
          </cell>
          <cell r="E4948">
            <v>3.3</v>
          </cell>
          <cell r="F4948">
            <v>6.62</v>
          </cell>
          <cell r="G4948">
            <v>0</v>
          </cell>
          <cell r="H4948">
            <v>0</v>
          </cell>
          <cell r="I4948">
            <v>0</v>
          </cell>
        </row>
        <row r="4949">
          <cell r="A4949">
            <v>88490</v>
          </cell>
          <cell r="B4949" t="str">
            <v>APLICAÇÃO MECÂNICA DE PINTURA COM TINTA LÁTEX PVA EM TETO, DUAS DEMÃOS. AF_06/2014</v>
          </cell>
          <cell r="C4949" t="str">
            <v>M2</v>
          </cell>
          <cell r="D4949">
            <v>6.41</v>
          </cell>
          <cell r="E4949">
            <v>0.7</v>
          </cell>
          <cell r="F4949">
            <v>5.69</v>
          </cell>
          <cell r="G4949">
            <v>0.02</v>
          </cell>
          <cell r="H4949">
            <v>0</v>
          </cell>
          <cell r="I4949">
            <v>0</v>
          </cell>
        </row>
        <row r="4950">
          <cell r="A4950">
            <v>88491</v>
          </cell>
          <cell r="B4950" t="str">
            <v>APLICAÇÃO MECÂNICA DE PINTURA COM TINTA LÁTEX PVA EM PAREDES, DUAS DEMÃOS. AF_06/2014</v>
          </cell>
          <cell r="C4950" t="str">
            <v>M2</v>
          </cell>
          <cell r="D4950">
            <v>6.19</v>
          </cell>
          <cell r="E4950">
            <v>0.54</v>
          </cell>
          <cell r="F4950">
            <v>5.64</v>
          </cell>
          <cell r="G4950">
            <v>0.01</v>
          </cell>
          <cell r="H4950">
            <v>0</v>
          </cell>
          <cell r="I4950">
            <v>0</v>
          </cell>
        </row>
        <row r="4951">
          <cell r="A4951">
            <v>88492</v>
          </cell>
          <cell r="B4951" t="str">
            <v>APLICAÇÃO MECÂNICA DE PINTURA COM TINTA LÁTEX ACRÍLICA EM TETO, DUAS DEMÃOS. AF_06/2014</v>
          </cell>
          <cell r="C4951" t="str">
            <v>M2</v>
          </cell>
          <cell r="D4951">
            <v>7.69</v>
          </cell>
          <cell r="E4951">
            <v>1.03</v>
          </cell>
          <cell r="F4951">
            <v>6.63</v>
          </cell>
          <cell r="G4951">
            <v>0.03</v>
          </cell>
          <cell r="H4951">
            <v>0</v>
          </cell>
          <cell r="I4951">
            <v>0</v>
          </cell>
        </row>
        <row r="4952">
          <cell r="A4952">
            <v>88493</v>
          </cell>
          <cell r="B4952" t="str">
            <v>APLICAÇÃO MECÂNICA DE PINTURA COM TINTA LÁTEX ACRÍLICA EM PAREDES, DUAS DEMÃOS. AF_06/2014</v>
          </cell>
          <cell r="C4952" t="str">
            <v>M2</v>
          </cell>
          <cell r="D4952">
            <v>7.37</v>
          </cell>
          <cell r="E4952">
            <v>0.78</v>
          </cell>
          <cell r="F4952">
            <v>6.57</v>
          </cell>
          <cell r="G4952">
            <v>0.02</v>
          </cell>
          <cell r="H4952">
            <v>0</v>
          </cell>
          <cell r="I4952">
            <v>0</v>
          </cell>
        </row>
        <row r="4953">
          <cell r="A4953">
            <v>88494</v>
          </cell>
          <cell r="B4953" t="str">
            <v>APLICAÇÃO E LIXAMENTO DE MASSA LÁTEX EM TETO, UMA DEMÃO. AF_06/2014</v>
          </cell>
          <cell r="C4953" t="str">
            <v>M2</v>
          </cell>
          <cell r="D4953">
            <v>14.19</v>
          </cell>
          <cell r="E4953">
            <v>8.86</v>
          </cell>
          <cell r="F4953">
            <v>5.31</v>
          </cell>
          <cell r="G4953">
            <v>0.02</v>
          </cell>
          <cell r="H4953">
            <v>0</v>
          </cell>
          <cell r="I4953">
            <v>0</v>
          </cell>
        </row>
        <row r="4954">
          <cell r="A4954">
            <v>88495</v>
          </cell>
          <cell r="B4954" t="str">
            <v>APLICAÇÃO E LIXAMENTO DE MASSA LÁTEX EM PAREDES, UMA DEMÃO. AF_06/2014</v>
          </cell>
          <cell r="C4954" t="str">
            <v>M2</v>
          </cell>
          <cell r="D4954">
            <v>7.96</v>
          </cell>
          <cell r="E4954">
            <v>4.18</v>
          </cell>
          <cell r="F4954">
            <v>3.78</v>
          </cell>
          <cell r="G4954">
            <v>0</v>
          </cell>
          <cell r="H4954">
            <v>0</v>
          </cell>
          <cell r="I4954">
            <v>0</v>
          </cell>
        </row>
        <row r="4955">
          <cell r="A4955">
            <v>88496</v>
          </cell>
          <cell r="B4955" t="str">
            <v>APLICAÇÃO E LIXAMENTO DE MASSA LÁTEX EM TETO, DUAS DEMÃOS. AF_06/2014</v>
          </cell>
          <cell r="C4955" t="str">
            <v>M2</v>
          </cell>
          <cell r="D4955">
            <v>19.34</v>
          </cell>
          <cell r="E4955">
            <v>11.83</v>
          </cell>
          <cell r="F4955">
            <v>7.48</v>
          </cell>
          <cell r="G4955">
            <v>0.03</v>
          </cell>
          <cell r="H4955">
            <v>0</v>
          </cell>
          <cell r="I4955">
            <v>0</v>
          </cell>
        </row>
        <row r="4956">
          <cell r="A4956">
            <v>88497</v>
          </cell>
          <cell r="B4956" t="str">
            <v>APLICAÇÃO E LIXAMENTO DE MASSA LÁTEX EM PAREDES, DUAS DEMÃOS. AF_06/2014</v>
          </cell>
          <cell r="C4956" t="str">
            <v>M2</v>
          </cell>
          <cell r="D4956">
            <v>11.02</v>
          </cell>
          <cell r="E4956">
            <v>5.52</v>
          </cell>
          <cell r="F4956">
            <v>5.5</v>
          </cell>
          <cell r="G4956">
            <v>0</v>
          </cell>
          <cell r="H4956">
            <v>0</v>
          </cell>
          <cell r="I4956">
            <v>0</v>
          </cell>
        </row>
        <row r="4957">
          <cell r="A4957">
            <v>95305</v>
          </cell>
          <cell r="B4957" t="str">
            <v>TEXTURA ACRÍLICA, APLICAÇÃO MANUAL EM PAREDE, UMA DEMÃO. AF_09/2016</v>
          </cell>
          <cell r="C4957" t="str">
            <v>M2</v>
          </cell>
          <cell r="D4957">
            <v>10.3</v>
          </cell>
          <cell r="E4957">
            <v>3.31</v>
          </cell>
          <cell r="F4957">
            <v>6.99</v>
          </cell>
          <cell r="G4957">
            <v>0</v>
          </cell>
          <cell r="H4957">
            <v>0</v>
          </cell>
          <cell r="I4957">
            <v>0</v>
          </cell>
        </row>
        <row r="4958">
          <cell r="A4958">
            <v>95306</v>
          </cell>
          <cell r="B4958" t="str">
            <v>TEXTURA ACRÍLICA, APLICAÇÃO MANUAL EM TETO, UMA DEMÃO. AF_09/2016</v>
          </cell>
          <cell r="C4958" t="str">
            <v>M2</v>
          </cell>
          <cell r="D4958">
            <v>11.95</v>
          </cell>
          <cell r="E4958">
            <v>4.58</v>
          </cell>
          <cell r="F4958">
            <v>7.37</v>
          </cell>
          <cell r="G4958">
            <v>0</v>
          </cell>
          <cell r="H4958">
            <v>0</v>
          </cell>
          <cell r="I4958">
            <v>0</v>
          </cell>
        </row>
        <row r="4959">
          <cell r="A4959">
            <v>95622</v>
          </cell>
          <cell r="B4959" t="str">
            <v>APLICAÇÃO MANUAL DE TINTA LÁTEX ACRÍLICA EM PANOS COM PRESENÇA DE VÃOS DE EDIFÍCIOS DE MÚLTIPLOS PAVIMENTOS, DUAS DEMÃOS. AF_11/2016</v>
          </cell>
          <cell r="C4959" t="str">
            <v>M2</v>
          </cell>
          <cell r="D4959">
            <v>10</v>
          </cell>
          <cell r="E4959">
            <v>5.0999999999999996</v>
          </cell>
          <cell r="F4959">
            <v>4.9000000000000004</v>
          </cell>
          <cell r="G4959">
            <v>0</v>
          </cell>
          <cell r="H4959">
            <v>0</v>
          </cell>
          <cell r="I4959">
            <v>0</v>
          </cell>
        </row>
        <row r="4960">
          <cell r="A4960">
            <v>95623</v>
          </cell>
          <cell r="B4960" t="str">
            <v>APLICAÇÃO MANUAL DE TINTA LÁTEX ACRÍLICA EM PANOS SEM PRESENÇA DE VÃOS DE EDIFÍCIOS DE MÚLTIPLOS PAVIMENTOS, DUAS DEMÃOS. AF_11/2016</v>
          </cell>
          <cell r="C4960" t="str">
            <v>M2</v>
          </cell>
          <cell r="D4960">
            <v>7.68</v>
          </cell>
          <cell r="E4960">
            <v>3.3</v>
          </cell>
          <cell r="F4960">
            <v>4.38</v>
          </cell>
          <cell r="G4960">
            <v>0</v>
          </cell>
          <cell r="H4960">
            <v>0</v>
          </cell>
          <cell r="I4960">
            <v>0</v>
          </cell>
        </row>
        <row r="4961">
          <cell r="A4961">
            <v>95624</v>
          </cell>
          <cell r="B4961" t="str">
            <v>APLICAÇÃO MANUAL DE TINTA LÁTEX ACRÍLICA EM SUPERFÍCIES EXTERNAS DE SACADA DE EDIFÍCIOS DE MÚLTIPLOS PAVIMENTOS, DUAS DEMÃOS. AF_11/2016</v>
          </cell>
          <cell r="C4961" t="str">
            <v>M2</v>
          </cell>
          <cell r="D4961">
            <v>14.7</v>
          </cell>
          <cell r="E4961">
            <v>8.69</v>
          </cell>
          <cell r="F4961">
            <v>5.99</v>
          </cell>
          <cell r="G4961">
            <v>0.02</v>
          </cell>
          <cell r="H4961">
            <v>0</v>
          </cell>
          <cell r="I4961">
            <v>0</v>
          </cell>
        </row>
        <row r="4962">
          <cell r="A4962">
            <v>95625</v>
          </cell>
          <cell r="B4962" t="str">
            <v>APLICAÇÃO MANUAL DE TINTA LÁTEX ACRÍLICA EM SUPERFÍCIES INTERNAS DE SACADA DE EDIFÍCIOS DE MÚLTIPLOS PAVIMENTOS, DUAS DEMÃOS. AF_11/2016</v>
          </cell>
          <cell r="C4962" t="str">
            <v>M2</v>
          </cell>
          <cell r="D4962">
            <v>16.190000000000001</v>
          </cell>
          <cell r="E4962">
            <v>9.82</v>
          </cell>
          <cell r="F4962">
            <v>6.35</v>
          </cell>
          <cell r="G4962">
            <v>0.02</v>
          </cell>
          <cell r="H4962">
            <v>0</v>
          </cell>
          <cell r="I4962">
            <v>0</v>
          </cell>
        </row>
        <row r="4963">
          <cell r="A4963">
            <v>95626</v>
          </cell>
          <cell r="B4963" t="str">
            <v>APLICAÇÃO MANUAL DE TINTA LÁTEX ACRÍLICA EM PAREDE EXTERNAS DE CASAS, DUAS DEMÃOS. AF_11/2016</v>
          </cell>
          <cell r="C4963" t="str">
            <v>M2</v>
          </cell>
          <cell r="D4963">
            <v>10.75</v>
          </cell>
          <cell r="E4963">
            <v>5.68</v>
          </cell>
          <cell r="F4963">
            <v>5.0599999999999996</v>
          </cell>
          <cell r="G4963">
            <v>0.01</v>
          </cell>
          <cell r="H4963">
            <v>0</v>
          </cell>
          <cell r="I4963">
            <v>0</v>
          </cell>
        </row>
        <row r="4964">
          <cell r="A4964">
            <v>96126</v>
          </cell>
          <cell r="B4964" t="str">
            <v>APLICAÇÃO MANUAL DE MASSA ACRÍLICA EM PANOS DE FACHADA COM PRESENÇA DE VÃOS, DE EDIFÍCIOS DE MÚLTIPLOS PAVIMENTOS, UMA DEMÃO. AF_05/2017</v>
          </cell>
          <cell r="C4964" t="str">
            <v>M2</v>
          </cell>
          <cell r="D4964">
            <v>13.38</v>
          </cell>
          <cell r="E4964">
            <v>6.33</v>
          </cell>
          <cell r="F4964">
            <v>7.04</v>
          </cell>
          <cell r="G4964">
            <v>0.01</v>
          </cell>
          <cell r="H4964">
            <v>0</v>
          </cell>
          <cell r="I4964">
            <v>0</v>
          </cell>
        </row>
        <row r="4965">
          <cell r="A4965">
            <v>96127</v>
          </cell>
          <cell r="B4965" t="str">
            <v>APLICAÇÃO MANUAL DE MASSA ACRÍLICA EM PANOS DE FACHADA SEM PRESENÇA DE VÃOS, DE EDIFÍCIOS DE MÚLTIPLOS PAVIMENTOS, UMA DEMÃO. AF_05/2017</v>
          </cell>
          <cell r="C4965" t="str">
            <v>M2</v>
          </cell>
          <cell r="D4965">
            <v>10.48</v>
          </cell>
          <cell r="E4965">
            <v>4.13</v>
          </cell>
          <cell r="F4965">
            <v>6.35</v>
          </cell>
          <cell r="G4965">
            <v>0</v>
          </cell>
          <cell r="H4965">
            <v>0</v>
          </cell>
          <cell r="I4965">
            <v>0</v>
          </cell>
        </row>
        <row r="4966">
          <cell r="A4966">
            <v>96128</v>
          </cell>
          <cell r="B4966" t="str">
            <v>APLICAÇÃO MANUAL DE MASSA ACRÍLICA EM SUPERFÍCIES EXTERNAS DE SACADA DE EDIFÍCIOS DE MÚLTIPLOS PAVIMENTOS, UMA DEMÃO. AF_05/2017</v>
          </cell>
          <cell r="C4966" t="str">
            <v>M2</v>
          </cell>
          <cell r="D4966">
            <v>19.23</v>
          </cell>
          <cell r="E4966">
            <v>10.82</v>
          </cell>
          <cell r="F4966">
            <v>8.39</v>
          </cell>
          <cell r="G4966">
            <v>0.02</v>
          </cell>
          <cell r="H4966">
            <v>0</v>
          </cell>
          <cell r="I4966">
            <v>0</v>
          </cell>
        </row>
        <row r="4967">
          <cell r="A4967">
            <v>96129</v>
          </cell>
          <cell r="B4967" t="str">
            <v>APLICAÇÃO MANUAL DE MASSA ACRÍLICA EM SUPERFÍCIES INTERNAS DE SACADA DE EDIFÍCIOS DE MÚLTIPLOS PAVIMENTOS, UMA DEMÃO. AF_05/2017</v>
          </cell>
          <cell r="C4967" t="str">
            <v>M2</v>
          </cell>
          <cell r="D4967">
            <v>21.09</v>
          </cell>
          <cell r="E4967">
            <v>12.22</v>
          </cell>
          <cell r="F4967">
            <v>8.84</v>
          </cell>
          <cell r="G4967">
            <v>0.03</v>
          </cell>
          <cell r="H4967">
            <v>0</v>
          </cell>
          <cell r="I4967">
            <v>0</v>
          </cell>
        </row>
        <row r="4968">
          <cell r="A4968">
            <v>96130</v>
          </cell>
          <cell r="B4968" t="str">
            <v>APLICAÇÃO MANUAL DE MASSA ACRÍLICA EM PAREDES EXTERNAS DE CASAS, UMA DEMÃO. AF_05/2017</v>
          </cell>
          <cell r="C4968" t="str">
            <v>M2</v>
          </cell>
          <cell r="D4968">
            <v>14.28</v>
          </cell>
          <cell r="E4968">
            <v>7.03</v>
          </cell>
          <cell r="F4968">
            <v>7.24</v>
          </cell>
          <cell r="G4968">
            <v>0.01</v>
          </cell>
          <cell r="H4968">
            <v>0</v>
          </cell>
          <cell r="I4968">
            <v>0</v>
          </cell>
        </row>
        <row r="4969">
          <cell r="A4969">
            <v>96131</v>
          </cell>
          <cell r="B4969" t="str">
            <v>APLICAÇÃO MANUAL DE MASSA ACRÍLICA EM PANOS DE FACHADA COM PRESENÇA DE VÃOS, DE EDIFÍCIOS DE MÚLTIPLOS PAVIMENTOS, DUAS DEMÃOS. AF_05/2017</v>
          </cell>
          <cell r="C4969" t="str">
            <v>M2</v>
          </cell>
          <cell r="D4969">
            <v>18.59</v>
          </cell>
          <cell r="E4969">
            <v>8.39</v>
          </cell>
          <cell r="F4969">
            <v>10.18</v>
          </cell>
          <cell r="G4969">
            <v>0.02</v>
          </cell>
          <cell r="H4969">
            <v>0</v>
          </cell>
          <cell r="I4969">
            <v>0</v>
          </cell>
        </row>
        <row r="4970">
          <cell r="A4970">
            <v>96132</v>
          </cell>
          <cell r="B4970" t="str">
            <v>APLICAÇÃO MANUAL DE MASSA ACRÍLICA EM PANOS DE FACHADA SEM PRESENÇA DE VÃOS, DE EDIFÍCIOS DE MÚLTIPLOS PAVIMENTOS, DUAS DEMÃOS. AF_05/2017</v>
          </cell>
          <cell r="C4970" t="str">
            <v>M2</v>
          </cell>
          <cell r="D4970">
            <v>14.75</v>
          </cell>
          <cell r="E4970">
            <v>5.46</v>
          </cell>
          <cell r="F4970">
            <v>9.2799999999999994</v>
          </cell>
          <cell r="G4970">
            <v>0.01</v>
          </cell>
          <cell r="H4970">
            <v>0</v>
          </cell>
          <cell r="I4970">
            <v>0</v>
          </cell>
        </row>
        <row r="4971">
          <cell r="A4971">
            <v>96133</v>
          </cell>
          <cell r="B4971" t="str">
            <v>APLICAÇÃO MANUAL DE MASSA ACRÍLICA EM SUPERFÍCIES EXTERNAS DE SACADA DE EDIFÍCIOS DE MÚLTIPLOS PAVIMENTOS, DUAS DEMÃOS. AF_05/2017</v>
          </cell>
          <cell r="C4971" t="str">
            <v>M2</v>
          </cell>
          <cell r="D4971">
            <v>26.38</v>
          </cell>
          <cell r="E4971">
            <v>14.34</v>
          </cell>
          <cell r="F4971">
            <v>12.01</v>
          </cell>
          <cell r="G4971">
            <v>0.03</v>
          </cell>
          <cell r="H4971">
            <v>0</v>
          </cell>
          <cell r="I4971">
            <v>0</v>
          </cell>
        </row>
        <row r="4972">
          <cell r="A4972">
            <v>96134</v>
          </cell>
          <cell r="B4972" t="str">
            <v>APLICAÇÃO MANUAL DE MASSA ACRÍLICA EM SUPERFÍCIES INTERNAS DE SACADA DE EDIFÍCIOS DE MÚLTIPLOS PAVIMENTOS, DUAS DEMÃOS. AF_05/2017</v>
          </cell>
          <cell r="C4972" t="str">
            <v>M2</v>
          </cell>
          <cell r="D4972">
            <v>28.87</v>
          </cell>
          <cell r="E4972">
            <v>16.3</v>
          </cell>
          <cell r="F4972">
            <v>12.54</v>
          </cell>
          <cell r="G4972">
            <v>0.03</v>
          </cell>
          <cell r="H4972">
            <v>0</v>
          </cell>
          <cell r="I4972">
            <v>0</v>
          </cell>
        </row>
        <row r="4973">
          <cell r="A4973">
            <v>96135</v>
          </cell>
          <cell r="B4973" t="str">
            <v>APLICAÇÃO MANUAL DE MASSA ACRÍLICA EM PAREDES EXTERNAS DE CASAS, DUAS DEMÃOS. AF_05/2017</v>
          </cell>
          <cell r="C4973" t="str">
            <v>M2</v>
          </cell>
          <cell r="D4973">
            <v>19.829999999999998</v>
          </cell>
          <cell r="E4973">
            <v>9.34</v>
          </cell>
          <cell r="F4973">
            <v>10.47</v>
          </cell>
          <cell r="G4973">
            <v>0.02</v>
          </cell>
          <cell r="H4973">
            <v>0</v>
          </cell>
          <cell r="I4973">
            <v>0</v>
          </cell>
        </row>
        <row r="4974">
          <cell r="A4974">
            <v>79460</v>
          </cell>
          <cell r="B4974" t="str">
            <v>PINTURA EPOXI, DUAS DEMAOS</v>
          </cell>
          <cell r="C4974" t="str">
            <v>M2</v>
          </cell>
          <cell r="D4974">
            <v>36.049999999999997</v>
          </cell>
          <cell r="E4974">
            <v>9.06</v>
          </cell>
          <cell r="F4974">
            <v>26.97</v>
          </cell>
          <cell r="G4974">
            <v>0.02</v>
          </cell>
          <cell r="H4974">
            <v>0</v>
          </cell>
          <cell r="I4974">
            <v>0</v>
          </cell>
        </row>
        <row r="4975">
          <cell r="A4975">
            <v>79465</v>
          </cell>
          <cell r="B4975" t="str">
            <v>PINTURA COM TINTA A BASE DE BORRACHA CLORADA, 2 DEMAOS</v>
          </cell>
          <cell r="C4975" t="str">
            <v>M2</v>
          </cell>
          <cell r="D4975">
            <v>35.85</v>
          </cell>
          <cell r="E4975">
            <v>10.95</v>
          </cell>
          <cell r="F4975">
            <v>24.87</v>
          </cell>
          <cell r="G4975">
            <v>0.03</v>
          </cell>
          <cell r="H4975">
            <v>0</v>
          </cell>
          <cell r="I4975">
            <v>0</v>
          </cell>
        </row>
        <row r="4976">
          <cell r="A4976" t="str">
            <v>79514/1</v>
          </cell>
          <cell r="B4976" t="str">
            <v>PINTURA EPOXI, TRES DEMAOS</v>
          </cell>
          <cell r="C4976" t="str">
            <v>M2</v>
          </cell>
          <cell r="D4976">
            <v>50.36</v>
          </cell>
          <cell r="E4976">
            <v>10.93</v>
          </cell>
          <cell r="F4976">
            <v>39.4</v>
          </cell>
          <cell r="G4976">
            <v>0.03</v>
          </cell>
          <cell r="H4976">
            <v>0</v>
          </cell>
          <cell r="I4976">
            <v>0</v>
          </cell>
        </row>
        <row r="4977">
          <cell r="A4977">
            <v>84647</v>
          </cell>
          <cell r="B4977" t="str">
            <v>PINTURA EPOXI INCLUSO EMASSAMENTO E FUNDO PREPARADOR</v>
          </cell>
          <cell r="C4977" t="str">
            <v>M2</v>
          </cell>
          <cell r="D4977">
            <v>117.89</v>
          </cell>
          <cell r="E4977">
            <v>45.44</v>
          </cell>
          <cell r="F4977">
            <v>72.290000000000006</v>
          </cell>
          <cell r="G4977">
            <v>0.16</v>
          </cell>
          <cell r="H4977">
            <v>0</v>
          </cell>
          <cell r="I4977">
            <v>0</v>
          </cell>
        </row>
        <row r="4978">
          <cell r="A4978">
            <v>84656</v>
          </cell>
          <cell r="B4978" t="str">
            <v>TRATAMENTO EM  CONCRETO COM ESTUQUE E LIXAMENTO</v>
          </cell>
          <cell r="C4978" t="str">
            <v>M2</v>
          </cell>
          <cell r="D4978">
            <v>28.28</v>
          </cell>
          <cell r="E4978">
            <v>18.87</v>
          </cell>
          <cell r="F4978">
            <v>9.34</v>
          </cell>
          <cell r="G4978">
            <v>7.0000000000000007E-2</v>
          </cell>
          <cell r="H4978">
            <v>0</v>
          </cell>
          <cell r="I4978">
            <v>0</v>
          </cell>
        </row>
        <row r="4979">
          <cell r="A4979">
            <v>84677</v>
          </cell>
          <cell r="B4979" t="str">
            <v>VERNIZ SINTETICO BRILHANTE EM CONCRETO OU TIJOLO, DUAS DEMAOS</v>
          </cell>
          <cell r="C4979" t="str">
            <v>M2</v>
          </cell>
          <cell r="D4979">
            <v>10.41</v>
          </cell>
          <cell r="E4979">
            <v>4.7699999999999996</v>
          </cell>
          <cell r="F4979">
            <v>5.64</v>
          </cell>
          <cell r="G4979">
            <v>0</v>
          </cell>
          <cell r="H4979">
            <v>0</v>
          </cell>
          <cell r="I4979">
            <v>0</v>
          </cell>
        </row>
        <row r="4980">
          <cell r="A4980">
            <v>84678</v>
          </cell>
          <cell r="B4980" t="str">
            <v>VERNIZ POLIURETANO BRILHANTE EM CONCRETO OU TIJOLO, TRES DEMAOS</v>
          </cell>
          <cell r="C4980" t="str">
            <v>M2</v>
          </cell>
          <cell r="D4980">
            <v>16.559999999999999</v>
          </cell>
          <cell r="E4980">
            <v>8.6300000000000008</v>
          </cell>
          <cell r="F4980">
            <v>7.91</v>
          </cell>
          <cell r="G4980">
            <v>0.02</v>
          </cell>
          <cell r="H4980">
            <v>0</v>
          </cell>
          <cell r="I4980">
            <v>0</v>
          </cell>
        </row>
        <row r="4981">
          <cell r="A4981">
            <v>6082</v>
          </cell>
          <cell r="B4981" t="str">
            <v>PINTURA EM VERNIZ SINTETICO BRILHANTE EM MADEIRA, TRES DEMAOS</v>
          </cell>
          <cell r="C4981" t="str">
            <v>M2</v>
          </cell>
          <cell r="D4981">
            <v>14.47</v>
          </cell>
          <cell r="E4981">
            <v>8.66</v>
          </cell>
          <cell r="F4981">
            <v>5.8</v>
          </cell>
          <cell r="G4981">
            <v>0.01</v>
          </cell>
          <cell r="H4981">
            <v>0</v>
          </cell>
          <cell r="I4981">
            <v>0</v>
          </cell>
        </row>
        <row r="4982">
          <cell r="A4982">
            <v>40905</v>
          </cell>
          <cell r="B4982" t="str">
            <v>VERNIZ SINTETICO EM MADEIRA, DUAS DEMAOS</v>
          </cell>
          <cell r="C4982" t="str">
            <v>M2</v>
          </cell>
          <cell r="D4982">
            <v>18.829999999999998</v>
          </cell>
          <cell r="E4982">
            <v>8.61</v>
          </cell>
          <cell r="F4982">
            <v>10.210000000000001</v>
          </cell>
          <cell r="G4982">
            <v>0.01</v>
          </cell>
          <cell r="H4982">
            <v>0</v>
          </cell>
          <cell r="I4982">
            <v>0</v>
          </cell>
        </row>
        <row r="4983">
          <cell r="A4983" t="str">
            <v>73739/1</v>
          </cell>
          <cell r="B4983" t="str">
            <v>PINTURA ESMALTE ACETINADO EM MADEIRA, DUAS DEMAOS</v>
          </cell>
          <cell r="C4983" t="str">
            <v>M2</v>
          </cell>
          <cell r="D4983">
            <v>13.87</v>
          </cell>
          <cell r="E4983">
            <v>7.61</v>
          </cell>
          <cell r="F4983">
            <v>6.25</v>
          </cell>
          <cell r="G4983">
            <v>0.01</v>
          </cell>
          <cell r="H4983">
            <v>0</v>
          </cell>
          <cell r="I4983">
            <v>0</v>
          </cell>
        </row>
        <row r="4984">
          <cell r="A4984" t="str">
            <v>74065/1</v>
          </cell>
          <cell r="B4984" t="str">
            <v>PINTURA ESMALTE FOSCO PARA MADEIRA, DUAS DEMAOS, SOBRE FUNDO NIVELADOR BRANCO</v>
          </cell>
          <cell r="C4984" t="str">
            <v>M2</v>
          </cell>
          <cell r="D4984">
            <v>20.62</v>
          </cell>
          <cell r="E4984">
            <v>9.11</v>
          </cell>
          <cell r="F4984">
            <v>11.49</v>
          </cell>
          <cell r="G4984">
            <v>0.02</v>
          </cell>
          <cell r="H4984">
            <v>0</v>
          </cell>
          <cell r="I4984">
            <v>0</v>
          </cell>
        </row>
        <row r="4985">
          <cell r="A4985" t="str">
            <v>74065/2</v>
          </cell>
          <cell r="B4985" t="str">
            <v>PINTURA ESMALTE ACETINADO PARA MADEIRA, DUAS DEMAOS, SOBRE FUNDO NIVELADOR BRANCO</v>
          </cell>
          <cell r="C4985" t="str">
            <v>M2</v>
          </cell>
          <cell r="D4985">
            <v>20.3</v>
          </cell>
          <cell r="E4985">
            <v>9.11</v>
          </cell>
          <cell r="F4985">
            <v>11.17</v>
          </cell>
          <cell r="G4985">
            <v>0.02</v>
          </cell>
          <cell r="H4985">
            <v>0</v>
          </cell>
          <cell r="I4985">
            <v>0</v>
          </cell>
        </row>
        <row r="4986">
          <cell r="A4986" t="str">
            <v>74065/3</v>
          </cell>
          <cell r="B4986" t="str">
            <v>PINTURA ESMALTE BRILHANTE PARA MADEIRA, DUAS DEMAOS, SOBRE FUNDO NIVELADOR BRANCO</v>
          </cell>
          <cell r="C4986" t="str">
            <v>M2</v>
          </cell>
          <cell r="D4986">
            <v>20.2</v>
          </cell>
          <cell r="E4986">
            <v>9.11</v>
          </cell>
          <cell r="F4986">
            <v>11.07</v>
          </cell>
          <cell r="G4986">
            <v>0.02</v>
          </cell>
          <cell r="H4986">
            <v>0</v>
          </cell>
          <cell r="I4986">
            <v>0</v>
          </cell>
        </row>
        <row r="4987">
          <cell r="A4987">
            <v>79463</v>
          </cell>
          <cell r="B4987" t="str">
            <v>PINTURA A OLEO, 1 DEMAO</v>
          </cell>
          <cell r="C4987" t="str">
            <v>M2</v>
          </cell>
          <cell r="D4987">
            <v>11.85</v>
          </cell>
          <cell r="E4987">
            <v>7.3</v>
          </cell>
          <cell r="F4987">
            <v>4.55</v>
          </cell>
          <cell r="G4987">
            <v>0</v>
          </cell>
          <cell r="H4987">
            <v>0</v>
          </cell>
          <cell r="I4987">
            <v>0</v>
          </cell>
        </row>
        <row r="4988">
          <cell r="A4988">
            <v>79464</v>
          </cell>
          <cell r="B4988" t="str">
            <v>PINTURA A OLEO, 2 DEMAOS</v>
          </cell>
          <cell r="C4988" t="str">
            <v>M2</v>
          </cell>
          <cell r="D4988">
            <v>15.82</v>
          </cell>
          <cell r="E4988">
            <v>9.15</v>
          </cell>
          <cell r="F4988">
            <v>6.65</v>
          </cell>
          <cell r="G4988">
            <v>0.02</v>
          </cell>
          <cell r="H4988">
            <v>0</v>
          </cell>
          <cell r="I4988">
            <v>0</v>
          </cell>
        </row>
        <row r="4989">
          <cell r="A4989">
            <v>79466</v>
          </cell>
          <cell r="B4989" t="str">
            <v>PINTURA COM VERNIZ POLIURETANO, 2 DEMAOS</v>
          </cell>
          <cell r="C4989" t="str">
            <v>M2</v>
          </cell>
          <cell r="D4989">
            <v>16.22</v>
          </cell>
          <cell r="E4989">
            <v>7.42</v>
          </cell>
          <cell r="F4989">
            <v>8.7899999999999991</v>
          </cell>
          <cell r="G4989">
            <v>0.01</v>
          </cell>
          <cell r="H4989">
            <v>0</v>
          </cell>
          <cell r="I4989">
            <v>0</v>
          </cell>
        </row>
        <row r="4990">
          <cell r="A4990" t="str">
            <v>79497/1</v>
          </cell>
          <cell r="B4990" t="str">
            <v>PINTURA A OLEO, 3 DEMAOS</v>
          </cell>
          <cell r="C4990" t="str">
            <v>M2</v>
          </cell>
          <cell r="D4990">
            <v>19.57</v>
          </cell>
          <cell r="E4990">
            <v>11.01</v>
          </cell>
          <cell r="F4990">
            <v>8.5299999999999994</v>
          </cell>
          <cell r="G4990">
            <v>0.03</v>
          </cell>
          <cell r="H4990">
            <v>0</v>
          </cell>
          <cell r="I4990">
            <v>0</v>
          </cell>
        </row>
        <row r="4991">
          <cell r="A4991">
            <v>84645</v>
          </cell>
          <cell r="B4991" t="str">
            <v>VERNIZ SINTETICO BRILHANTE, 2 DEMAOS</v>
          </cell>
          <cell r="C4991" t="str">
            <v>M2</v>
          </cell>
          <cell r="D4991">
            <v>15.98</v>
          </cell>
          <cell r="E4991">
            <v>7.42</v>
          </cell>
          <cell r="F4991">
            <v>8.5500000000000007</v>
          </cell>
          <cell r="G4991">
            <v>0.01</v>
          </cell>
          <cell r="H4991">
            <v>0</v>
          </cell>
          <cell r="I4991">
            <v>0</v>
          </cell>
        </row>
        <row r="4992">
          <cell r="A4992">
            <v>84657</v>
          </cell>
          <cell r="B4992" t="str">
            <v>FUNDO SINTETICO NIVELADOR BRANCO</v>
          </cell>
          <cell r="C4992" t="str">
            <v>M2</v>
          </cell>
          <cell r="D4992">
            <v>8.9499999999999993</v>
          </cell>
          <cell r="E4992">
            <v>3.06</v>
          </cell>
          <cell r="F4992">
            <v>5.89</v>
          </cell>
          <cell r="G4992">
            <v>0</v>
          </cell>
          <cell r="H4992">
            <v>0</v>
          </cell>
          <cell r="I4992">
            <v>0</v>
          </cell>
        </row>
        <row r="4993">
          <cell r="A4993">
            <v>84659</v>
          </cell>
          <cell r="B4993" t="str">
            <v>PINTURA ESMALTE FOSCO EM MADEIRA, DUAS DEMAOS</v>
          </cell>
          <cell r="C4993" t="str">
            <v>M2</v>
          </cell>
          <cell r="D4993">
            <v>12.87</v>
          </cell>
          <cell r="E4993">
            <v>6.76</v>
          </cell>
          <cell r="F4993">
            <v>6.11</v>
          </cell>
          <cell r="G4993">
            <v>0</v>
          </cell>
          <cell r="H4993">
            <v>0</v>
          </cell>
          <cell r="I4993">
            <v>0</v>
          </cell>
        </row>
        <row r="4994">
          <cell r="A4994">
            <v>84679</v>
          </cell>
          <cell r="B4994" t="str">
            <v>PINTURA IMUNIZANTE PARA MADEIRA, DUAS DEMAOS</v>
          </cell>
          <cell r="C4994" t="str">
            <v>M2</v>
          </cell>
          <cell r="D4994">
            <v>15.94</v>
          </cell>
          <cell r="E4994">
            <v>9.15</v>
          </cell>
          <cell r="F4994">
            <v>6.77</v>
          </cell>
          <cell r="G4994">
            <v>0.02</v>
          </cell>
          <cell r="H4994">
            <v>0</v>
          </cell>
          <cell r="I4994">
            <v>0</v>
          </cell>
        </row>
        <row r="4995">
          <cell r="A4995">
            <v>95464</v>
          </cell>
          <cell r="B4995" t="str">
            <v>PINTURA VERNIZ POLIURETANO BRILHANTE EM MADEIRA, TRES DEMAOS</v>
          </cell>
          <cell r="C4995" t="str">
            <v>M2</v>
          </cell>
          <cell r="D4995">
            <v>18.899999999999999</v>
          </cell>
          <cell r="E4995">
            <v>8.61</v>
          </cell>
          <cell r="F4995">
            <v>10.28</v>
          </cell>
          <cell r="G4995">
            <v>0.01</v>
          </cell>
          <cell r="H4995">
            <v>0</v>
          </cell>
          <cell r="I4995">
            <v>0</v>
          </cell>
        </row>
        <row r="4996">
          <cell r="A4996">
            <v>73656</v>
          </cell>
          <cell r="B4996" t="str">
            <v>JATEAMENTO COM AREIA EM ESTRUTURA METALICA</v>
          </cell>
          <cell r="C4996" t="str">
            <v>M2</v>
          </cell>
          <cell r="D4996">
            <v>12.44</v>
          </cell>
          <cell r="E4996">
            <v>3.14</v>
          </cell>
          <cell r="F4996">
            <v>7.85</v>
          </cell>
          <cell r="G4996">
            <v>1.45</v>
          </cell>
          <cell r="H4996">
            <v>0</v>
          </cell>
          <cell r="I4996">
            <v>0</v>
          </cell>
        </row>
        <row r="4997">
          <cell r="A4997" t="str">
            <v>73794/1</v>
          </cell>
          <cell r="B4997" t="str">
            <v>PINTURA COM TINTA PROTETORA ACABAMENTO GRAFITE ESMALTE SOBRE SUPERFICIE METALICA, 2 DEMAOS</v>
          </cell>
          <cell r="C4997" t="str">
            <v>M2</v>
          </cell>
          <cell r="D4997">
            <v>29.57</v>
          </cell>
          <cell r="E4997">
            <v>19.260000000000002</v>
          </cell>
          <cell r="F4997">
            <v>10.25</v>
          </cell>
          <cell r="G4997">
            <v>0.06</v>
          </cell>
          <cell r="H4997">
            <v>0</v>
          </cell>
          <cell r="I4997">
            <v>0</v>
          </cell>
        </row>
        <row r="4998">
          <cell r="A4998" t="str">
            <v>73865/1</v>
          </cell>
          <cell r="B4998" t="str">
            <v>FUNDO PREPARADOR PRIMER A BASE DE EPOXI, PARA ESTRUTURA METALICA, UMA DEMAO, ESPESSURA DE 25 MICRA.</v>
          </cell>
          <cell r="C4998" t="str">
            <v>M2</v>
          </cell>
          <cell r="D4998">
            <v>7.41</v>
          </cell>
          <cell r="E4998">
            <v>1.51</v>
          </cell>
          <cell r="F4998">
            <v>5.9</v>
          </cell>
          <cell r="G4998">
            <v>0</v>
          </cell>
          <cell r="H4998">
            <v>0</v>
          </cell>
          <cell r="I4998">
            <v>0</v>
          </cell>
        </row>
        <row r="4999">
          <cell r="A4999" t="str">
            <v>73924/1</v>
          </cell>
          <cell r="B4999" t="str">
            <v>PINTURA ESMALTE ALTO BRILHO, DUAS DEMAOS, SOBRE SUPERFICIE METALICA</v>
          </cell>
          <cell r="C4999" t="str">
            <v>M2</v>
          </cell>
          <cell r="D4999">
            <v>21.59</v>
          </cell>
          <cell r="E4999">
            <v>12</v>
          </cell>
          <cell r="F4999">
            <v>9.5500000000000007</v>
          </cell>
          <cell r="G4999">
            <v>0.04</v>
          </cell>
          <cell r="H4999">
            <v>0</v>
          </cell>
          <cell r="I4999">
            <v>0</v>
          </cell>
        </row>
        <row r="5000">
          <cell r="A5000" t="str">
            <v>73924/2</v>
          </cell>
          <cell r="B5000" t="str">
            <v>PINTURA ESMALTE ACETINADO, DUAS DEMAOS, SOBRE SUPERFICIE METALICA</v>
          </cell>
          <cell r="C5000" t="str">
            <v>M2</v>
          </cell>
          <cell r="D5000">
            <v>21.69</v>
          </cell>
          <cell r="E5000">
            <v>12</v>
          </cell>
          <cell r="F5000">
            <v>9.65</v>
          </cell>
          <cell r="G5000">
            <v>0.04</v>
          </cell>
          <cell r="H5000">
            <v>0</v>
          </cell>
          <cell r="I5000">
            <v>0</v>
          </cell>
        </row>
        <row r="5001">
          <cell r="A5001" t="str">
            <v>73924/3</v>
          </cell>
          <cell r="B5001" t="str">
            <v>PINTURA ESMALTE FOSCO, DUAS DEMAOS, SOBRE SUPERFICIE METALICA</v>
          </cell>
          <cell r="C5001" t="str">
            <v>M2</v>
          </cell>
          <cell r="D5001">
            <v>22.01</v>
          </cell>
          <cell r="E5001">
            <v>12</v>
          </cell>
          <cell r="F5001">
            <v>9.9700000000000006</v>
          </cell>
          <cell r="G5001">
            <v>0.04</v>
          </cell>
          <cell r="H5001">
            <v>0</v>
          </cell>
          <cell r="I5001">
            <v>0</v>
          </cell>
        </row>
        <row r="5002">
          <cell r="A5002" t="str">
            <v>74064/1</v>
          </cell>
          <cell r="B5002" t="str">
            <v>FUNDO ANTICORROSIVO A BASE DE OXIDO DE FERRO (ZARCAO), DUAS DEMAOS</v>
          </cell>
          <cell r="C5002" t="str">
            <v>M2</v>
          </cell>
          <cell r="D5002">
            <v>16.350000000000001</v>
          </cell>
          <cell r="E5002">
            <v>8.64</v>
          </cell>
          <cell r="F5002">
            <v>7.7</v>
          </cell>
          <cell r="G5002">
            <v>0.01</v>
          </cell>
          <cell r="H5002">
            <v>0</v>
          </cell>
          <cell r="I5002">
            <v>0</v>
          </cell>
        </row>
        <row r="5003">
          <cell r="A5003" t="str">
            <v>74064/2</v>
          </cell>
          <cell r="B5003" t="str">
            <v>FUNDO ANTICORROSIVO A BASE DE OXIDO DE FERRO (ZARCAO), UMA DEMAO</v>
          </cell>
          <cell r="C5003" t="str">
            <v>M2</v>
          </cell>
          <cell r="D5003">
            <v>10.67</v>
          </cell>
          <cell r="E5003">
            <v>6.25</v>
          </cell>
          <cell r="F5003">
            <v>4.42</v>
          </cell>
          <cell r="G5003">
            <v>0</v>
          </cell>
          <cell r="H5003">
            <v>0</v>
          </cell>
          <cell r="I5003">
            <v>0</v>
          </cell>
        </row>
        <row r="5004">
          <cell r="A5004" t="str">
            <v>74145/1</v>
          </cell>
          <cell r="B5004" t="str">
            <v>PINTURA ESMALTE FOSCO, DUAS DEMAOS, SOBRE SUPERFICIE METALICA, INCLUSO UMA DEMAO DE FUNDO ANTICORROSIVO. UTILIZACAO DE REVOLVER ( AR-COMPRIMIDO).</v>
          </cell>
          <cell r="C5004" t="str">
            <v>M2</v>
          </cell>
          <cell r="D5004">
            <v>14.62</v>
          </cell>
          <cell r="E5004">
            <v>4.03</v>
          </cell>
          <cell r="F5004">
            <v>10.59</v>
          </cell>
          <cell r="G5004">
            <v>0</v>
          </cell>
          <cell r="H5004">
            <v>0</v>
          </cell>
          <cell r="I5004">
            <v>0</v>
          </cell>
        </row>
        <row r="5005">
          <cell r="A5005" t="str">
            <v>79498/1</v>
          </cell>
          <cell r="B5005" t="str">
            <v>PINTURA A OLEO BRILHANTE SOBRE SUPERFICIE METALICA, UMA DEMAO INCLUSO UMA DEMAO DE FUNDO ANTICORROSIVO</v>
          </cell>
          <cell r="C5005" t="str">
            <v>M2</v>
          </cell>
          <cell r="D5005">
            <v>13.67</v>
          </cell>
          <cell r="E5005">
            <v>6.23</v>
          </cell>
          <cell r="F5005">
            <v>7.44</v>
          </cell>
          <cell r="G5005">
            <v>0</v>
          </cell>
          <cell r="H5005">
            <v>0</v>
          </cell>
          <cell r="I5005">
            <v>0</v>
          </cell>
        </row>
        <row r="5006">
          <cell r="A5006" t="str">
            <v>79499/1</v>
          </cell>
          <cell r="B5006" t="str">
            <v>PINTURA POSTE RETO DE ACO 3,5 A 6M C/1 DEMAO D/TINTA GRAFITE C/PROPRIEDADES DE PRIMER E ACABAMENTO - OBS: C/ALTO TEOR DE ZARCAO</v>
          </cell>
          <cell r="C5006" t="str">
            <v>UN</v>
          </cell>
          <cell r="D5006">
            <v>17.78</v>
          </cell>
          <cell r="E5006">
            <v>7.24</v>
          </cell>
          <cell r="F5006">
            <v>10.54</v>
          </cell>
          <cell r="G5006">
            <v>0</v>
          </cell>
          <cell r="H5006">
            <v>0</v>
          </cell>
          <cell r="I5006">
            <v>0</v>
          </cell>
        </row>
        <row r="5007">
          <cell r="A5007" t="str">
            <v>79515/1</v>
          </cell>
          <cell r="B5007" t="str">
            <v>PINTURA COM TINTA PROTETORA ACABAMENTO ALUMINIO, TRES DEMAOS</v>
          </cell>
          <cell r="C5007" t="str">
            <v>M2</v>
          </cell>
          <cell r="D5007">
            <v>27.48</v>
          </cell>
          <cell r="E5007">
            <v>14.44</v>
          </cell>
          <cell r="F5007">
            <v>13</v>
          </cell>
          <cell r="G5007">
            <v>0.04</v>
          </cell>
          <cell r="H5007">
            <v>0</v>
          </cell>
          <cell r="I5007">
            <v>0</v>
          </cell>
        </row>
        <row r="5008">
          <cell r="A5008">
            <v>84660</v>
          </cell>
          <cell r="B5008" t="str">
            <v>FUNDO PREPARADOR PRIMER SINTETICO, PARA ESTRUTURA METALICA, UMA DEMÃO, ESPESSURA DE 25 MICRA</v>
          </cell>
          <cell r="C5008" t="str">
            <v>M2</v>
          </cell>
          <cell r="D5008">
            <v>5.34</v>
          </cell>
          <cell r="E5008">
            <v>1.52</v>
          </cell>
          <cell r="F5008">
            <v>3.82</v>
          </cell>
          <cell r="G5008">
            <v>0</v>
          </cell>
          <cell r="H5008">
            <v>0</v>
          </cell>
          <cell r="I5008">
            <v>0</v>
          </cell>
        </row>
        <row r="5009">
          <cell r="A5009">
            <v>84661</v>
          </cell>
          <cell r="B5009" t="str">
            <v>PINTURA COM TINTA PROTETORA ACABAMENTO ALUMINIO, UMA DEMAO SOBRE SUPERFCIE METALICA</v>
          </cell>
          <cell r="C5009" t="str">
            <v>M2</v>
          </cell>
          <cell r="D5009">
            <v>13.88</v>
          </cell>
          <cell r="E5009">
            <v>7.28</v>
          </cell>
          <cell r="F5009">
            <v>6.6</v>
          </cell>
          <cell r="G5009">
            <v>0</v>
          </cell>
          <cell r="H5009">
            <v>0</v>
          </cell>
          <cell r="I5009">
            <v>0</v>
          </cell>
        </row>
        <row r="5010">
          <cell r="A5010">
            <v>84662</v>
          </cell>
          <cell r="B5010" t="str">
            <v>PINTURA COM TINTA PROTETORA ACABAMENTO ALUMINIO, DUAS DEMAOS SOBRE SUPERFICIE METALICA</v>
          </cell>
          <cell r="C5010" t="str">
            <v>M2</v>
          </cell>
          <cell r="D5010">
            <v>21.92</v>
          </cell>
          <cell r="E5010">
            <v>12</v>
          </cell>
          <cell r="F5010">
            <v>9.8800000000000008</v>
          </cell>
          <cell r="G5010">
            <v>0.04</v>
          </cell>
          <cell r="H5010">
            <v>0</v>
          </cell>
          <cell r="I5010">
            <v>0</v>
          </cell>
        </row>
        <row r="5011">
          <cell r="A5011">
            <v>95468</v>
          </cell>
          <cell r="B5011" t="str">
            <v>PINTURA ESMALTE BRILHANTE (2 DEMAOS) SOBRE SUPERFICIE METALICA, INCLUSIVE PROTECAO COM ZARCAO (1 DEMAO)</v>
          </cell>
          <cell r="C5011" t="str">
            <v>M2</v>
          </cell>
          <cell r="D5011">
            <v>32.159999999999997</v>
          </cell>
          <cell r="E5011">
            <v>19.25</v>
          </cell>
          <cell r="F5011">
            <v>12.85</v>
          </cell>
          <cell r="G5011">
            <v>0.06</v>
          </cell>
          <cell r="H5011">
            <v>0</v>
          </cell>
          <cell r="I5011">
            <v>0</v>
          </cell>
        </row>
        <row r="5012">
          <cell r="A5012">
            <v>41595</v>
          </cell>
          <cell r="B5012" t="str">
            <v>PINTURA ACRILICA DE FAIXAS DE DEMARCACAO EM QUADRA POLIESPORTIVA, 5 CM DE LARGURA</v>
          </cell>
          <cell r="C5012" t="str">
            <v>M</v>
          </cell>
          <cell r="D5012">
            <v>9.43</v>
          </cell>
          <cell r="E5012">
            <v>6.57</v>
          </cell>
          <cell r="F5012">
            <v>2.84</v>
          </cell>
          <cell r="G5012">
            <v>0.02</v>
          </cell>
          <cell r="H5012">
            <v>0</v>
          </cell>
          <cell r="I5012">
            <v>0</v>
          </cell>
        </row>
        <row r="5013">
          <cell r="A5013" t="str">
            <v>73978/1</v>
          </cell>
          <cell r="B5013" t="str">
            <v>PINTURA HIDROFUGANTE COM SILICONE SOBRE PISO CIMENTADO, UMA DEMAO</v>
          </cell>
          <cell r="C5013" t="str">
            <v>M2</v>
          </cell>
          <cell r="D5013">
            <v>15.45</v>
          </cell>
          <cell r="E5013">
            <v>7.25</v>
          </cell>
          <cell r="F5013">
            <v>8.1999999999999993</v>
          </cell>
          <cell r="G5013">
            <v>0</v>
          </cell>
          <cell r="H5013">
            <v>0</v>
          </cell>
          <cell r="I5013">
            <v>0</v>
          </cell>
        </row>
        <row r="5014">
          <cell r="A5014" t="str">
            <v>74245/1</v>
          </cell>
          <cell r="B5014" t="str">
            <v>PINTURA ACRILICA EM PISO CIMENTADO DUAS DEMAOS</v>
          </cell>
          <cell r="C5014" t="str">
            <v>M2</v>
          </cell>
          <cell r="D5014">
            <v>11.75</v>
          </cell>
          <cell r="E5014">
            <v>7.46</v>
          </cell>
          <cell r="F5014">
            <v>4.28</v>
          </cell>
          <cell r="G5014">
            <v>0.01</v>
          </cell>
          <cell r="H5014">
            <v>0</v>
          </cell>
          <cell r="I5014">
            <v>0</v>
          </cell>
        </row>
        <row r="5015">
          <cell r="A5015">
            <v>79467</v>
          </cell>
          <cell r="B5015" t="str">
            <v>PINTURA COM TINTA A BASE DE BORRACHA CLORADA , DE FAIXAS DE DEMARCACAO, EM QUADRA POLIESPORTIVA, 5 CM DE LARGURA.</v>
          </cell>
          <cell r="C5015" t="str">
            <v>ML</v>
          </cell>
          <cell r="D5015">
            <v>11.67</v>
          </cell>
          <cell r="E5015">
            <v>6.55</v>
          </cell>
          <cell r="F5015">
            <v>5.0999999999999996</v>
          </cell>
          <cell r="G5015">
            <v>0.02</v>
          </cell>
          <cell r="H5015">
            <v>0</v>
          </cell>
          <cell r="I5015">
            <v>0</v>
          </cell>
        </row>
        <row r="5016">
          <cell r="A5016" t="str">
            <v>79500/2</v>
          </cell>
          <cell r="B5016" t="str">
            <v>PINTURA ACRILICA EM PISO CIMENTADO, TRES DEMAOS</v>
          </cell>
          <cell r="C5016" t="str">
            <v>M2</v>
          </cell>
          <cell r="D5016">
            <v>16.37</v>
          </cell>
          <cell r="E5016">
            <v>10</v>
          </cell>
          <cell r="F5016">
            <v>6.35</v>
          </cell>
          <cell r="G5016">
            <v>0.02</v>
          </cell>
          <cell r="H5016">
            <v>0</v>
          </cell>
          <cell r="I5016">
            <v>0</v>
          </cell>
        </row>
        <row r="5017">
          <cell r="A5017">
            <v>84663</v>
          </cell>
          <cell r="B5017" t="str">
            <v>APLICACAO DE VERNIZ POLIURETANO FOSCO SOBRE PISO DE PEDRAS DECORATIVAS, 3 DEMAOS</v>
          </cell>
          <cell r="C5017" t="str">
            <v>M2</v>
          </cell>
          <cell r="D5017">
            <v>19.059999999999999</v>
          </cell>
          <cell r="E5017">
            <v>9.2899999999999991</v>
          </cell>
          <cell r="F5017">
            <v>9.75</v>
          </cell>
          <cell r="G5017">
            <v>0.02</v>
          </cell>
          <cell r="H5017">
            <v>0</v>
          </cell>
          <cell r="I5017">
            <v>0</v>
          </cell>
        </row>
        <row r="5018">
          <cell r="A5018">
            <v>84665</v>
          </cell>
          <cell r="B5018" t="str">
            <v>PINTURA ACRILICA PARA SINALIZAÇÃO HORIZONTAL EM PISO CIMENTADO</v>
          </cell>
          <cell r="C5018" t="str">
            <v>M2</v>
          </cell>
          <cell r="D5018">
            <v>18.52</v>
          </cell>
          <cell r="E5018">
            <v>10.31</v>
          </cell>
          <cell r="F5018">
            <v>8.19</v>
          </cell>
          <cell r="G5018">
            <v>0.02</v>
          </cell>
          <cell r="H5018">
            <v>0</v>
          </cell>
          <cell r="I5018">
            <v>0</v>
          </cell>
        </row>
        <row r="5019">
          <cell r="A5019">
            <v>84666</v>
          </cell>
          <cell r="B5019" t="str">
            <v>POLIMENTO E ENCERAMENTO DE PISO EM MADEIRA</v>
          </cell>
          <cell r="C5019" t="str">
            <v>M2</v>
          </cell>
          <cell r="D5019">
            <v>17.059999999999999</v>
          </cell>
          <cell r="E5019">
            <v>11.65</v>
          </cell>
          <cell r="F5019">
            <v>4.72</v>
          </cell>
          <cell r="G5019">
            <v>0.36</v>
          </cell>
          <cell r="H5019">
            <v>0</v>
          </cell>
          <cell r="I5019">
            <v>0.33</v>
          </cell>
        </row>
        <row r="5020">
          <cell r="A5020">
            <v>75889</v>
          </cell>
          <cell r="B5020" t="str">
            <v>PINTURA PARA TELHAS DE ALUMINIO COM TINTA ESMALTE AUTOMOTIVA</v>
          </cell>
          <cell r="C5020" t="str">
            <v>M2</v>
          </cell>
          <cell r="D5020">
            <v>15.52</v>
          </cell>
          <cell r="E5020">
            <v>7.25</v>
          </cell>
          <cell r="F5020">
            <v>8.27</v>
          </cell>
          <cell r="G5020">
            <v>0</v>
          </cell>
          <cell r="H5020">
            <v>0</v>
          </cell>
          <cell r="I5020">
            <v>0</v>
          </cell>
        </row>
        <row r="5021">
          <cell r="A5021">
            <v>73465</v>
          </cell>
          <cell r="B5021" t="str">
            <v>PISO CIMENTADO E=1,5CM C/ARGAMASSA 1:3 CIMENTO AREIA ALISADO COLHER   SOBRE BASE EXISTENTE E ARGAMASSA EM PREPARO MECANIZADO</v>
          </cell>
          <cell r="C5021" t="str">
            <v>M2</v>
          </cell>
          <cell r="D5021">
            <v>30.46</v>
          </cell>
          <cell r="E5021">
            <v>20.02</v>
          </cell>
          <cell r="F5021">
            <v>10.38</v>
          </cell>
          <cell r="G5021">
            <v>0.06</v>
          </cell>
          <cell r="H5021">
            <v>0</v>
          </cell>
          <cell r="I5021">
            <v>0</v>
          </cell>
        </row>
        <row r="5022">
          <cell r="A5022">
            <v>73676</v>
          </cell>
          <cell r="B5022" t="str">
            <v>PISO CIMENTADO TRAÇO 1:3 (CIMENTO E AREIA) ACABAMENTO LISO PIGMENTADO ESPESSURA 1,5CM COM JUNTAS PLASTICAS DE DILATACAO E ARGAMASSA EM PREPARO MANUAL</v>
          </cell>
          <cell r="C5022" t="str">
            <v>M2</v>
          </cell>
          <cell r="D5022">
            <v>49.62</v>
          </cell>
          <cell r="E5022">
            <v>26.88</v>
          </cell>
          <cell r="F5022">
            <v>22.64</v>
          </cell>
          <cell r="G5022">
            <v>0.1</v>
          </cell>
          <cell r="H5022">
            <v>0</v>
          </cell>
          <cell r="I5022">
            <v>0</v>
          </cell>
        </row>
        <row r="5023">
          <cell r="A5023" t="str">
            <v>73922/1</v>
          </cell>
          <cell r="B5023" t="str">
            <v>PISO CIMENTADO TRACO 1:3 (CIMENTO E AREIA) ACABAMENTO LISO ESPESSURA 3,5CM, PREPARO MANUAL DA ARGAMASSA</v>
          </cell>
          <cell r="C5023" t="str">
            <v>M2</v>
          </cell>
          <cell r="D5023">
            <v>45.37</v>
          </cell>
          <cell r="E5023">
            <v>27.05</v>
          </cell>
          <cell r="F5023">
            <v>18.22</v>
          </cell>
          <cell r="G5023">
            <v>0.1</v>
          </cell>
          <cell r="H5023">
            <v>0</v>
          </cell>
          <cell r="I5023">
            <v>0</v>
          </cell>
        </row>
        <row r="5024">
          <cell r="A5024" t="str">
            <v>73922/2</v>
          </cell>
          <cell r="B5024" t="str">
            <v>PISO CIMENTADO TRACO 1:4 (CIMENTO E AREIA) ACABAMENTO LISO ESPESSURA 2,5CM PREPARO MANUAL DA ARGAMASSA</v>
          </cell>
          <cell r="C5024" t="str">
            <v>M2</v>
          </cell>
          <cell r="D5024">
            <v>40.72</v>
          </cell>
          <cell r="E5024">
            <v>26.2</v>
          </cell>
          <cell r="F5024">
            <v>14.42</v>
          </cell>
          <cell r="G5024">
            <v>0.1</v>
          </cell>
          <cell r="H5024">
            <v>0</v>
          </cell>
          <cell r="I5024">
            <v>0</v>
          </cell>
        </row>
        <row r="5025">
          <cell r="A5025" t="str">
            <v>73922/3</v>
          </cell>
          <cell r="B5025" t="str">
            <v>PISO CIMENTADO TRACO 1:3 (CIMENTO E AREIA) ACABAMENTO LISO ESPESSURA 2,0CM, PREPARO MANUAL DA ARGAMASSA</v>
          </cell>
          <cell r="C5025" t="str">
            <v>M2</v>
          </cell>
          <cell r="D5025">
            <v>39.74</v>
          </cell>
          <cell r="E5025">
            <v>25.72</v>
          </cell>
          <cell r="F5025">
            <v>13.92</v>
          </cell>
          <cell r="G5025">
            <v>0.1</v>
          </cell>
          <cell r="H5025">
            <v>0</v>
          </cell>
          <cell r="I5025">
            <v>0</v>
          </cell>
        </row>
        <row r="5026">
          <cell r="A5026" t="str">
            <v>73922/4</v>
          </cell>
          <cell r="B5026" t="str">
            <v>PISO CIMENTADO TRACO 1:4 (CIMENTO E AREIA) ACABAMENTO LISO ESPESSURA 2,0CM, PREPARO MANUAL DA ARGAMASSA</v>
          </cell>
          <cell r="C5026" t="str">
            <v>M2</v>
          </cell>
          <cell r="D5026">
            <v>39.020000000000003</v>
          </cell>
          <cell r="E5026">
            <v>25.76</v>
          </cell>
          <cell r="F5026">
            <v>13.16</v>
          </cell>
          <cell r="G5026">
            <v>0.1</v>
          </cell>
          <cell r="H5026">
            <v>0</v>
          </cell>
          <cell r="I5026">
            <v>0</v>
          </cell>
        </row>
        <row r="5027">
          <cell r="A5027" t="str">
            <v>73922/5</v>
          </cell>
          <cell r="B5027" t="str">
            <v>PISO CIMENTADO TRACO 1:3 (CIMENTO E AREIA) ACABAMENTO LISO ESPESSURA 3,0CM, PREPARO MANUAL DA ARGAMASSA</v>
          </cell>
          <cell r="C5027" t="str">
            <v>M2</v>
          </cell>
          <cell r="D5027">
            <v>43.5</v>
          </cell>
          <cell r="E5027">
            <v>26.62</v>
          </cell>
          <cell r="F5027">
            <v>16.78</v>
          </cell>
          <cell r="G5027">
            <v>0.1</v>
          </cell>
          <cell r="H5027">
            <v>0</v>
          </cell>
          <cell r="I5027">
            <v>0</v>
          </cell>
        </row>
        <row r="5028">
          <cell r="A5028" t="str">
            <v>73923/1</v>
          </cell>
          <cell r="B5028" t="str">
            <v>PISO CIMENTADO TRACO 1:4 (CIMENTO E AREIA) ACABAMENTO RUSTICO ESPESSURA 2CM, ARGAMASSA COM PREPARO MANUAL</v>
          </cell>
          <cell r="C5028" t="str">
            <v>M2</v>
          </cell>
          <cell r="D5028">
            <v>34.17</v>
          </cell>
          <cell r="E5028">
            <v>22.3</v>
          </cell>
          <cell r="F5028">
            <v>11.81</v>
          </cell>
          <cell r="G5028">
            <v>0.06</v>
          </cell>
          <cell r="H5028">
            <v>0</v>
          </cell>
          <cell r="I5028">
            <v>0</v>
          </cell>
        </row>
        <row r="5029">
          <cell r="A5029" t="str">
            <v>73923/2</v>
          </cell>
          <cell r="B5029" t="str">
            <v>PISO CIMENTADO TRACO 1:4 (CIMENTO E AREIA), COM ACABAMENTO RUSTICO ESPESSURA 3CM, PREPARO MANUAL</v>
          </cell>
          <cell r="C5029" t="str">
            <v>M2</v>
          </cell>
          <cell r="D5029">
            <v>50.46</v>
          </cell>
          <cell r="E5029">
            <v>26.73</v>
          </cell>
          <cell r="F5029">
            <v>23.66</v>
          </cell>
          <cell r="G5029">
            <v>7.0000000000000007E-2</v>
          </cell>
          <cell r="H5029">
            <v>0</v>
          </cell>
          <cell r="I5029">
            <v>0</v>
          </cell>
        </row>
        <row r="5030">
          <cell r="A5030" t="str">
            <v>73923/3</v>
          </cell>
          <cell r="B5030" t="str">
            <v>PISO CIMENTADO TRACO 1:3 (CIMENTO E AREIA), COM ACABAMENTO RUSTICO E FRISADO ESPESSURA 2CM, PREPARO MANUAL</v>
          </cell>
          <cell r="C5030" t="str">
            <v>M2</v>
          </cell>
          <cell r="D5030">
            <v>39.74</v>
          </cell>
          <cell r="E5030">
            <v>25.72</v>
          </cell>
          <cell r="F5030">
            <v>13.92</v>
          </cell>
          <cell r="G5030">
            <v>0.1</v>
          </cell>
          <cell r="H5030">
            <v>0</v>
          </cell>
          <cell r="I5030">
            <v>0</v>
          </cell>
        </row>
        <row r="5031">
          <cell r="A5031" t="str">
            <v>73974/1</v>
          </cell>
          <cell r="B5031" t="str">
            <v>PISO CIMENTADO TRACO 1:3 (CIMENTO E AREIA) ACABAMENTO RUSTICO ESPESSURA 2CM, PREPARO MECANICO DA ARGAMASSA</v>
          </cell>
          <cell r="C5031" t="str">
            <v>M2</v>
          </cell>
          <cell r="D5031">
            <v>33.58</v>
          </cell>
          <cell r="E5031">
            <v>21.38</v>
          </cell>
          <cell r="F5031">
            <v>12.14</v>
          </cell>
          <cell r="G5031">
            <v>0.06</v>
          </cell>
          <cell r="H5031">
            <v>0</v>
          </cell>
          <cell r="I5031">
            <v>0</v>
          </cell>
        </row>
        <row r="5032">
          <cell r="A5032" t="str">
            <v>73991/1</v>
          </cell>
          <cell r="B5032" t="str">
            <v>PISO CIMENTADO TRACO 1:4 (CIMENTO E AREIA) COM ACABAMENTO LISO ESPESSURA 1,5CM, PREPARO MANUAL DA ARGAMASSA  INCLUSO ADITIVO IMPERMEABILIZANTE</v>
          </cell>
          <cell r="C5032" t="str">
            <v>M2</v>
          </cell>
          <cell r="D5032">
            <v>38.89</v>
          </cell>
          <cell r="E5032">
            <v>25.33</v>
          </cell>
          <cell r="F5032">
            <v>13.46</v>
          </cell>
          <cell r="G5032">
            <v>0.1</v>
          </cell>
          <cell r="H5032">
            <v>0</v>
          </cell>
          <cell r="I5032">
            <v>0</v>
          </cell>
        </row>
        <row r="5033">
          <cell r="A5033" t="str">
            <v>73991/2</v>
          </cell>
          <cell r="B5033" t="str">
            <v>PISO CIMENTADO TRACO 1:3 (CIMENTO E AREIA) COM ACABAMENTO LISO ESPESSURA 1,5CM PREPARO MANUAL DA ARGAMASSA</v>
          </cell>
          <cell r="C5033" t="str">
            <v>M2</v>
          </cell>
          <cell r="D5033">
            <v>37.869999999999997</v>
          </cell>
          <cell r="E5033">
            <v>25.32</v>
          </cell>
          <cell r="F5033">
            <v>12.45</v>
          </cell>
          <cell r="G5033">
            <v>0.1</v>
          </cell>
          <cell r="H5033">
            <v>0</v>
          </cell>
          <cell r="I5033">
            <v>0</v>
          </cell>
        </row>
        <row r="5034">
          <cell r="A5034" t="str">
            <v>73991/3</v>
          </cell>
          <cell r="B5034" t="str">
            <v>PISO CIMENTADO TRACO 1:3 (CIMENTO E AREIA) COM ACABAMENTO LISO ESPESSURA 3CM PREPARO MECANICO ARGAMASSA  INCLUSO ADITIVO IMPERMEABILIZANTE</v>
          </cell>
          <cell r="C5034" t="str">
            <v>M2</v>
          </cell>
          <cell r="D5034">
            <v>44.47</v>
          </cell>
          <cell r="E5034">
            <v>25.23</v>
          </cell>
          <cell r="F5034">
            <v>19.12</v>
          </cell>
          <cell r="G5034">
            <v>0.11</v>
          </cell>
          <cell r="H5034">
            <v>0</v>
          </cell>
          <cell r="I5034">
            <v>0.01</v>
          </cell>
        </row>
        <row r="5035">
          <cell r="A5035" t="str">
            <v>73991/4</v>
          </cell>
          <cell r="B5035" t="str">
            <v>PISO CIMENTADO TRACO 1:3 (CIMENTO E AREIA) COM ACABAMENTO LISO ESPESSURA 1,5CM, PREPARO MANUAL DA ARGAMASSA INCLUSO ADITIVO IMPERMEABILIZANTE</v>
          </cell>
          <cell r="C5035" t="str">
            <v>M2</v>
          </cell>
          <cell r="D5035">
            <v>39.340000000000003</v>
          </cell>
          <cell r="E5035">
            <v>25.31</v>
          </cell>
          <cell r="F5035">
            <v>13.93</v>
          </cell>
          <cell r="G5035">
            <v>0.1</v>
          </cell>
          <cell r="H5035">
            <v>0</v>
          </cell>
          <cell r="I5035">
            <v>0</v>
          </cell>
        </row>
        <row r="5036">
          <cell r="A5036" t="str">
            <v>74079/1</v>
          </cell>
          <cell r="B5036" t="str">
            <v>PISO CIMENTADO TRACO 1:4 (CIMENTO E AREIA) COM ACABAMENTO LISO  ESPESSURA 2,0CM COM JUNTAS PLASTICAS DE DILATACAO E PREPARO MANUAL DA ARGAMASSA</v>
          </cell>
          <cell r="C5036" t="str">
            <v>M2</v>
          </cell>
          <cell r="D5036">
            <v>53.06</v>
          </cell>
          <cell r="E5036">
            <v>34.25</v>
          </cell>
          <cell r="F5036">
            <v>18.690000000000001</v>
          </cell>
          <cell r="G5036">
            <v>0.12</v>
          </cell>
          <cell r="H5036">
            <v>0</v>
          </cell>
          <cell r="I5036">
            <v>0</v>
          </cell>
        </row>
        <row r="5037">
          <cell r="A5037" t="str">
            <v>76447/1</v>
          </cell>
          <cell r="B5037" t="str">
            <v>PISO CIMENTADO TRACO 1:3 (CIMENTO E AREIA) ACABAMENTO LISO ESPESSURA 2,5 CM PREPARO MECANICO DA ARGAMASSA</v>
          </cell>
          <cell r="C5037" t="str">
            <v>M2</v>
          </cell>
          <cell r="D5037">
            <v>39.979999999999997</v>
          </cell>
          <cell r="E5037">
            <v>25.04</v>
          </cell>
          <cell r="F5037">
            <v>14.82</v>
          </cell>
          <cell r="G5037">
            <v>0.11</v>
          </cell>
          <cell r="H5037">
            <v>0</v>
          </cell>
          <cell r="I5037">
            <v>0.01</v>
          </cell>
        </row>
        <row r="5038">
          <cell r="A5038" t="str">
            <v>76448/1</v>
          </cell>
          <cell r="B5038" t="str">
            <v>PISO CIMENTADO TRACO 1:4 (CIMENTO E AREIA) ACABAMENTO RUSTICO ESPESSURA 1,5 CM PREPARO MANUAL DA ARGAMASSA</v>
          </cell>
          <cell r="C5038" t="str">
            <v>M2</v>
          </cell>
          <cell r="D5038">
            <v>32.479999999999997</v>
          </cell>
          <cell r="E5038">
            <v>21.89</v>
          </cell>
          <cell r="F5038">
            <v>10.53</v>
          </cell>
          <cell r="G5038">
            <v>0.06</v>
          </cell>
          <cell r="H5038">
            <v>0</v>
          </cell>
          <cell r="I5038">
            <v>0</v>
          </cell>
        </row>
        <row r="5039">
          <cell r="A5039" t="str">
            <v>76448/2</v>
          </cell>
          <cell r="B5039" t="str">
            <v>PISO CIMENTADO TRAÇO 1:4 (CIMENTO E AREIA) ACABAMENTO RUSTICO ESPESSURA 3,5 CM PREPARO MANUAL DA ARGAMASSA</v>
          </cell>
          <cell r="C5039" t="str">
            <v>M2</v>
          </cell>
          <cell r="D5039">
            <v>39.270000000000003</v>
          </cell>
          <cell r="E5039">
            <v>23.63</v>
          </cell>
          <cell r="F5039">
            <v>15.58</v>
          </cell>
          <cell r="G5039">
            <v>0.06</v>
          </cell>
          <cell r="H5039">
            <v>0</v>
          </cell>
          <cell r="I5039">
            <v>0</v>
          </cell>
        </row>
        <row r="5040">
          <cell r="A5040" t="str">
            <v>76448/3</v>
          </cell>
          <cell r="B5040" t="str">
            <v>PISO CIMENTADO TRAÇO 1:4 (CIMENTO E AREIA) ACABAMENTO RUSTICO ESPESSURA 2,5 CM PREPARO MANUAL DA ARGAMASSA</v>
          </cell>
          <cell r="C5040" t="str">
            <v>M2</v>
          </cell>
          <cell r="D5040">
            <v>35.869999999999997</v>
          </cell>
          <cell r="E5040">
            <v>22.74</v>
          </cell>
          <cell r="F5040">
            <v>13.07</v>
          </cell>
          <cell r="G5040">
            <v>0.06</v>
          </cell>
          <cell r="H5040">
            <v>0</v>
          </cell>
          <cell r="I5040">
            <v>0</v>
          </cell>
        </row>
        <row r="5041">
          <cell r="A5041">
            <v>84172</v>
          </cell>
          <cell r="B5041" t="str">
            <v>PISO CIMENTADO TRACO 1:3 (CIMENTO E AREIA) ACABAMENTO RUSTICO ESPESSURA 2 CM COM JUNTAS PLASTICAS DE DILATACAO, PREPARO MANUAL DA ARGAMASSA</v>
          </cell>
          <cell r="C5041" t="str">
            <v>M2</v>
          </cell>
          <cell r="D5041">
            <v>49.45</v>
          </cell>
          <cell r="E5041">
            <v>30.61</v>
          </cell>
          <cell r="F5041">
            <v>18.739999999999998</v>
          </cell>
          <cell r="G5041">
            <v>0.1</v>
          </cell>
          <cell r="H5041">
            <v>0</v>
          </cell>
          <cell r="I5041">
            <v>0</v>
          </cell>
        </row>
        <row r="5042">
          <cell r="A5042">
            <v>84173</v>
          </cell>
          <cell r="B5042" t="str">
            <v>PISO CIMENTADO TRACO 1:3 (CIMENTO/AREIA) ACABAMENTO LISO ESPESSURA 2,0 CM PREPARO MANUAL DA ARGAMASSA INCLUSO ADITIVO IMPERMEABILIZANTE</v>
          </cell>
          <cell r="C5042" t="str">
            <v>M2</v>
          </cell>
          <cell r="D5042">
            <v>41.82</v>
          </cell>
          <cell r="E5042">
            <v>25.72</v>
          </cell>
          <cell r="F5042">
            <v>16</v>
          </cell>
          <cell r="G5042">
            <v>0.1</v>
          </cell>
          <cell r="H5042">
            <v>0</v>
          </cell>
          <cell r="I5042">
            <v>0</v>
          </cell>
        </row>
        <row r="5043">
          <cell r="A5043">
            <v>84174</v>
          </cell>
          <cell r="B5043" t="str">
            <v>PISO CIMENTADO TRACO 1:3 (CIMENTO E AREIA) COM ACABAMENTO LISO ESPESSURA 3CM COM JUNTAS DE MADEIRA, PREPARO MANUAL DA ARGAMASSA INCLUSO ADITIVO IMPERMEABILIZANTE</v>
          </cell>
          <cell r="C5043" t="str">
            <v>M2</v>
          </cell>
          <cell r="D5043">
            <v>59.81</v>
          </cell>
          <cell r="E5043">
            <v>35.1</v>
          </cell>
          <cell r="F5043">
            <v>24.59</v>
          </cell>
          <cell r="G5043">
            <v>0.12</v>
          </cell>
          <cell r="H5043">
            <v>0</v>
          </cell>
          <cell r="I5043">
            <v>0</v>
          </cell>
        </row>
        <row r="5044">
          <cell r="A5044">
            <v>72191</v>
          </cell>
          <cell r="B5044" t="str">
            <v>RECOLOCACAO DE TACOS DE MADEIRA COM REAPROVEITAMENTO DE MATERIAL E ASSENTAMENTO COM ARGAMASSA 1:4 (CIMENTO E AREIA)</v>
          </cell>
          <cell r="C5044" t="str">
            <v>M2</v>
          </cell>
          <cell r="D5044">
            <v>68.69</v>
          </cell>
          <cell r="E5044">
            <v>44.37</v>
          </cell>
          <cell r="F5044">
            <v>24.14</v>
          </cell>
          <cell r="G5044">
            <v>0.18</v>
          </cell>
          <cell r="H5044">
            <v>0</v>
          </cell>
          <cell r="I5044">
            <v>0</v>
          </cell>
        </row>
        <row r="5045">
          <cell r="A5045">
            <v>72192</v>
          </cell>
          <cell r="B5045" t="str">
            <v>RECOLOCACAO DE PISO DE TABUAS DE MADEIRA, CONSIDERANDO REAPROVEITAMENTO DO MATERIAL, EXCLUSIVE VIGAMENTO</v>
          </cell>
          <cell r="C5045" t="str">
            <v>M2</v>
          </cell>
          <cell r="D5045">
            <v>18.2</v>
          </cell>
          <cell r="E5045">
            <v>11.9</v>
          </cell>
          <cell r="F5045">
            <v>6.26</v>
          </cell>
          <cell r="G5045">
            <v>0.04</v>
          </cell>
          <cell r="H5045">
            <v>0</v>
          </cell>
          <cell r="I5045">
            <v>0</v>
          </cell>
        </row>
        <row r="5046">
          <cell r="A5046">
            <v>72193</v>
          </cell>
          <cell r="B5046" t="str">
            <v>RECOLOCACAO DE PISO DE TABUAS DE MADEIRA, CONSIDERANDO REAPROVEITAMENTO DO MATERIAL, INCLUSIVE VIGAMENTO</v>
          </cell>
          <cell r="C5046" t="str">
            <v>M2</v>
          </cell>
          <cell r="D5046">
            <v>50.14</v>
          </cell>
          <cell r="E5046">
            <v>35.54</v>
          </cell>
          <cell r="F5046">
            <v>14.46</v>
          </cell>
          <cell r="G5046">
            <v>0.14000000000000001</v>
          </cell>
          <cell r="H5046">
            <v>0</v>
          </cell>
          <cell r="I5046">
            <v>0</v>
          </cell>
        </row>
        <row r="5047">
          <cell r="A5047">
            <v>73655</v>
          </cell>
          <cell r="B5047" t="str">
            <v>PISO EM TABUA CORRIDA DE MADEIRA ESPESSURA 2,5CM FIXADO EM PECAS DE MADEIRA E ASSENTADO EM ARGAMASSA TRACO 1:4 (CIMENTO/AREIA)</v>
          </cell>
          <cell r="C5047" t="str">
            <v>M2</v>
          </cell>
          <cell r="D5047">
            <v>126.09</v>
          </cell>
          <cell r="E5047">
            <v>44.81</v>
          </cell>
          <cell r="F5047">
            <v>81.12</v>
          </cell>
          <cell r="G5047">
            <v>0.16</v>
          </cell>
          <cell r="H5047">
            <v>0</v>
          </cell>
          <cell r="I5047">
            <v>0</v>
          </cell>
        </row>
        <row r="5048">
          <cell r="A5048" t="str">
            <v>73734/1</v>
          </cell>
          <cell r="B5048" t="str">
            <v>PISO EM TACO DE MADEIRA 7X21CM, ASSENTADO COM ARGAMASSA TRACO 1:4 (CIMENTO E AREIA MEDIA)</v>
          </cell>
          <cell r="C5048" t="str">
            <v>M2</v>
          </cell>
          <cell r="D5048">
            <v>111.86</v>
          </cell>
          <cell r="E5048">
            <v>27.17</v>
          </cell>
          <cell r="F5048">
            <v>84.58</v>
          </cell>
          <cell r="G5048">
            <v>0.11</v>
          </cell>
          <cell r="H5048">
            <v>0</v>
          </cell>
          <cell r="I5048">
            <v>0</v>
          </cell>
        </row>
        <row r="5049">
          <cell r="A5049">
            <v>84181</v>
          </cell>
          <cell r="B5049" t="str">
            <v>PISO EM TACO DE MADEIRA 7X21CM, FIXADO COM COLA BASE DE PVA</v>
          </cell>
          <cell r="C5049" t="str">
            <v>M2</v>
          </cell>
          <cell r="D5049">
            <v>88.01</v>
          </cell>
          <cell r="E5049">
            <v>9.01</v>
          </cell>
          <cell r="F5049">
            <v>78.97</v>
          </cell>
          <cell r="G5049">
            <v>0.03</v>
          </cell>
          <cell r="H5049">
            <v>0</v>
          </cell>
          <cell r="I5049">
            <v>0</v>
          </cell>
        </row>
        <row r="5050">
          <cell r="A5050">
            <v>87246</v>
          </cell>
          <cell r="B5050" t="str">
            <v>REVESTIMENTO CERÂMICO PARA PISO COM PLACAS TIPO ESMALTADA EXTRA DE DIMENSÕES 35X35 CM APLICADA EM AMBIENTES DE ÁREA MENOR QUE 5 M2. AF_06/2014</v>
          </cell>
          <cell r="C5050" t="str">
            <v>M2</v>
          </cell>
          <cell r="D5050">
            <v>40.130000000000003</v>
          </cell>
          <cell r="E5050">
            <v>10.63</v>
          </cell>
          <cell r="F5050">
            <v>29.48</v>
          </cell>
          <cell r="G5050">
            <v>0.02</v>
          </cell>
          <cell r="H5050">
            <v>0</v>
          </cell>
          <cell r="I5050">
            <v>0</v>
          </cell>
        </row>
        <row r="5051">
          <cell r="A5051">
            <v>87247</v>
          </cell>
          <cell r="B5051" t="str">
            <v>REVESTIMENTO CERÂMICO PARA PISO COM PLACAS TIPO ESMALTADA EXTRA DE DIMENSÕES 35X35 CM APLICADA EM AMBIENTES DE ÁREA ENTRE 5 M2 E 10 M2. AF_06/2014</v>
          </cell>
          <cell r="C5051" t="str">
            <v>M2</v>
          </cell>
          <cell r="D5051">
            <v>35.369999999999997</v>
          </cell>
          <cell r="E5051">
            <v>7.4</v>
          </cell>
          <cell r="F5051">
            <v>27.96</v>
          </cell>
          <cell r="G5051">
            <v>0.01</v>
          </cell>
          <cell r="H5051">
            <v>0</v>
          </cell>
          <cell r="I5051">
            <v>0</v>
          </cell>
        </row>
        <row r="5052">
          <cell r="A5052">
            <v>87248</v>
          </cell>
          <cell r="B5052" t="str">
            <v>REVESTIMENTO CERÂMICO PARA PISO COM PLACAS TIPO ESMALTADA EXTRA DE DIMENSÕES 35X35 CM APLICADA EM AMBIENTES DE ÁREA MAIOR QUE 10 M2. AF_06/2014</v>
          </cell>
          <cell r="C5052" t="str">
            <v>M2</v>
          </cell>
          <cell r="D5052">
            <v>31.5</v>
          </cell>
          <cell r="E5052">
            <v>4.5199999999999996</v>
          </cell>
          <cell r="F5052">
            <v>26.98</v>
          </cell>
          <cell r="G5052">
            <v>0</v>
          </cell>
          <cell r="H5052">
            <v>0</v>
          </cell>
          <cell r="I5052">
            <v>0</v>
          </cell>
        </row>
        <row r="5053">
          <cell r="A5053">
            <v>87249</v>
          </cell>
          <cell r="B5053" t="str">
            <v>REVESTIMENTO CERÂMICO PARA PISO COM PLACAS TIPO ESMALTADA EXTRA DE DIMENSÕES 45X45 CM APLICADA EM AMBIENTES DE ÁREA MENOR QUE 5 M2. AF_06/2014</v>
          </cell>
          <cell r="C5053" t="str">
            <v>M2</v>
          </cell>
          <cell r="D5053">
            <v>44.65</v>
          </cell>
          <cell r="E5053">
            <v>13.39</v>
          </cell>
          <cell r="F5053">
            <v>31.23</v>
          </cell>
          <cell r="G5053">
            <v>0.03</v>
          </cell>
          <cell r="H5053">
            <v>0</v>
          </cell>
          <cell r="I5053">
            <v>0</v>
          </cell>
        </row>
        <row r="5054">
          <cell r="A5054">
            <v>87250</v>
          </cell>
          <cell r="B5054" t="str">
            <v>REVESTIMENTO CERÂMICO PARA PISO COM PLACAS TIPO ESMALTADA EXTRA DE DIMENSÕES 45X45 CM APLICADA EM AMBIENTES DE ÁREA ENTRE 5 M2 E 10 M2. AF_06/2014</v>
          </cell>
          <cell r="C5054" t="str">
            <v>M2</v>
          </cell>
          <cell r="D5054">
            <v>37.1</v>
          </cell>
          <cell r="E5054">
            <v>8.26</v>
          </cell>
          <cell r="F5054">
            <v>28.83</v>
          </cell>
          <cell r="G5054">
            <v>0.01</v>
          </cell>
          <cell r="H5054">
            <v>0</v>
          </cell>
          <cell r="I5054">
            <v>0</v>
          </cell>
        </row>
        <row r="5055">
          <cell r="A5055">
            <v>87251</v>
          </cell>
          <cell r="B5055" t="str">
            <v>REVESTIMENTO CERÂMICO PARA PISO COM PLACAS TIPO ESMALTADA EXTRA DE DIMENSÕES 45X45 CM APLICADA EM AMBIENTES DE ÁREA MAIOR QUE 10 M2. AF_06/2014</v>
          </cell>
          <cell r="C5055" t="str">
            <v>M2</v>
          </cell>
          <cell r="D5055">
            <v>32.229999999999997</v>
          </cell>
          <cell r="E5055">
            <v>4.76</v>
          </cell>
          <cell r="F5055">
            <v>27.47</v>
          </cell>
          <cell r="G5055">
            <v>0</v>
          </cell>
          <cell r="H5055">
            <v>0</v>
          </cell>
          <cell r="I5055">
            <v>0</v>
          </cell>
        </row>
        <row r="5056">
          <cell r="A5056">
            <v>87255</v>
          </cell>
          <cell r="B5056" t="str">
            <v>REVESTIMENTO CERÂMICO PARA PISO COM PLACAS TIPO ESMALTADA EXTRA DE DIMENSÕES 60X60 CM APLICADA EM AMBIENTES DE ÁREA MENOR QUE 5 M2. AF_06/2014</v>
          </cell>
          <cell r="C5056" t="str">
            <v>M2</v>
          </cell>
          <cell r="D5056">
            <v>73.27</v>
          </cell>
          <cell r="E5056">
            <v>15.03</v>
          </cell>
          <cell r="F5056">
            <v>58.2</v>
          </cell>
          <cell r="G5056">
            <v>0.04</v>
          </cell>
          <cell r="H5056">
            <v>0</v>
          </cell>
          <cell r="I5056">
            <v>0</v>
          </cell>
        </row>
        <row r="5057">
          <cell r="A5057">
            <v>87256</v>
          </cell>
          <cell r="B5057" t="str">
            <v>REVESTIMENTO CERÂMICO PARA PISO COM PLACAS TIPO ESMALTADA EXTRA DE DIMENSÕES 60X60 CM APLICADA EM AMBIENTES DE ÁREA ENTRE 5 M2 E 10 M2. AF_06/2014</v>
          </cell>
          <cell r="C5057" t="str">
            <v>M2</v>
          </cell>
          <cell r="D5057">
            <v>64.11</v>
          </cell>
          <cell r="E5057">
            <v>9.5299999999999994</v>
          </cell>
          <cell r="F5057">
            <v>54.56</v>
          </cell>
          <cell r="G5057">
            <v>0.02</v>
          </cell>
          <cell r="H5057">
            <v>0</v>
          </cell>
          <cell r="I5057">
            <v>0</v>
          </cell>
        </row>
        <row r="5058">
          <cell r="A5058">
            <v>87257</v>
          </cell>
          <cell r="B5058" t="str">
            <v>REVESTIMENTO CERÂMICO PARA PISO COM PLACAS TIPO ESMALTADA EXTRA DE DIMENSÕES 60X60 CM APLICADA EM AMBIENTES DE ÁREA MAIOR QUE 10 M2. AF_06/2014</v>
          </cell>
          <cell r="C5058" t="str">
            <v>M2</v>
          </cell>
          <cell r="D5058">
            <v>58.37</v>
          </cell>
          <cell r="E5058">
            <v>5.57</v>
          </cell>
          <cell r="F5058">
            <v>52.8</v>
          </cell>
          <cell r="G5058">
            <v>0</v>
          </cell>
          <cell r="H5058">
            <v>0</v>
          </cell>
          <cell r="I5058">
            <v>0</v>
          </cell>
        </row>
        <row r="5059">
          <cell r="A5059">
            <v>87258</v>
          </cell>
          <cell r="B5059" t="str">
            <v>REVESTIMENTO CERÂMICO PARA PISO COM PLACAS TIPO PORCELANATO DE DIMENSÕES 45X45 CM APLICADA EM AMBIENTES DE ÁREA MENOR QUE 5 M². AF_06/2014</v>
          </cell>
          <cell r="C5059" t="str">
            <v>M2</v>
          </cell>
          <cell r="D5059">
            <v>96.12</v>
          </cell>
          <cell r="E5059">
            <v>15.26</v>
          </cell>
          <cell r="F5059">
            <v>80.819999999999993</v>
          </cell>
          <cell r="G5059">
            <v>0.04</v>
          </cell>
          <cell r="H5059">
            <v>0</v>
          </cell>
          <cell r="I5059">
            <v>0</v>
          </cell>
        </row>
        <row r="5060">
          <cell r="A5060">
            <v>87259</v>
          </cell>
          <cell r="B5060" t="str">
            <v>REVESTIMENTO CERÂMICO PARA PISO COM PLACAS TIPO PORCELANATO DE DIMENSÕES 45X45 CM APLICADA EM AMBIENTES DE ÁREA ENTRE 5 M² E 10 M². AF_06/2014</v>
          </cell>
          <cell r="C5060" t="str">
            <v>M2</v>
          </cell>
          <cell r="D5060">
            <v>87.44</v>
          </cell>
          <cell r="E5060">
            <v>10.119999999999999</v>
          </cell>
          <cell r="F5060">
            <v>77.3</v>
          </cell>
          <cell r="G5060">
            <v>0.02</v>
          </cell>
          <cell r="H5060">
            <v>0</v>
          </cell>
          <cell r="I5060">
            <v>0</v>
          </cell>
        </row>
        <row r="5061">
          <cell r="A5061">
            <v>87260</v>
          </cell>
          <cell r="B5061" t="str">
            <v>REVESTIMENTO CERÂMICO PARA PISO COM PLACAS TIPO PORCELANATO DE DIMENSÕES 45X45 CM APLICADA EM AMBIENTES DE ÁREA MAIOR QUE 10 M². AF_06/2014</v>
          </cell>
          <cell r="C5061" t="str">
            <v>M2</v>
          </cell>
          <cell r="D5061">
            <v>82.37</v>
          </cell>
          <cell r="E5061">
            <v>6.76</v>
          </cell>
          <cell r="F5061">
            <v>75.599999999999994</v>
          </cell>
          <cell r="G5061">
            <v>0.01</v>
          </cell>
          <cell r="H5061">
            <v>0</v>
          </cell>
          <cell r="I5061">
            <v>0</v>
          </cell>
        </row>
        <row r="5062">
          <cell r="A5062">
            <v>87261</v>
          </cell>
          <cell r="B5062" t="str">
            <v>REVESTIMENTO CERÂMICO PARA PISO COM PLACAS TIPO PORCELANATO DE DIMENSÕES 60X60 CM APLICADA EM AMBIENTES DE ÁREA MENOR QUE 5 M². AF_06/2014</v>
          </cell>
          <cell r="C5062" t="str">
            <v>M2</v>
          </cell>
          <cell r="D5062">
            <v>111.18</v>
          </cell>
          <cell r="E5062">
            <v>16.920000000000002</v>
          </cell>
          <cell r="F5062">
            <v>94.2</v>
          </cell>
          <cell r="G5062">
            <v>0.06</v>
          </cell>
          <cell r="H5062">
            <v>0</v>
          </cell>
          <cell r="I5062">
            <v>0</v>
          </cell>
        </row>
        <row r="5063">
          <cell r="A5063">
            <v>87262</v>
          </cell>
          <cell r="B5063" t="str">
            <v>REVESTIMENTO CERÂMICO PARA PISO COM PLACAS TIPO PORCELANATO DE DIMENSÕES 60X60 CM APLICADA EM AMBIENTES DE ÁREA ENTRE 5 M² E 10 M². AF_06/2014</v>
          </cell>
          <cell r="C5063" t="str">
            <v>M2</v>
          </cell>
          <cell r="D5063">
            <v>101.01</v>
          </cell>
          <cell r="E5063">
            <v>11.43</v>
          </cell>
          <cell r="F5063">
            <v>89.55</v>
          </cell>
          <cell r="G5063">
            <v>0.03</v>
          </cell>
          <cell r="H5063">
            <v>0</v>
          </cell>
          <cell r="I5063">
            <v>0</v>
          </cell>
        </row>
        <row r="5064">
          <cell r="A5064">
            <v>87263</v>
          </cell>
          <cell r="B5064" t="str">
            <v>REVESTIMENTO CERÂMICO PARA PISO COM PLACAS TIPO PORCELANATO DE DIMENSÕES 60X60 CM APLICADA EM AMBIENTES DE ÁREA MAIOR QUE 10 M². AF_06/2014</v>
          </cell>
          <cell r="C5064" t="str">
            <v>M2</v>
          </cell>
          <cell r="D5064">
            <v>95.02</v>
          </cell>
          <cell r="E5064">
            <v>7.5</v>
          </cell>
          <cell r="F5064">
            <v>87.51</v>
          </cell>
          <cell r="G5064">
            <v>0.01</v>
          </cell>
          <cell r="H5064">
            <v>0</v>
          </cell>
          <cell r="I5064">
            <v>0</v>
          </cell>
        </row>
        <row r="5065">
          <cell r="A5065">
            <v>89046</v>
          </cell>
          <cell r="B5065" t="str">
            <v>(COMPOSIÇÃO REPRESENTATIVA) DO SERVIÇO DE REVESTIMENTO CERÂMICO PARA PISO COM PLACAS TIPO GRÉS DE DIMENSÕES 35X35 CM, PARA EDIFICAÇÃO HABITACIONAL MULTIFAMILIAR (PRÉDIO). AF_11/2014</v>
          </cell>
          <cell r="C5065" t="str">
            <v>M2</v>
          </cell>
          <cell r="D5065">
            <v>35.15</v>
          </cell>
          <cell r="E5065">
            <v>7.22</v>
          </cell>
          <cell r="F5065">
            <v>27.93</v>
          </cell>
          <cell r="G5065">
            <v>0</v>
          </cell>
          <cell r="H5065">
            <v>0</v>
          </cell>
          <cell r="I5065">
            <v>0</v>
          </cell>
        </row>
        <row r="5066">
          <cell r="A5066">
            <v>89171</v>
          </cell>
          <cell r="B5066" t="str">
            <v>(COMPOSIÇÃO REPRESENTATIVA) DO SERVIÇO DE REVESTIMENTO CERÂMICO PARA PISO COM PLACAS TIPO GRÉS DE DIMENSÕES 35X35 CM, PARA EDIFICAÇÃO HABITACIONAL UNIFAMILIAR (CASA) E EDIFICAÇÃO PÚBLICA PADRÃO. AF_11/2014</v>
          </cell>
          <cell r="C5066" t="str">
            <v>M2</v>
          </cell>
          <cell r="D5066">
            <v>33.26</v>
          </cell>
          <cell r="E5066">
            <v>5.84</v>
          </cell>
          <cell r="F5066">
            <v>27.42</v>
          </cell>
          <cell r="G5066">
            <v>0</v>
          </cell>
          <cell r="H5066">
            <v>0</v>
          </cell>
          <cell r="I5066">
            <v>0</v>
          </cell>
        </row>
        <row r="5067">
          <cell r="A5067">
            <v>93389</v>
          </cell>
          <cell r="B5067" t="str">
            <v>REVESTIMENTO CERÂMICO PARA PISO COM PLACAS TIPO ESMALTADA PADRÃO POPULAR DE DIMENSÕES 35X35 CM APLICADA EM AMBIENTES DE ÁREA MENOR QUE 5 M2. AF_06/2014</v>
          </cell>
          <cell r="C5067" t="str">
            <v>M2</v>
          </cell>
          <cell r="D5067">
            <v>36.159999999999997</v>
          </cell>
          <cell r="E5067">
            <v>10.64</v>
          </cell>
          <cell r="F5067">
            <v>25.5</v>
          </cell>
          <cell r="G5067">
            <v>0.02</v>
          </cell>
          <cell r="H5067">
            <v>0</v>
          </cell>
          <cell r="I5067">
            <v>0</v>
          </cell>
        </row>
        <row r="5068">
          <cell r="A5068">
            <v>93390</v>
          </cell>
          <cell r="B5068" t="str">
            <v>REVESTIMENTO CERÂMICO PARA PISO COM PLACAS TIPO ESMALTADA PADRÃO POPULAR DE DIMENSÕES 35X35 CM APLICADA EM AMBIENTES DE ÁREA ENTRE 5 M2 E 10 M2. AF_06/2014</v>
          </cell>
          <cell r="C5068" t="str">
            <v>M2</v>
          </cell>
          <cell r="D5068">
            <v>31.47</v>
          </cell>
          <cell r="E5068">
            <v>7.41</v>
          </cell>
          <cell r="F5068">
            <v>24.05</v>
          </cell>
          <cell r="G5068">
            <v>0.01</v>
          </cell>
          <cell r="H5068">
            <v>0</v>
          </cell>
          <cell r="I5068">
            <v>0</v>
          </cell>
        </row>
        <row r="5069">
          <cell r="A5069">
            <v>93391</v>
          </cell>
          <cell r="B5069" t="str">
            <v>REVESTIMENTO CERÂMICO PARA PISO COM PLACAS TIPO ESMALTADA PADRÃO POPULAR DE DIMENSÕES 35X35 CM APLICADA EM AMBIENTES DE ÁREA MAIOR QUE 10 M2. AF_06/2014</v>
          </cell>
          <cell r="C5069" t="str">
            <v>M2</v>
          </cell>
          <cell r="D5069">
            <v>27.6</v>
          </cell>
          <cell r="E5069">
            <v>4.5199999999999996</v>
          </cell>
          <cell r="F5069">
            <v>23.08</v>
          </cell>
          <cell r="G5069">
            <v>0</v>
          </cell>
          <cell r="H5069">
            <v>0</v>
          </cell>
          <cell r="I5069">
            <v>0</v>
          </cell>
        </row>
        <row r="5070">
          <cell r="A5070" t="str">
            <v>73743/1</v>
          </cell>
          <cell r="B5070" t="str">
            <v>PISO EM PEDRA SÃO TOME ASSENTADO SOBRE ARGAMASSA 1:3 (CIMENTO E AREIA) REJUNTADO COM CIMENTO BRANCO</v>
          </cell>
          <cell r="C5070" t="str">
            <v>M2</v>
          </cell>
          <cell r="D5070">
            <v>262.22000000000003</v>
          </cell>
          <cell r="E5070">
            <v>17.66</v>
          </cell>
          <cell r="F5070">
            <v>244.52</v>
          </cell>
          <cell r="G5070">
            <v>0.04</v>
          </cell>
          <cell r="H5070">
            <v>0</v>
          </cell>
          <cell r="I5070">
            <v>0</v>
          </cell>
        </row>
        <row r="5071">
          <cell r="A5071" t="str">
            <v>73921/2</v>
          </cell>
          <cell r="B5071" t="str">
            <v>PISO EM PEDRA ARDOSIA ASSENTADO SOBRE ARGAMASSA COLANTE REJUNTADO COM CIMENTO COMUM</v>
          </cell>
          <cell r="C5071" t="str">
            <v>M2</v>
          </cell>
          <cell r="D5071">
            <v>52.52</v>
          </cell>
          <cell r="E5071">
            <v>6.16</v>
          </cell>
          <cell r="F5071">
            <v>46.36</v>
          </cell>
          <cell r="G5071">
            <v>0</v>
          </cell>
          <cell r="H5071">
            <v>0</v>
          </cell>
          <cell r="I5071">
            <v>0</v>
          </cell>
        </row>
        <row r="5072">
          <cell r="A5072">
            <v>84183</v>
          </cell>
          <cell r="B5072" t="str">
            <v>PISO EM PEDRA PORTUGUESA ASSENTADO SOBRE BASE DE AREIA, REJUNTADO COM CIMENTO COMUM</v>
          </cell>
          <cell r="C5072" t="str">
            <v>M2</v>
          </cell>
          <cell r="D5072">
            <v>180.53</v>
          </cell>
          <cell r="E5072">
            <v>24.29</v>
          </cell>
          <cell r="F5072">
            <v>156.13999999999999</v>
          </cell>
          <cell r="G5072">
            <v>0.1</v>
          </cell>
          <cell r="H5072">
            <v>0</v>
          </cell>
          <cell r="I5072">
            <v>0</v>
          </cell>
        </row>
        <row r="5073">
          <cell r="A5073">
            <v>72185</v>
          </cell>
          <cell r="B5073" t="str">
            <v>PISO VINILICO SEMIFLEXIVEL PADRAO LISO, ESPESSURA 2MM, FIXADO COM COLA</v>
          </cell>
          <cell r="C5073" t="str">
            <v>M2</v>
          </cell>
          <cell r="D5073">
            <v>76</v>
          </cell>
          <cell r="E5073">
            <v>4.05</v>
          </cell>
          <cell r="F5073">
            <v>71.95</v>
          </cell>
          <cell r="G5073">
            <v>0</v>
          </cell>
          <cell r="H5073">
            <v>0</v>
          </cell>
          <cell r="I5073">
            <v>0</v>
          </cell>
        </row>
        <row r="5074">
          <cell r="A5074">
            <v>72186</v>
          </cell>
          <cell r="B5074" t="str">
            <v>PISO VINILICO SEMIFLEXIVEL PADRAO LISO, ESPESSURA 3,2MM, FIXADO COM COLA</v>
          </cell>
          <cell r="C5074" t="str">
            <v>M2</v>
          </cell>
          <cell r="D5074">
            <v>120.5</v>
          </cell>
          <cell r="E5074">
            <v>4.04</v>
          </cell>
          <cell r="F5074">
            <v>116.46</v>
          </cell>
          <cell r="G5074">
            <v>0</v>
          </cell>
          <cell r="H5074">
            <v>0</v>
          </cell>
          <cell r="I5074">
            <v>0</v>
          </cell>
        </row>
        <row r="5075">
          <cell r="A5075">
            <v>72187</v>
          </cell>
          <cell r="B5075" t="str">
            <v>PISO DE BORRACHA FRISADO, ESPESSURA 7MM, ASSENTADO COM ARGAMASSA TRACO 1:3 (CIMENTO E AREIA)</v>
          </cell>
          <cell r="C5075" t="str">
            <v>M2</v>
          </cell>
          <cell r="D5075">
            <v>163.85</v>
          </cell>
          <cell r="E5075">
            <v>11.68</v>
          </cell>
          <cell r="F5075">
            <v>152.13999999999999</v>
          </cell>
          <cell r="G5075">
            <v>0.03</v>
          </cell>
          <cell r="H5075">
            <v>0</v>
          </cell>
          <cell r="I5075">
            <v>0</v>
          </cell>
        </row>
        <row r="5076">
          <cell r="A5076">
            <v>72188</v>
          </cell>
          <cell r="B5076" t="str">
            <v>PISO DE BORRACHA PASTILHADO, ESPESSURA 7MM, ASSENTADO COM ARGAMASSA TRACO 1:3 (CIMENTO E AREIA)</v>
          </cell>
          <cell r="C5076" t="str">
            <v>M2</v>
          </cell>
          <cell r="D5076">
            <v>163.85</v>
          </cell>
          <cell r="E5076">
            <v>11.68</v>
          </cell>
          <cell r="F5076">
            <v>152.13999999999999</v>
          </cell>
          <cell r="G5076">
            <v>0.03</v>
          </cell>
          <cell r="H5076">
            <v>0</v>
          </cell>
          <cell r="I5076">
            <v>0</v>
          </cell>
        </row>
        <row r="5077">
          <cell r="A5077" t="str">
            <v>73876/1</v>
          </cell>
          <cell r="B5077" t="str">
            <v>PISO DE BORRACHA PASTILHADO, ESPESSURA 7MM, FIXADO COM COLA</v>
          </cell>
          <cell r="C5077" t="str">
            <v>M2</v>
          </cell>
          <cell r="D5077">
            <v>152.08000000000001</v>
          </cell>
          <cell r="E5077">
            <v>4.04</v>
          </cell>
          <cell r="F5077">
            <v>148.04</v>
          </cell>
          <cell r="G5077">
            <v>0</v>
          </cell>
          <cell r="H5077">
            <v>0</v>
          </cell>
          <cell r="I5077">
            <v>0</v>
          </cell>
        </row>
        <row r="5078">
          <cell r="A5078">
            <v>84186</v>
          </cell>
          <cell r="B5078" t="str">
            <v>PISO DE BORRACHA CANELADA, ESPESSURA 3,5MM, FIXADO COM COLA</v>
          </cell>
          <cell r="C5078" t="str">
            <v>M2</v>
          </cell>
          <cell r="D5078">
            <v>67.5</v>
          </cell>
          <cell r="E5078">
            <v>4.05</v>
          </cell>
          <cell r="F5078">
            <v>63.45</v>
          </cell>
          <cell r="G5078">
            <v>0</v>
          </cell>
          <cell r="H5078">
            <v>0</v>
          </cell>
          <cell r="I5078">
            <v>0</v>
          </cell>
        </row>
        <row r="5079">
          <cell r="A5079">
            <v>84187</v>
          </cell>
          <cell r="B5079" t="str">
            <v>ASSENTAMENTO DE PISO DE BORRACHA PASTILHADA FIXADO COM COLA</v>
          </cell>
          <cell r="C5079" t="str">
            <v>M2</v>
          </cell>
          <cell r="D5079">
            <v>15.31</v>
          </cell>
          <cell r="E5079">
            <v>4.09</v>
          </cell>
          <cell r="F5079">
            <v>11.22</v>
          </cell>
          <cell r="G5079">
            <v>0</v>
          </cell>
          <cell r="H5079">
            <v>0</v>
          </cell>
          <cell r="I5079">
            <v>0</v>
          </cell>
        </row>
        <row r="5080">
          <cell r="A5080">
            <v>84188</v>
          </cell>
          <cell r="B5080" t="str">
            <v>TESTEIRA OU RODAPE VINILICO 6CM FIXADO COM COLA</v>
          </cell>
          <cell r="C5080" t="str">
            <v>M</v>
          </cell>
          <cell r="D5080">
            <v>18.57</v>
          </cell>
          <cell r="E5080">
            <v>0.95</v>
          </cell>
          <cell r="F5080">
            <v>17.62</v>
          </cell>
          <cell r="G5080">
            <v>0</v>
          </cell>
          <cell r="H5080">
            <v>0</v>
          </cell>
          <cell r="I5080">
            <v>0</v>
          </cell>
        </row>
        <row r="5081">
          <cell r="A5081">
            <v>72136</v>
          </cell>
          <cell r="B5081" t="str">
            <v>PISO INDUSTRIAL DE ALTA RESISTENCIA, ESPESSURA 8MM, INCLUSO JUNTAS DE DILATACAO PLASTICAS E POLIMENTO MECANIZADO</v>
          </cell>
          <cell r="C5081" t="str">
            <v>M2</v>
          </cell>
          <cell r="D5081">
            <v>75.14</v>
          </cell>
          <cell r="E5081">
            <v>38.96</v>
          </cell>
          <cell r="F5081">
            <v>32.6</v>
          </cell>
          <cell r="G5081">
            <v>1.92</v>
          </cell>
          <cell r="H5081">
            <v>0</v>
          </cell>
          <cell r="I5081">
            <v>1.66</v>
          </cell>
        </row>
        <row r="5082">
          <cell r="A5082">
            <v>72137</v>
          </cell>
          <cell r="B5082" t="str">
            <v>PISO INDUSTRIAL ALTA RESISTENCIA, ESPESSURA 12MM, INCLUSO JUNTAS DE DILATACAO PLASTICAS E POLIMENTO MECANIZADO</v>
          </cell>
          <cell r="C5082" t="str">
            <v>M2</v>
          </cell>
          <cell r="D5082">
            <v>88.61</v>
          </cell>
          <cell r="E5082">
            <v>44.15</v>
          </cell>
          <cell r="F5082">
            <v>39.71</v>
          </cell>
          <cell r="G5082">
            <v>2.5299999999999998</v>
          </cell>
          <cell r="H5082">
            <v>0</v>
          </cell>
          <cell r="I5082">
            <v>2.2200000000000002</v>
          </cell>
        </row>
        <row r="5083">
          <cell r="A5083">
            <v>72815</v>
          </cell>
          <cell r="B5083" t="str">
            <v>APLICACAO DE TINTA A BASE DE EPOXI SOBRE PISO</v>
          </cell>
          <cell r="C5083" t="str">
            <v>M2</v>
          </cell>
          <cell r="D5083">
            <v>40.75</v>
          </cell>
          <cell r="E5083">
            <v>11.99</v>
          </cell>
          <cell r="F5083">
            <v>28.72</v>
          </cell>
          <cell r="G5083">
            <v>0.04</v>
          </cell>
          <cell r="H5083">
            <v>0</v>
          </cell>
          <cell r="I5083">
            <v>0</v>
          </cell>
        </row>
        <row r="5084">
          <cell r="A5084">
            <v>84191</v>
          </cell>
          <cell r="B5084" t="str">
            <v>PISO EM GRANILITE, MARMORITE OU GRANITINA ESPESSURA 8 MM, INCLUSO JUNTAS DE DILATACAO PLASTICAS</v>
          </cell>
          <cell r="C5084" t="str">
            <v>M2</v>
          </cell>
          <cell r="D5084">
            <v>105.66</v>
          </cell>
          <cell r="E5084">
            <v>13.66</v>
          </cell>
          <cell r="F5084">
            <v>91.98</v>
          </cell>
          <cell r="G5084">
            <v>0.02</v>
          </cell>
          <cell r="H5084">
            <v>0</v>
          </cell>
          <cell r="I5084">
            <v>0</v>
          </cell>
        </row>
        <row r="5085">
          <cell r="A5085">
            <v>72138</v>
          </cell>
          <cell r="B5085" t="str">
            <v>PISO EM GRANITO BRANCO 50X50CM LEVIGADO ESPESSURA 2CM, ASSENTADO COM ARGAMASSA COLANTE DUPLA COLAGEM, COM REJUNTAMENTO EM CIMENTO BRANCO</v>
          </cell>
          <cell r="C5085" t="str">
            <v>M2</v>
          </cell>
          <cell r="D5085">
            <v>340.95</v>
          </cell>
          <cell r="E5085">
            <v>11.52</v>
          </cell>
          <cell r="F5085">
            <v>329.39</v>
          </cell>
          <cell r="G5085">
            <v>0.04</v>
          </cell>
          <cell r="H5085">
            <v>0</v>
          </cell>
          <cell r="I5085">
            <v>0</v>
          </cell>
        </row>
        <row r="5086">
          <cell r="A5086">
            <v>84190</v>
          </cell>
          <cell r="B5086" t="str">
            <v>PISO GRANITO ASSENTADO SOBRE ARGAMASSA CIMENTO / CAL / AREIA TRACO 1:0,25:3 INCLUSIVE REJUNTE EM CIMENTO</v>
          </cell>
          <cell r="C5086" t="str">
            <v>M2</v>
          </cell>
          <cell r="D5086">
            <v>275.91000000000003</v>
          </cell>
          <cell r="E5086">
            <v>19.53</v>
          </cell>
          <cell r="F5086">
            <v>256.29000000000002</v>
          </cell>
          <cell r="G5086">
            <v>0.08</v>
          </cell>
          <cell r="H5086">
            <v>0</v>
          </cell>
          <cell r="I5086">
            <v>0.01</v>
          </cell>
        </row>
        <row r="5087">
          <cell r="A5087">
            <v>84195</v>
          </cell>
          <cell r="B5087" t="str">
            <v>PISO MARMORE BRANCO ASSENTADO SOBRE ARGAMASSA TRACO 1:4 (CIMENTO/AREIA)</v>
          </cell>
          <cell r="C5087" t="str">
            <v>M2</v>
          </cell>
          <cell r="D5087">
            <v>331.29</v>
          </cell>
          <cell r="E5087">
            <v>13.86</v>
          </cell>
          <cell r="F5087">
            <v>317.39</v>
          </cell>
          <cell r="G5087">
            <v>0.04</v>
          </cell>
          <cell r="H5087">
            <v>0</v>
          </cell>
          <cell r="I5087">
            <v>0</v>
          </cell>
        </row>
        <row r="5088">
          <cell r="A5088" t="str">
            <v>74111/1</v>
          </cell>
          <cell r="B5088" t="str">
            <v>SOLEIRA / TABEIRA EM MARMORE BRANCO COMUM, POLIDO, LARGURA 5 CM, ESPESSURA 2 CM, ASSENTADA COM ARGAMASSA COLANTE</v>
          </cell>
          <cell r="C5088" t="str">
            <v>M</v>
          </cell>
          <cell r="D5088">
            <v>33.35</v>
          </cell>
          <cell r="E5088">
            <v>3.07</v>
          </cell>
          <cell r="F5088">
            <v>30.28</v>
          </cell>
          <cell r="G5088">
            <v>0</v>
          </cell>
          <cell r="H5088">
            <v>0</v>
          </cell>
          <cell r="I5088">
            <v>0</v>
          </cell>
        </row>
        <row r="5089">
          <cell r="A5089">
            <v>84161</v>
          </cell>
          <cell r="B5089" t="str">
            <v>SOLEIRA DE MARMORE BRANCO, LARGURA 15CM, ESPESSURA 3CM, ASSENTADA SOBRE ARGAMASSA TRACO 1:4 (CIMENTO E AREIA)</v>
          </cell>
          <cell r="C5089" t="str">
            <v>M</v>
          </cell>
          <cell r="D5089">
            <v>64.25</v>
          </cell>
          <cell r="E5089">
            <v>7.55</v>
          </cell>
          <cell r="F5089">
            <v>56.69</v>
          </cell>
          <cell r="G5089">
            <v>0.01</v>
          </cell>
          <cell r="H5089">
            <v>0</v>
          </cell>
          <cell r="I5089">
            <v>0</v>
          </cell>
        </row>
        <row r="5090">
          <cell r="A5090" t="str">
            <v>73886/1</v>
          </cell>
          <cell r="B5090" t="str">
            <v>RODAPE EM MADEIRA, ALTURA 7CM, FIXADO EM PECAS DE MADEIRA</v>
          </cell>
          <cell r="C5090" t="str">
            <v>M</v>
          </cell>
          <cell r="D5090">
            <v>11.85</v>
          </cell>
          <cell r="E5090">
            <v>3.61</v>
          </cell>
          <cell r="F5090">
            <v>8.24</v>
          </cell>
          <cell r="G5090">
            <v>0</v>
          </cell>
          <cell r="H5090">
            <v>0</v>
          </cell>
          <cell r="I5090">
            <v>0</v>
          </cell>
        </row>
        <row r="5091">
          <cell r="A5091">
            <v>84162</v>
          </cell>
          <cell r="B5091" t="str">
            <v>RODAPE EM MADEIRA, ALTURA 7CM, FIXADO COM COLA</v>
          </cell>
          <cell r="C5091" t="str">
            <v>M</v>
          </cell>
          <cell r="D5091">
            <v>11.96</v>
          </cell>
          <cell r="E5091">
            <v>3.71</v>
          </cell>
          <cell r="F5091">
            <v>8.25</v>
          </cell>
          <cell r="G5091">
            <v>0</v>
          </cell>
          <cell r="H5091">
            <v>0</v>
          </cell>
          <cell r="I5091">
            <v>0</v>
          </cell>
        </row>
        <row r="5092">
          <cell r="A5092">
            <v>88648</v>
          </cell>
          <cell r="B5092" t="str">
            <v>RODAPÉ CERÂMICO DE 7CM DE ALTURA COM PLACAS TIPO ESMALTADA EXTRA  DE DIMENSÕES 35X35CM. AF_06/2014</v>
          </cell>
          <cell r="C5092" t="str">
            <v>M</v>
          </cell>
          <cell r="D5092">
            <v>4.6900000000000004</v>
          </cell>
          <cell r="E5092">
            <v>1.19</v>
          </cell>
          <cell r="F5092">
            <v>3.5</v>
          </cell>
          <cell r="G5092">
            <v>0</v>
          </cell>
          <cell r="H5092">
            <v>0</v>
          </cell>
          <cell r="I5092">
            <v>0</v>
          </cell>
        </row>
        <row r="5093">
          <cell r="A5093">
            <v>88649</v>
          </cell>
          <cell r="B5093" t="str">
            <v>RODAPÉ CERÂMICO DE 7CM DE ALTURA COM PLACAS TIPO ESMALTADA EXTRA DE DIMENSÕES 45X45CM. AF_06/2014</v>
          </cell>
          <cell r="C5093" t="str">
            <v>M</v>
          </cell>
          <cell r="D5093">
            <v>5.34</v>
          </cell>
          <cell r="E5093">
            <v>1.25</v>
          </cell>
          <cell r="F5093">
            <v>4.09</v>
          </cell>
          <cell r="G5093">
            <v>0</v>
          </cell>
          <cell r="H5093">
            <v>0</v>
          </cell>
          <cell r="I5093">
            <v>0</v>
          </cell>
        </row>
        <row r="5094">
          <cell r="A5094">
            <v>88650</v>
          </cell>
          <cell r="B5094" t="str">
            <v>RODAPÉ CERÂMICO DE 7CM DE ALTURA COM PLACAS TIPO ESMALTADA EXTRA DE DIMENSÕES 60X60CM. AF_06/2014</v>
          </cell>
          <cell r="C5094" t="str">
            <v>M</v>
          </cell>
          <cell r="D5094">
            <v>10.55</v>
          </cell>
          <cell r="E5094">
            <v>1.37</v>
          </cell>
          <cell r="F5094">
            <v>9.18</v>
          </cell>
          <cell r="G5094">
            <v>0</v>
          </cell>
          <cell r="H5094">
            <v>0</v>
          </cell>
          <cell r="I5094">
            <v>0</v>
          </cell>
        </row>
        <row r="5095">
          <cell r="A5095">
            <v>96467</v>
          </cell>
          <cell r="B5095" t="str">
            <v>RODAPÉ CERÂMICO DE 7CM DE ALTURA COM PLACAS TIPO ESMALTADA COMERCIAL DE DIMENSÕES 35X35CM (PADRAO POPULAR). AF_06/2017</v>
          </cell>
          <cell r="C5095" t="str">
            <v>M</v>
          </cell>
          <cell r="D5095">
            <v>4.2300000000000004</v>
          </cell>
          <cell r="E5095">
            <v>1.2</v>
          </cell>
          <cell r="F5095">
            <v>3.03</v>
          </cell>
          <cell r="G5095">
            <v>0</v>
          </cell>
          <cell r="H5095">
            <v>0</v>
          </cell>
          <cell r="I5095">
            <v>0</v>
          </cell>
        </row>
        <row r="5096">
          <cell r="A5096" t="str">
            <v>73850/1</v>
          </cell>
          <cell r="B5096" t="str">
            <v>RODAPE EM MARMORITE, ALTURA 10CM</v>
          </cell>
          <cell r="C5096" t="str">
            <v>M</v>
          </cell>
          <cell r="D5096">
            <v>21.97</v>
          </cell>
          <cell r="E5096">
            <v>13.67</v>
          </cell>
          <cell r="F5096">
            <v>8.26</v>
          </cell>
          <cell r="G5096">
            <v>0.04</v>
          </cell>
          <cell r="H5096">
            <v>0</v>
          </cell>
          <cell r="I5096">
            <v>0</v>
          </cell>
        </row>
        <row r="5097">
          <cell r="A5097">
            <v>84167</v>
          </cell>
          <cell r="B5097" t="str">
            <v>RODAPE EM MARMORE BRANCO ASSENTADO COM ARGAMASSA TRACO 1:4 (CIMENTO E AREIA) ALTURA 7CM</v>
          </cell>
          <cell r="C5097" t="str">
            <v>M</v>
          </cell>
          <cell r="D5097">
            <v>45.97</v>
          </cell>
          <cell r="E5097">
            <v>4.54</v>
          </cell>
          <cell r="F5097">
            <v>41.43</v>
          </cell>
          <cell r="G5097">
            <v>0</v>
          </cell>
          <cell r="H5097">
            <v>0</v>
          </cell>
          <cell r="I5097">
            <v>0</v>
          </cell>
        </row>
        <row r="5098">
          <cell r="A5098">
            <v>84168</v>
          </cell>
          <cell r="B5098" t="str">
            <v>RODAPE EM ARDOSIA ASSENTADO COM ARGAMASSA TRACO 1:4 (CIMENTO E AREIA) ALTURA 10CM</v>
          </cell>
          <cell r="C5098" t="str">
            <v>M</v>
          </cell>
          <cell r="D5098">
            <v>23.01</v>
          </cell>
          <cell r="E5098">
            <v>4.6399999999999997</v>
          </cell>
          <cell r="F5098">
            <v>18.37</v>
          </cell>
          <cell r="G5098">
            <v>0</v>
          </cell>
          <cell r="H5098">
            <v>0</v>
          </cell>
          <cell r="I5098">
            <v>0</v>
          </cell>
        </row>
        <row r="5099">
          <cell r="A5099">
            <v>68325</v>
          </cell>
          <cell r="B5099" t="str">
            <v>PISO EM CONCRETO 20 MPA PREPARO MECANICO, ESPESSURA 7CM, INCLUSO SELANTE ELASTICO A BASE DE POLIURETANO</v>
          </cell>
          <cell r="C5099" t="str">
            <v>M2</v>
          </cell>
          <cell r="D5099">
            <v>39.39</v>
          </cell>
          <cell r="E5099">
            <v>15.13</v>
          </cell>
          <cell r="F5099">
            <v>24.09</v>
          </cell>
          <cell r="G5099">
            <v>0.12</v>
          </cell>
          <cell r="H5099">
            <v>0</v>
          </cell>
          <cell r="I5099">
            <v>0.05</v>
          </cell>
        </row>
        <row r="5100">
          <cell r="A5100">
            <v>68333</v>
          </cell>
          <cell r="B5100" t="str">
            <v>PISO EM CONCRETO 20 MPA PREPARO MECANICO, ESPESSURA 7CM, INCLUSO JUNTAS DE DILATACAO EM MADEIRA</v>
          </cell>
          <cell r="C5100" t="str">
            <v>M2</v>
          </cell>
          <cell r="D5100">
            <v>39.92</v>
          </cell>
          <cell r="E5100">
            <v>16.14</v>
          </cell>
          <cell r="F5100">
            <v>23.6</v>
          </cell>
          <cell r="G5100">
            <v>0.13</v>
          </cell>
          <cell r="H5100">
            <v>0</v>
          </cell>
          <cell r="I5100">
            <v>0.05</v>
          </cell>
        </row>
        <row r="5101">
          <cell r="A5101">
            <v>72183</v>
          </cell>
          <cell r="B5101" t="str">
            <v>PISO EM CONCRETO 20MPA PREPARO MECANICO, ESPESSURA 7 CM, COM ARMACAO EM TELA SOLDADA</v>
          </cell>
          <cell r="C5101" t="str">
            <v>M2</v>
          </cell>
          <cell r="D5101">
            <v>69.790000000000006</v>
          </cell>
          <cell r="E5101">
            <v>26.37</v>
          </cell>
          <cell r="F5101">
            <v>43.2</v>
          </cell>
          <cell r="G5101">
            <v>0.17</v>
          </cell>
          <cell r="H5101">
            <v>0</v>
          </cell>
          <cell r="I5101">
            <v>0.05</v>
          </cell>
        </row>
        <row r="5102">
          <cell r="A5102">
            <v>84175</v>
          </cell>
          <cell r="B5102" t="str">
            <v>JUNTA 5X5CM COM ARGAMASSA TRACO 1:3 (CIMENTO E AREIA) PARA PISO EM PLACAS</v>
          </cell>
          <cell r="C5102" t="str">
            <v>M</v>
          </cell>
          <cell r="D5102">
            <v>10.67</v>
          </cell>
          <cell r="E5102">
            <v>7.52</v>
          </cell>
          <cell r="F5102">
            <v>3.15</v>
          </cell>
          <cell r="G5102">
            <v>0</v>
          </cell>
          <cell r="H5102">
            <v>0</v>
          </cell>
          <cell r="I5102">
            <v>0</v>
          </cell>
        </row>
        <row r="5103">
          <cell r="A5103">
            <v>84176</v>
          </cell>
          <cell r="B5103" t="str">
            <v>JUNTA 2,5X2,5CM COM ARGAMASSA 1:1:3 IMPERMEABILIZANTE DE HIDRO-ASFALTO CIMENTO E AREIA PARA PISO EM PLACAS</v>
          </cell>
          <cell r="C5103" t="str">
            <v>M</v>
          </cell>
          <cell r="D5103">
            <v>19.95</v>
          </cell>
          <cell r="E5103">
            <v>10.68</v>
          </cell>
          <cell r="F5103">
            <v>9.25</v>
          </cell>
          <cell r="G5103">
            <v>0.02</v>
          </cell>
          <cell r="H5103">
            <v>0</v>
          </cell>
          <cell r="I5103">
            <v>0</v>
          </cell>
        </row>
        <row r="5104">
          <cell r="A5104">
            <v>84177</v>
          </cell>
          <cell r="B5104" t="str">
            <v>JUNTA GRAMADA 5CM DE LARGURA</v>
          </cell>
          <cell r="C5104" t="str">
            <v>M</v>
          </cell>
          <cell r="D5104">
            <v>11.92</v>
          </cell>
          <cell r="E5104">
            <v>8.33</v>
          </cell>
          <cell r="F5104">
            <v>3.57</v>
          </cell>
          <cell r="G5104">
            <v>0.02</v>
          </cell>
          <cell r="H5104">
            <v>0</v>
          </cell>
          <cell r="I5104">
            <v>0</v>
          </cell>
        </row>
        <row r="5105">
          <cell r="A5105">
            <v>94990</v>
          </cell>
          <cell r="B5105" t="str">
            <v>EXECUÇÃO DE PASSEIO (CALÇADA) OU PISO DE CONCRETO COM CONCRETO MOLDADO IN LOCO, FEITO EM OBRA, ACABAMENTO CONVENCIONAL, NÃO ARMADO. AF_07/2016</v>
          </cell>
          <cell r="C5105" t="str">
            <v>M3</v>
          </cell>
          <cell r="D5105">
            <v>488.92</v>
          </cell>
          <cell r="E5105">
            <v>156.71</v>
          </cell>
          <cell r="F5105">
            <v>330.59</v>
          </cell>
          <cell r="G5105">
            <v>1.08</v>
          </cell>
          <cell r="H5105">
            <v>0</v>
          </cell>
          <cell r="I5105">
            <v>0.54</v>
          </cell>
        </row>
        <row r="5106">
          <cell r="A5106">
            <v>94991</v>
          </cell>
          <cell r="B5106" t="str">
            <v>EXECUÇÃO DE PASSEIO (CALÇADA) OU PISO DE CONCRETO COM CONCRETO MOLDADO IN LOCO, USINADO, ACABAMENTO CONVENCIONAL, NÃO ARMADO. AF_07/2016</v>
          </cell>
          <cell r="C5106" t="str">
            <v>M3</v>
          </cell>
          <cell r="D5106">
            <v>387.9</v>
          </cell>
          <cell r="E5106">
            <v>60</v>
          </cell>
          <cell r="F5106">
            <v>327.68</v>
          </cell>
          <cell r="G5106">
            <v>0.22</v>
          </cell>
          <cell r="H5106">
            <v>0</v>
          </cell>
          <cell r="I5106">
            <v>0</v>
          </cell>
        </row>
        <row r="5107">
          <cell r="A5107">
            <v>94992</v>
          </cell>
          <cell r="B5107" t="str">
            <v>EXECUÇÃO DE PASSEIO (CALÇADA) OU PISO DE CONCRETO COM CONCRETO MOLDADO IN LOCO, FEITO EM OBRA, ACABAMENTO CONVENCIONAL, ESPESSURA 6 CM, ARMADO. AF_07/2016</v>
          </cell>
          <cell r="C5107" t="str">
            <v>M2</v>
          </cell>
          <cell r="D5107">
            <v>52.87</v>
          </cell>
          <cell r="E5107">
            <v>11.93</v>
          </cell>
          <cell r="F5107">
            <v>40.869999999999997</v>
          </cell>
          <cell r="G5107">
            <v>0.04</v>
          </cell>
          <cell r="H5107">
            <v>0</v>
          </cell>
          <cell r="I5107">
            <v>0.03</v>
          </cell>
        </row>
        <row r="5108">
          <cell r="A5108">
            <v>94993</v>
          </cell>
          <cell r="B5108" t="str">
            <v>EXECUÇÃO DE PASSEIO (CALÇADA) OU PISO DE CONCRETO COM CONCRETO MOLDADO IN LOCO, USINADO, ACABAMENTO CONVENCIONAL, ESPESSURA 6 CM, ARMADO. AF_07/2016</v>
          </cell>
          <cell r="C5108" t="str">
            <v>M2</v>
          </cell>
          <cell r="D5108">
            <v>46.8</v>
          </cell>
          <cell r="E5108">
            <v>6.06</v>
          </cell>
          <cell r="F5108">
            <v>40.74</v>
          </cell>
          <cell r="G5108">
            <v>0</v>
          </cell>
          <cell r="H5108">
            <v>0</v>
          </cell>
          <cell r="I5108">
            <v>0</v>
          </cell>
        </row>
        <row r="5109">
          <cell r="A5109">
            <v>94994</v>
          </cell>
          <cell r="B5109" t="str">
            <v>EXECUÇÃO DE PASSEIO (CALÇADA) OU PISO DE CONCRETO COM CONCRETO MOLDADO IN LOCO, FEITO EM OBRA, ACABAMENTO CONVENCIONAL, ESPESSURA 8 CM, ARMADO. AF_07/2016</v>
          </cell>
          <cell r="C5109" t="str">
            <v>M2</v>
          </cell>
          <cell r="D5109">
            <v>63.97</v>
          </cell>
          <cell r="E5109">
            <v>15.44</v>
          </cell>
          <cell r="F5109">
            <v>48.45</v>
          </cell>
          <cell r="G5109">
            <v>0.04</v>
          </cell>
          <cell r="H5109">
            <v>0</v>
          </cell>
          <cell r="I5109">
            <v>0.04</v>
          </cell>
        </row>
        <row r="5110">
          <cell r="A5110">
            <v>94995</v>
          </cell>
          <cell r="B5110" t="str">
            <v>EXECUÇÃO DE PASSEIO (CALÇADA) OU PISO DE CONCRETO COM CONCRETO MOLDADO IN LOCO, USINADO, ACABAMENTO CONVENCIONAL, ESPESSURA 8 CM, ARMADO. AF_07/2016</v>
          </cell>
          <cell r="C5110" t="str">
            <v>M2</v>
          </cell>
          <cell r="D5110">
            <v>55.89</v>
          </cell>
          <cell r="E5110">
            <v>7.64</v>
          </cell>
          <cell r="F5110">
            <v>48.25</v>
          </cell>
          <cell r="G5110">
            <v>0</v>
          </cell>
          <cell r="H5110">
            <v>0</v>
          </cell>
          <cell r="I5110">
            <v>0</v>
          </cell>
        </row>
        <row r="5111">
          <cell r="A5111">
            <v>94996</v>
          </cell>
          <cell r="B5111" t="str">
            <v>EXECUÇÃO DE PASSEIO (CALÇADA) OU PISO DE CONCRETO COM CONCRETO MOLDADO IN LOCO, FEITO EM OBRA, ACABAMENTO CONVENCIONAL, ESPESSURA 10 CM, ARMADO. AF_07/2016</v>
          </cell>
          <cell r="C5111" t="str">
            <v>M2</v>
          </cell>
          <cell r="D5111">
            <v>73.95</v>
          </cell>
          <cell r="E5111">
            <v>18.95</v>
          </cell>
          <cell r="F5111">
            <v>54.9</v>
          </cell>
          <cell r="G5111">
            <v>0.05</v>
          </cell>
          <cell r="H5111">
            <v>0</v>
          </cell>
          <cell r="I5111">
            <v>0.05</v>
          </cell>
        </row>
        <row r="5112">
          <cell r="A5112">
            <v>94997</v>
          </cell>
          <cell r="B5112" t="str">
            <v>EXECUÇÃO DE PASSEIO (CALÇADA) OU PISO DE CONCRETO COM CONCRETO MOLDADO IN LOCO, USINADO, ACABAMENTO CONVENCIONAL, ESPESSURA 10 CM, ARMADO. AF_07/2016</v>
          </cell>
          <cell r="C5112" t="str">
            <v>M2</v>
          </cell>
          <cell r="D5112">
            <v>63.85</v>
          </cell>
          <cell r="E5112">
            <v>9.2100000000000009</v>
          </cell>
          <cell r="F5112">
            <v>54.63</v>
          </cell>
          <cell r="G5112">
            <v>0.01</v>
          </cell>
          <cell r="H5112">
            <v>0</v>
          </cell>
          <cell r="I5112">
            <v>0</v>
          </cell>
        </row>
        <row r="5113">
          <cell r="A5113">
            <v>94998</v>
          </cell>
          <cell r="B5113" t="str">
            <v>EXECUÇÃO DE PASSEIO (CALÇADA) OU PISO DE CONCRETO COM CONCRETO MOLDADO IN LOCO, FEITO EM OBRA, ACABAMENTO CONVENCIONAL, ESPESSURA 12 CM, ARMADO. AF_07/2016</v>
          </cell>
          <cell r="C5113" t="str">
            <v>M2</v>
          </cell>
          <cell r="D5113">
            <v>83.63</v>
          </cell>
          <cell r="E5113">
            <v>22.45</v>
          </cell>
          <cell r="F5113">
            <v>61.02</v>
          </cell>
          <cell r="G5113">
            <v>0.1</v>
          </cell>
          <cell r="H5113">
            <v>0</v>
          </cell>
          <cell r="I5113">
            <v>0.06</v>
          </cell>
        </row>
        <row r="5114">
          <cell r="A5114">
            <v>94999</v>
          </cell>
          <cell r="B5114" t="str">
            <v>EXECUÇÃO DE PASSEIO (CALÇADA) OU PISO DE CONCRETO COM CONCRETO MOLDADO IN LOCO, USINADO, ACABAMENTO CONVENCIONAL, ESPESSURA 12 CM, ARMADO. AF_07/2016</v>
          </cell>
          <cell r="C5114" t="str">
            <v>M2</v>
          </cell>
          <cell r="D5114">
            <v>71.52</v>
          </cell>
          <cell r="E5114">
            <v>10.78</v>
          </cell>
          <cell r="F5114">
            <v>60.73</v>
          </cell>
          <cell r="G5114">
            <v>0.01</v>
          </cell>
          <cell r="H5114">
            <v>0</v>
          </cell>
          <cell r="I5114">
            <v>0</v>
          </cell>
        </row>
        <row r="5115">
          <cell r="A5115">
            <v>87620</v>
          </cell>
          <cell r="B5115" t="str">
            <v>CONTRAPISO EM ARGAMASSA TRAÇO 1:4 (CIMENTO E AREIA), PREPARO MECÂNICO COM BETONEIRA 400 L, APLICADO EM ÁREAS SECAS SOBRE LAJE, ADERIDO, ESPESSURA 2CM. AF_06/2014</v>
          </cell>
          <cell r="C5115" t="str">
            <v>M2</v>
          </cell>
          <cell r="D5115">
            <v>22.09</v>
          </cell>
          <cell r="E5115">
            <v>7.46</v>
          </cell>
          <cell r="F5115">
            <v>14.6</v>
          </cell>
          <cell r="G5115">
            <v>0.02</v>
          </cell>
          <cell r="H5115">
            <v>0</v>
          </cell>
          <cell r="I5115">
            <v>0.01</v>
          </cell>
        </row>
        <row r="5116">
          <cell r="A5116">
            <v>87622</v>
          </cell>
          <cell r="B5116" t="str">
            <v>CONTRAPISO EM ARGAMASSA TRAÇO 1:4 (CIMENTO E AREIA), PREPARO MANUAL, APLICADO EM ÁREAS SECAS SOBRE LAJE, ADERIDO, ESPESSURA 2CM. AF_06/2014</v>
          </cell>
          <cell r="C5116" t="str">
            <v>M2</v>
          </cell>
          <cell r="D5116">
            <v>24.5</v>
          </cell>
          <cell r="E5116">
            <v>9.1999999999999993</v>
          </cell>
          <cell r="F5116">
            <v>15.29</v>
          </cell>
          <cell r="G5116">
            <v>0.01</v>
          </cell>
          <cell r="H5116">
            <v>0</v>
          </cell>
          <cell r="I5116">
            <v>0</v>
          </cell>
        </row>
        <row r="5117">
          <cell r="A5117">
            <v>87623</v>
          </cell>
          <cell r="B5117" t="str">
            <v>CONTRAPISO EM ARGAMASSA PRONTA, PREPARO MECÂNICO COM MISTURADOR 300 KG, APLICADO EM ÁREAS SECAS SOBRE LAJE, ADERIDO, ESPESSURA 2CM. AF_06/2014</v>
          </cell>
          <cell r="C5117" t="str">
            <v>M2</v>
          </cell>
          <cell r="D5117">
            <v>43.18</v>
          </cell>
          <cell r="E5117">
            <v>7.14</v>
          </cell>
          <cell r="F5117">
            <v>35.92</v>
          </cell>
          <cell r="G5117">
            <v>0.08</v>
          </cell>
          <cell r="H5117">
            <v>0</v>
          </cell>
          <cell r="I5117">
            <v>0.04</v>
          </cell>
        </row>
        <row r="5118">
          <cell r="A5118">
            <v>87624</v>
          </cell>
          <cell r="B5118" t="str">
            <v>CONTRAPISO EM ARGAMASSA PRONTA, PREPARO MANUAL, APLICADO EM ÁREAS SECAS SOBRE LAJE, ADERIDO, ESPESSURA 2CM. AF_06/2014</v>
          </cell>
          <cell r="C5118" t="str">
            <v>M2</v>
          </cell>
          <cell r="D5118">
            <v>47.85</v>
          </cell>
          <cell r="E5118">
            <v>10.199999999999999</v>
          </cell>
          <cell r="F5118">
            <v>37.64</v>
          </cell>
          <cell r="G5118">
            <v>0.01</v>
          </cell>
          <cell r="H5118">
            <v>0</v>
          </cell>
          <cell r="I5118">
            <v>0</v>
          </cell>
        </row>
        <row r="5119">
          <cell r="A5119">
            <v>87630</v>
          </cell>
          <cell r="B5119" t="str">
            <v>CONTRAPISO EM ARGAMASSA TRAÇO 1:4 (CIMENTO E AREIA), PREPARO MECÂNICO COM BETONEIRA 400 L, APLICADO EM ÁREAS SECAS SOBRE LAJE, ADERIDO, ESPESSURA 3CM. AF_06/2014</v>
          </cell>
          <cell r="C5119" t="str">
            <v>M2</v>
          </cell>
          <cell r="D5119">
            <v>27.35</v>
          </cell>
          <cell r="E5119">
            <v>8.9600000000000009</v>
          </cell>
          <cell r="F5119">
            <v>18.34</v>
          </cell>
          <cell r="G5119">
            <v>0.03</v>
          </cell>
          <cell r="H5119">
            <v>0</v>
          </cell>
          <cell r="I5119">
            <v>0.02</v>
          </cell>
        </row>
        <row r="5120">
          <cell r="A5120">
            <v>87632</v>
          </cell>
          <cell r="B5120" t="str">
            <v>CONTRAPISO EM ARGAMASSA TRAÇO 1:4 (CIMENTO E AREIA), PREPARO MANUAL, APLICADO EM ÁREAS SECAS SOBRE LAJE, ADERIDO, ESPESSURA 3CM. AF_06/2014</v>
          </cell>
          <cell r="C5120" t="str">
            <v>M2</v>
          </cell>
          <cell r="D5120">
            <v>30.71</v>
          </cell>
          <cell r="E5120">
            <v>11.4</v>
          </cell>
          <cell r="F5120">
            <v>19.3</v>
          </cell>
          <cell r="G5120">
            <v>0.01</v>
          </cell>
          <cell r="H5120">
            <v>0</v>
          </cell>
          <cell r="I5120">
            <v>0</v>
          </cell>
        </row>
        <row r="5121">
          <cell r="A5121">
            <v>87633</v>
          </cell>
          <cell r="B5121" t="str">
            <v>CONTRAPISO EM ARGAMASSA PRONTA, PREPARO MECÂNICO COM MISTURADOR 300 KG, APLICADO EM ÁREAS SECAS SOBRE LAJE, ADERIDO, ESPESSURA 3CM. AF_06/2014</v>
          </cell>
          <cell r="C5121" t="str">
            <v>M2</v>
          </cell>
          <cell r="D5121">
            <v>56.68</v>
          </cell>
          <cell r="E5121">
            <v>8.5299999999999994</v>
          </cell>
          <cell r="F5121">
            <v>47.98</v>
          </cell>
          <cell r="G5121">
            <v>0.12</v>
          </cell>
          <cell r="H5121">
            <v>0</v>
          </cell>
          <cell r="I5121">
            <v>0.05</v>
          </cell>
        </row>
        <row r="5122">
          <cell r="A5122">
            <v>87634</v>
          </cell>
          <cell r="B5122" t="str">
            <v>CONTRAPISO EM ARGAMASSA PRONTA, PREPARO MANUAL, APLICADO EM ÁREAS SECAS SOBRE LAJE, ADERIDO, ESPESSURA 3CM. AF_06/2014</v>
          </cell>
          <cell r="C5122" t="str">
            <v>M2</v>
          </cell>
          <cell r="D5122">
            <v>63.16</v>
          </cell>
          <cell r="E5122">
            <v>12.78</v>
          </cell>
          <cell r="F5122">
            <v>50.36</v>
          </cell>
          <cell r="G5122">
            <v>0.02</v>
          </cell>
          <cell r="H5122">
            <v>0</v>
          </cell>
          <cell r="I5122">
            <v>0</v>
          </cell>
        </row>
        <row r="5123">
          <cell r="A5123">
            <v>87640</v>
          </cell>
          <cell r="B5123" t="str">
            <v>CONTRAPISO EM ARGAMASSA TRAÇO 1:4 (CIMENTO E AREIA), PREPARO MECÂNICO COM BETONEIRA 400 L, APLICADO EM ÁREAS SECAS SOBRE LAJE, ADERIDO, ESPESSURA 4CM. AF_06/2014</v>
          </cell>
          <cell r="C5123" t="str">
            <v>M2</v>
          </cell>
          <cell r="D5123">
            <v>31.58</v>
          </cell>
          <cell r="E5123">
            <v>10.130000000000001</v>
          </cell>
          <cell r="F5123">
            <v>21.36</v>
          </cell>
          <cell r="G5123">
            <v>0.06</v>
          </cell>
          <cell r="H5123">
            <v>0</v>
          </cell>
          <cell r="I5123">
            <v>0.03</v>
          </cell>
        </row>
        <row r="5124">
          <cell r="A5124">
            <v>87642</v>
          </cell>
          <cell r="B5124" t="str">
            <v>CONTRAPISO EM ARGAMASSA TRAÇO 1:4 (CIMENTO E AREIA), PREPARO MANUAL, APLICADO EM ÁREAS SECAS SOBRE LAJE, ADERIDO, ESPESSURA 4CM. AF_06/2014</v>
          </cell>
          <cell r="C5124" t="str">
            <v>M2</v>
          </cell>
          <cell r="D5124">
            <v>35.71</v>
          </cell>
          <cell r="E5124">
            <v>13.1</v>
          </cell>
          <cell r="F5124">
            <v>22.58</v>
          </cell>
          <cell r="G5124">
            <v>0.03</v>
          </cell>
          <cell r="H5124">
            <v>0</v>
          </cell>
          <cell r="I5124">
            <v>0</v>
          </cell>
        </row>
        <row r="5125">
          <cell r="A5125">
            <v>87643</v>
          </cell>
          <cell r="B5125" t="str">
            <v>CONTRAPISO EM ARGAMASSA PRONTA, PREPARO MECÂNICO COM MISTURADOR 300 KG, APLICADO EM ÁREAS SECAS SOBRE LAJE, ADERIDO, ESPESSURA 4CM. AF_06/2014</v>
          </cell>
          <cell r="C5125" t="str">
            <v>M2</v>
          </cell>
          <cell r="D5125">
            <v>67.650000000000006</v>
          </cell>
          <cell r="E5125">
            <v>9.61</v>
          </cell>
          <cell r="F5125">
            <v>57.82</v>
          </cell>
          <cell r="G5125">
            <v>0.15</v>
          </cell>
          <cell r="H5125">
            <v>0</v>
          </cell>
          <cell r="I5125">
            <v>7.0000000000000007E-2</v>
          </cell>
        </row>
        <row r="5126">
          <cell r="A5126">
            <v>87644</v>
          </cell>
          <cell r="B5126" t="str">
            <v>CONTRAPISO EM ARGAMASSA PRONTA, PREPARO MANUAL, APLICADO EM ÁREAS SECAS SOBRE LAJE, ADERIDO, ESPESSURA 4CM. AF_06/2014</v>
          </cell>
          <cell r="C5126" t="str">
            <v>M2</v>
          </cell>
          <cell r="D5126">
            <v>75.62</v>
          </cell>
          <cell r="E5126">
            <v>14.84</v>
          </cell>
          <cell r="F5126">
            <v>60.74</v>
          </cell>
          <cell r="G5126">
            <v>0.04</v>
          </cell>
          <cell r="H5126">
            <v>0</v>
          </cell>
          <cell r="I5126">
            <v>0</v>
          </cell>
        </row>
        <row r="5127">
          <cell r="A5127">
            <v>87680</v>
          </cell>
          <cell r="B5127" t="str">
            <v>CONTRAPISO EM ARGAMASSA TRAÇO 1:4 (CIMENTO E AREIA), PREPARO MECÂNICO COM BETONEIRA 400 L, APLICADO EM ÁREAS SECAS SOBRE LAJE, NÃO ADERIDO, ESPESSURA 4CM. AF_06/2014</v>
          </cell>
          <cell r="C5127" t="str">
            <v>M2</v>
          </cell>
          <cell r="D5127">
            <v>25.91</v>
          </cell>
          <cell r="E5127">
            <v>8.82</v>
          </cell>
          <cell r="F5127">
            <v>17.010000000000002</v>
          </cell>
          <cell r="G5127">
            <v>0.05</v>
          </cell>
          <cell r="H5127">
            <v>0</v>
          </cell>
          <cell r="I5127">
            <v>0.03</v>
          </cell>
        </row>
        <row r="5128">
          <cell r="A5128">
            <v>87682</v>
          </cell>
          <cell r="B5128" t="str">
            <v>CONTRAPISO EM ARGAMASSA TRAÇO 1:4 (CIMENTO E AREIA), PREPARO MANUAL, APLICADO EM ÁREAS SECAS SOBRE LAJE, NÃO ADERIDO, ESPESSURA 4CM. AF_06/2014</v>
          </cell>
          <cell r="C5128" t="str">
            <v>M2</v>
          </cell>
          <cell r="D5128">
            <v>30.04</v>
          </cell>
          <cell r="E5128">
            <v>11.8</v>
          </cell>
          <cell r="F5128">
            <v>18.22</v>
          </cell>
          <cell r="G5128">
            <v>0.02</v>
          </cell>
          <cell r="H5128">
            <v>0</v>
          </cell>
          <cell r="I5128">
            <v>0</v>
          </cell>
        </row>
        <row r="5129">
          <cell r="A5129">
            <v>87683</v>
          </cell>
          <cell r="B5129" t="str">
            <v>CONTRAPISO EM ARGAMASSA PRONTA, PREPARO MECÂNICO COM MISTURADOR 300 KG, APLICADO EM ÁREAS SECAS SOBRE LAJE, NÃO ADERIDO, ESPESSURA 4CM. AF_06/2014</v>
          </cell>
          <cell r="C5129" t="str">
            <v>M2</v>
          </cell>
          <cell r="D5129">
            <v>61.98</v>
          </cell>
          <cell r="E5129">
            <v>8.2899999999999991</v>
          </cell>
          <cell r="F5129">
            <v>53.48</v>
          </cell>
          <cell r="G5129">
            <v>0.14000000000000001</v>
          </cell>
          <cell r="H5129">
            <v>0</v>
          </cell>
          <cell r="I5129">
            <v>7.0000000000000007E-2</v>
          </cell>
        </row>
        <row r="5130">
          <cell r="A5130">
            <v>87684</v>
          </cell>
          <cell r="B5130" t="str">
            <v>CONTRAPISO EM ARGAMASSA PRONTA, PREPARO MANUAL, APLICADO EM ÁREAS SECAS SOBRE LAJE, NÃO ADERIDO, ESPESSURA 4CM. AF_06/2014</v>
          </cell>
          <cell r="C5130" t="str">
            <v>M2</v>
          </cell>
          <cell r="D5130">
            <v>69.95</v>
          </cell>
          <cell r="E5130">
            <v>13.52</v>
          </cell>
          <cell r="F5130">
            <v>56.4</v>
          </cell>
          <cell r="G5130">
            <v>0.03</v>
          </cell>
          <cell r="H5130">
            <v>0</v>
          </cell>
          <cell r="I5130">
            <v>0</v>
          </cell>
        </row>
        <row r="5131">
          <cell r="A5131">
            <v>87690</v>
          </cell>
          <cell r="B5131" t="str">
            <v>CONTRAPISO EM ARGAMASSA TRAÇO 1:4 (CIMENTO E AREIA), PREPARO MECÂNICO COM BETONEIRA 400 L, APLICADO EM ÁREAS SECAS SOBRE LAJE, NÃO ADERIDO, ESPESSURA 5CM. AF_06/2014</v>
          </cell>
          <cell r="C5131" t="str">
            <v>M2</v>
          </cell>
          <cell r="D5131">
            <v>30.12</v>
          </cell>
          <cell r="E5131">
            <v>10.41</v>
          </cell>
          <cell r="F5131">
            <v>19.61</v>
          </cell>
          <cell r="G5131">
            <v>7.0000000000000007E-2</v>
          </cell>
          <cell r="H5131">
            <v>0</v>
          </cell>
          <cell r="I5131">
            <v>0.03</v>
          </cell>
        </row>
        <row r="5132">
          <cell r="A5132">
            <v>87692</v>
          </cell>
          <cell r="B5132" t="str">
            <v>CONTRAPISO EM ARGAMASSA TRAÇO 1:4 (CIMENTO E AREIA), PREPARO MANUAL, APLICADO EM ÁREAS SECAS SOBRE LAJE, NÃO ADERIDO, ESPESSURA 5CM. AF_06/2014</v>
          </cell>
          <cell r="C5132" t="str">
            <v>M2</v>
          </cell>
          <cell r="D5132">
            <v>34.85</v>
          </cell>
          <cell r="E5132">
            <v>13.81</v>
          </cell>
          <cell r="F5132">
            <v>21</v>
          </cell>
          <cell r="G5132">
            <v>0.04</v>
          </cell>
          <cell r="H5132">
            <v>0</v>
          </cell>
          <cell r="I5132">
            <v>0</v>
          </cell>
        </row>
        <row r="5133">
          <cell r="A5133">
            <v>87693</v>
          </cell>
          <cell r="B5133" t="str">
            <v>CONTRAPISO EM ARGAMASSA PRONTA, PREPARO MECÂNICO COM MISTURADOR 300 KG, APLICADO EM ÁREAS SECAS SOBRE LAJE, NÃO ADERIDO, ESPESSURA 5CM. AF_06/2014</v>
          </cell>
          <cell r="C5133" t="str">
            <v>M2</v>
          </cell>
          <cell r="D5133">
            <v>71.430000000000007</v>
          </cell>
          <cell r="E5133">
            <v>9.83</v>
          </cell>
          <cell r="F5133">
            <v>61.33</v>
          </cell>
          <cell r="G5133">
            <v>0.19</v>
          </cell>
          <cell r="H5133">
            <v>0</v>
          </cell>
          <cell r="I5133">
            <v>0.08</v>
          </cell>
        </row>
        <row r="5134">
          <cell r="A5134">
            <v>87694</v>
          </cell>
          <cell r="B5134" t="str">
            <v>CONTRAPISO EM ARGAMASSA PRONTA, PREPARO MANUAL, APLICADO EM ÁREAS SECAS SOBRE LAJE, NÃO ADERIDO, ESPESSURA 5CM. AF_06/2014</v>
          </cell>
          <cell r="C5134" t="str">
            <v>M2</v>
          </cell>
          <cell r="D5134">
            <v>80.56</v>
          </cell>
          <cell r="E5134">
            <v>15.82</v>
          </cell>
          <cell r="F5134">
            <v>64.7</v>
          </cell>
          <cell r="G5134">
            <v>0.04</v>
          </cell>
          <cell r="H5134">
            <v>0</v>
          </cell>
          <cell r="I5134">
            <v>0</v>
          </cell>
        </row>
        <row r="5135">
          <cell r="A5135">
            <v>87700</v>
          </cell>
          <cell r="B5135" t="str">
            <v>CONTRAPISO EM ARGAMASSA TRAÇO 1:4 (CIMENTO E AREIA), PREPARO MECÂNICO COM BETONEIRA 400 L, APLICADO EM ÁREAS SECAS SOBRE LAJE, NÃO ADERIDO, ESPESSURA 6CM. AF_06/2014</v>
          </cell>
          <cell r="C5135" t="str">
            <v>M2</v>
          </cell>
          <cell r="D5135">
            <v>32.53</v>
          </cell>
          <cell r="E5135">
            <v>11.12</v>
          </cell>
          <cell r="F5135">
            <v>21.3</v>
          </cell>
          <cell r="G5135">
            <v>7.0000000000000007E-2</v>
          </cell>
          <cell r="H5135">
            <v>0</v>
          </cell>
          <cell r="I5135">
            <v>0.04</v>
          </cell>
        </row>
        <row r="5136">
          <cell r="A5136">
            <v>87702</v>
          </cell>
          <cell r="B5136" t="str">
            <v>CONTRAPISO EM ARGAMASSA TRAÇO 1:4 (CIMENTO E AREIA), PREPARO MANUAL, APLICADO EM ÁREAS SECAS SOBRE LAJE, NÃO ADERIDO, ESPESSURA 6CM. AF_06/2014</v>
          </cell>
          <cell r="C5136" t="str">
            <v>M2</v>
          </cell>
          <cell r="D5136">
            <v>37.68</v>
          </cell>
          <cell r="E5136">
            <v>14.83</v>
          </cell>
          <cell r="F5136">
            <v>22.81</v>
          </cell>
          <cell r="G5136">
            <v>0.04</v>
          </cell>
          <cell r="H5136">
            <v>0</v>
          </cell>
          <cell r="I5136">
            <v>0</v>
          </cell>
        </row>
        <row r="5137">
          <cell r="A5137">
            <v>87703</v>
          </cell>
          <cell r="B5137" t="str">
            <v>CONTRAPISO EM ARGAMASSA PRONTA, PREPARO MECÂNICO COM MISTURADOR 300 KG, APLICADO EM ÁREAS SECAS SOBRE LAJE, NÃO ADERIDO, ESPESSURA 6CM. AF_06/2014</v>
          </cell>
          <cell r="C5137" t="str">
            <v>M2</v>
          </cell>
          <cell r="D5137">
            <v>77.5</v>
          </cell>
          <cell r="E5137">
            <v>10.5</v>
          </cell>
          <cell r="F5137">
            <v>66.709999999999994</v>
          </cell>
          <cell r="G5137">
            <v>0.2</v>
          </cell>
          <cell r="H5137">
            <v>0</v>
          </cell>
          <cell r="I5137">
            <v>0.09</v>
          </cell>
        </row>
        <row r="5138">
          <cell r="A5138">
            <v>87704</v>
          </cell>
          <cell r="B5138" t="str">
            <v>CONTRAPISO EM ARGAMASSA PRONTA, PREPARO MANUAL, APLICADO EM ÁREAS SECAS SOBRE LAJE, NÃO ADERIDO, ESPESSURA 6CM. AF_06/2014</v>
          </cell>
          <cell r="C5138" t="str">
            <v>M2</v>
          </cell>
          <cell r="D5138">
            <v>87.45</v>
          </cell>
          <cell r="E5138">
            <v>17.010000000000002</v>
          </cell>
          <cell r="F5138">
            <v>70.400000000000006</v>
          </cell>
          <cell r="G5138">
            <v>0.04</v>
          </cell>
          <cell r="H5138">
            <v>0</v>
          </cell>
          <cell r="I5138">
            <v>0</v>
          </cell>
        </row>
        <row r="5139">
          <cell r="A5139">
            <v>87735</v>
          </cell>
          <cell r="B5139" t="str">
            <v>CONTRAPISO EM ARGAMASSA TRAÇO 1:4 (CIMENTO E AREIA), PREPARO MECÂNICO COM BETONEIRA 400 L, APLICADO EM ÁREAS MOLHADAS SOBRE LAJE, ADERIDO, ESPESSURA 2CM. AF_06/2014</v>
          </cell>
          <cell r="C5139" t="str">
            <v>M2</v>
          </cell>
          <cell r="D5139">
            <v>29.6</v>
          </cell>
          <cell r="E5139">
            <v>13.15</v>
          </cell>
          <cell r="F5139">
            <v>16.399999999999999</v>
          </cell>
          <cell r="G5139">
            <v>0.04</v>
          </cell>
          <cell r="H5139">
            <v>0</v>
          </cell>
          <cell r="I5139">
            <v>0.01</v>
          </cell>
        </row>
        <row r="5140">
          <cell r="A5140">
            <v>87737</v>
          </cell>
          <cell r="B5140" t="str">
            <v>CONTRAPISO EM ARGAMASSA TRAÇO 1:4 (CIMENTO E AREIA), PREPARO MANUAL, APLICADO EM ÁREAS MOLHADAS SOBRE LAJE, ADERIDO, ESPESSURA 2CM. AF_06/2014</v>
          </cell>
          <cell r="C5140" t="str">
            <v>M2</v>
          </cell>
          <cell r="D5140">
            <v>32.01</v>
          </cell>
          <cell r="E5140">
            <v>14.89</v>
          </cell>
          <cell r="F5140">
            <v>17.09</v>
          </cell>
          <cell r="G5140">
            <v>0.03</v>
          </cell>
          <cell r="H5140">
            <v>0</v>
          </cell>
          <cell r="I5140">
            <v>0</v>
          </cell>
        </row>
        <row r="5141">
          <cell r="A5141">
            <v>87738</v>
          </cell>
          <cell r="B5141" t="str">
            <v>CONTRAPISO EM ARGAMASSA PRONTA, PREPARO MECÂNICO COM MISTURADOR 300 KG, APLICADO EM ÁREAS MOLHADAS SOBRE LAJE, ADERIDO, ESPESSURA 2CM. AF_06/2014</v>
          </cell>
          <cell r="C5141" t="str">
            <v>M2</v>
          </cell>
          <cell r="D5141">
            <v>50.69</v>
          </cell>
          <cell r="E5141">
            <v>12.82</v>
          </cell>
          <cell r="F5141">
            <v>37.729999999999997</v>
          </cell>
          <cell r="G5141">
            <v>0.1</v>
          </cell>
          <cell r="H5141">
            <v>0</v>
          </cell>
          <cell r="I5141">
            <v>0.04</v>
          </cell>
        </row>
        <row r="5142">
          <cell r="A5142">
            <v>87739</v>
          </cell>
          <cell r="B5142" t="str">
            <v>CONTRAPISO EM ARGAMASSA PRONTA, PREPARO MANUAL, APLICADO EM ÁREAS MOLHADAS SOBRE LAJE, ADERIDO, ESPESSURA 2CM. AF_06/2014</v>
          </cell>
          <cell r="C5142" t="str">
            <v>M2</v>
          </cell>
          <cell r="D5142">
            <v>55.36</v>
          </cell>
          <cell r="E5142">
            <v>15.88</v>
          </cell>
          <cell r="F5142">
            <v>39.450000000000003</v>
          </cell>
          <cell r="G5142">
            <v>0.03</v>
          </cell>
          <cell r="H5142">
            <v>0</v>
          </cell>
          <cell r="I5142">
            <v>0</v>
          </cell>
        </row>
        <row r="5143">
          <cell r="A5143">
            <v>87745</v>
          </cell>
          <cell r="B5143" t="str">
            <v>CONTRAPISO EM ARGAMASSA TRAÇO 1:4 (CIMENTO E AREIA), PREPARO MECÂNICO COM BETONEIRA 400 L, APLICADO EM ÁREAS MOLHADAS SOBRE LAJE, ADERIDO, ESPESSURA 3CM. AF_06/2014</v>
          </cell>
          <cell r="C5143" t="str">
            <v>M2</v>
          </cell>
          <cell r="D5143">
            <v>34.86</v>
          </cell>
          <cell r="E5143">
            <v>14.65</v>
          </cell>
          <cell r="F5143">
            <v>20.14</v>
          </cell>
          <cell r="G5143">
            <v>0.05</v>
          </cell>
          <cell r="H5143">
            <v>0</v>
          </cell>
          <cell r="I5143">
            <v>0.02</v>
          </cell>
        </row>
        <row r="5144">
          <cell r="A5144">
            <v>87747</v>
          </cell>
          <cell r="B5144" t="str">
            <v>CONTRAPISO EM ARGAMASSA TRAÇO 1:4 (CIMENTO E AREIA), PREPARO MANUAL, APLICADO EM ÁREAS MOLHADAS SOBRE LAJE, ADERIDO, ESPESSURA 3CM. AF_06/2014</v>
          </cell>
          <cell r="C5144" t="str">
            <v>M2</v>
          </cell>
          <cell r="D5144">
            <v>38.22</v>
          </cell>
          <cell r="E5144">
            <v>17.09</v>
          </cell>
          <cell r="F5144">
            <v>21.1</v>
          </cell>
          <cell r="G5144">
            <v>0.03</v>
          </cell>
          <cell r="H5144">
            <v>0</v>
          </cell>
          <cell r="I5144">
            <v>0</v>
          </cell>
        </row>
        <row r="5145">
          <cell r="A5145">
            <v>87748</v>
          </cell>
          <cell r="B5145" t="str">
            <v>CONTRAPISO EM ARGAMASSA PRONTA, PREPARO MECÂNICO COM MISTURADOR 300 KG, APLICADO EM ÁREAS MOLHADAS SOBRE LAJE, ADERIDO, ESPESSURA 3CM. AF_06/2014</v>
          </cell>
          <cell r="C5145" t="str">
            <v>M2</v>
          </cell>
          <cell r="D5145">
            <v>64.19</v>
          </cell>
          <cell r="E5145">
            <v>14.2</v>
          </cell>
          <cell r="F5145">
            <v>49.8</v>
          </cell>
          <cell r="G5145">
            <v>0.14000000000000001</v>
          </cell>
          <cell r="H5145">
            <v>0</v>
          </cell>
          <cell r="I5145">
            <v>0.05</v>
          </cell>
        </row>
        <row r="5146">
          <cell r="A5146">
            <v>87749</v>
          </cell>
          <cell r="B5146" t="str">
            <v>CONTRAPISO EM ARGAMASSA PRONTA, PREPARO MANUAL, APLICADO EM ÁREAS MOLHADAS SOBRE LAJE, ADERIDO, ESPESSURA 3CM. AF_06/2014</v>
          </cell>
          <cell r="C5146" t="str">
            <v>M2</v>
          </cell>
          <cell r="D5146">
            <v>70.67</v>
          </cell>
          <cell r="E5146">
            <v>18.45</v>
          </cell>
          <cell r="F5146">
            <v>52.18</v>
          </cell>
          <cell r="G5146">
            <v>0.04</v>
          </cell>
          <cell r="H5146">
            <v>0</v>
          </cell>
          <cell r="I5146">
            <v>0</v>
          </cell>
        </row>
        <row r="5147">
          <cell r="A5147">
            <v>87755</v>
          </cell>
          <cell r="B5147" t="str">
            <v>CONTRAPISO EM ARGAMASSA TRAÇO 1:4 (CIMENTO E AREIA), PREPARO MECÂNICO COM BETONEIRA 400 L, APLICADO EM ÁREAS MOLHADAS SOBRE IMPERMEABILIZAÇÃO, ESPESSURA 3CM. AF_06/2014</v>
          </cell>
          <cell r="C5147" t="str">
            <v>M2</v>
          </cell>
          <cell r="D5147">
            <v>31.93</v>
          </cell>
          <cell r="E5147">
            <v>15.25</v>
          </cell>
          <cell r="F5147">
            <v>16.61</v>
          </cell>
          <cell r="G5147">
            <v>0.05</v>
          </cell>
          <cell r="H5147">
            <v>0</v>
          </cell>
          <cell r="I5147">
            <v>0.02</v>
          </cell>
        </row>
        <row r="5148">
          <cell r="A5148">
            <v>87757</v>
          </cell>
          <cell r="B5148" t="str">
            <v>CONTRAPISO EM ARGAMASSA TRAÇO 1:4 (CIMENTO E AREIA), PREPARO MANUAL, APLICADO EM ÁREAS MOLHADAS SOBRE IMPERMEABILIZAÇÃO, ESPESSURA 3CM. AF_06/2014</v>
          </cell>
          <cell r="C5148" t="str">
            <v>M2</v>
          </cell>
          <cell r="D5148">
            <v>35.29</v>
          </cell>
          <cell r="E5148">
            <v>17.7</v>
          </cell>
          <cell r="F5148">
            <v>17.559999999999999</v>
          </cell>
          <cell r="G5148">
            <v>0.03</v>
          </cell>
          <cell r="H5148">
            <v>0</v>
          </cell>
          <cell r="I5148">
            <v>0</v>
          </cell>
        </row>
        <row r="5149">
          <cell r="A5149">
            <v>87758</v>
          </cell>
          <cell r="B5149" t="str">
            <v>CONTRAPISO EM ARGAMASSA PRONTA, PREPARO MECÂNICO COM MISTURADOR 300 KG, APLICADO EM ÁREAS MOLHADAS SOBRE IMPERMEABILIZAÇÃO, ESPESSURA 3CM. AF_06/2014</v>
          </cell>
          <cell r="C5149" t="str">
            <v>M2</v>
          </cell>
          <cell r="D5149">
            <v>61.26</v>
          </cell>
          <cell r="E5149">
            <v>14.79</v>
          </cell>
          <cell r="F5149">
            <v>46.28</v>
          </cell>
          <cell r="G5149">
            <v>0.14000000000000001</v>
          </cell>
          <cell r="H5149">
            <v>0</v>
          </cell>
          <cell r="I5149">
            <v>0.05</v>
          </cell>
        </row>
        <row r="5150">
          <cell r="A5150">
            <v>87759</v>
          </cell>
          <cell r="B5150" t="str">
            <v>CONTRAPISO EM ARGAMASSA PRONTA, PREPARO MANUAL, APLICADO EM ÁREAS MOLHADAS SOBRE IMPERMEABILIZAÇÃO, ESPESSURA 3CM. AF_06/2014</v>
          </cell>
          <cell r="C5150" t="str">
            <v>M2</v>
          </cell>
          <cell r="D5150">
            <v>67.739999999999995</v>
          </cell>
          <cell r="E5150">
            <v>19.04</v>
          </cell>
          <cell r="F5150">
            <v>48.66</v>
          </cell>
          <cell r="G5150">
            <v>0.04</v>
          </cell>
          <cell r="H5150">
            <v>0</v>
          </cell>
          <cell r="I5150">
            <v>0</v>
          </cell>
        </row>
        <row r="5151">
          <cell r="A5151">
            <v>87765</v>
          </cell>
          <cell r="B5151" t="str">
            <v>CONTRAPISO EM ARGAMASSA TRAÇO 1:4 (CIMENTO E AREIA), PREPARO MECÂNICO COM BETONEIRA 400 L, APLICADO EM ÁREAS MOLHADAS SOBRE IMPERMEABILIZAÇÃO, ESPESSURA 4CM. AF_06/2014</v>
          </cell>
          <cell r="C5151" t="str">
            <v>M2</v>
          </cell>
          <cell r="D5151">
            <v>36.159999999999997</v>
          </cell>
          <cell r="E5151">
            <v>16.38</v>
          </cell>
          <cell r="F5151">
            <v>19.66</v>
          </cell>
          <cell r="G5151">
            <v>0.09</v>
          </cell>
          <cell r="H5151">
            <v>0</v>
          </cell>
          <cell r="I5151">
            <v>0.03</v>
          </cell>
        </row>
        <row r="5152">
          <cell r="A5152">
            <v>87767</v>
          </cell>
          <cell r="B5152" t="str">
            <v>CONTRAPISO EM ARGAMASSA TRAÇO 1:4 (CIMENTO E AREIA), PREPARO MANUAL, APLICADO EM ÁREAS MOLHADAS SOBRE IMPERMEABILIZAÇÃO, ESPESSURA 4CM. AF_06/2014</v>
          </cell>
          <cell r="C5152" t="str">
            <v>M2</v>
          </cell>
          <cell r="D5152">
            <v>40.29</v>
          </cell>
          <cell r="E5152">
            <v>19.36</v>
          </cell>
          <cell r="F5152">
            <v>20.87</v>
          </cell>
          <cell r="G5152">
            <v>0.06</v>
          </cell>
          <cell r="H5152">
            <v>0</v>
          </cell>
          <cell r="I5152">
            <v>0</v>
          </cell>
        </row>
        <row r="5153">
          <cell r="A5153">
            <v>87768</v>
          </cell>
          <cell r="B5153" t="str">
            <v>CONTRAPISO EM ARGAMASSA PRONTA, PREPARO MECÂNICO COM MISTURADOR 300 KG, APLICADO EM ÁREAS MOLHADAS SOBRE IMPERMEABILIZAÇÃO, ESPESSURA 4CM. AF_06/2014</v>
          </cell>
          <cell r="C5153" t="str">
            <v>M2</v>
          </cell>
          <cell r="D5153">
            <v>72.23</v>
          </cell>
          <cell r="E5153">
            <v>15.84</v>
          </cell>
          <cell r="F5153">
            <v>56.14</v>
          </cell>
          <cell r="G5153">
            <v>0.18</v>
          </cell>
          <cell r="H5153">
            <v>0</v>
          </cell>
          <cell r="I5153">
            <v>7.0000000000000007E-2</v>
          </cell>
        </row>
        <row r="5154">
          <cell r="A5154">
            <v>87769</v>
          </cell>
          <cell r="B5154" t="str">
            <v>CONTRAPISO EM ARGAMASSA PRONTA, PREPARO MANUAL, APLICADO EM ÁREAS MOLHADAS SOBRE IMPERMEABILIZAÇÃO, ESPESSURA 4CM. AF_06/2014</v>
          </cell>
          <cell r="C5154" t="str">
            <v>M2</v>
          </cell>
          <cell r="D5154">
            <v>80.2</v>
          </cell>
          <cell r="E5154">
            <v>21.07</v>
          </cell>
          <cell r="F5154">
            <v>59.06</v>
          </cell>
          <cell r="G5154">
            <v>7.0000000000000007E-2</v>
          </cell>
          <cell r="H5154">
            <v>0</v>
          </cell>
          <cell r="I5154">
            <v>0</v>
          </cell>
        </row>
        <row r="5155">
          <cell r="A5155">
            <v>88470</v>
          </cell>
          <cell r="B5155" t="str">
            <v>CONTRAPISO AUTONIVELANTE, APLICADO SOBRE LAJE, NÃO ADERIDO, ESPESSURA 3CM. AF_06/2014</v>
          </cell>
          <cell r="C5155" t="str">
            <v>M2</v>
          </cell>
          <cell r="D5155">
            <v>17.79</v>
          </cell>
          <cell r="E5155">
            <v>2.6</v>
          </cell>
          <cell r="F5155">
            <v>15.19</v>
          </cell>
          <cell r="G5155">
            <v>0</v>
          </cell>
          <cell r="H5155">
            <v>0</v>
          </cell>
          <cell r="I5155">
            <v>0</v>
          </cell>
        </row>
        <row r="5156">
          <cell r="A5156">
            <v>88471</v>
          </cell>
          <cell r="B5156" t="str">
            <v>CONTRAPISO AUTONIVELANTE, APLICADO SOBRE LAJE, NÃO ADERIDO, ESPESSURA 4CM. AF_06/2014</v>
          </cell>
          <cell r="C5156" t="str">
            <v>M2</v>
          </cell>
          <cell r="D5156">
            <v>22.01</v>
          </cell>
          <cell r="E5156">
            <v>3.31</v>
          </cell>
          <cell r="F5156">
            <v>18.7</v>
          </cell>
          <cell r="G5156">
            <v>0</v>
          </cell>
          <cell r="H5156">
            <v>0</v>
          </cell>
          <cell r="I5156">
            <v>0</v>
          </cell>
        </row>
        <row r="5157">
          <cell r="A5157">
            <v>88472</v>
          </cell>
          <cell r="B5157" t="str">
            <v>CONTRAPISO AUTONIVELANTE, APLICADO SOBRE LAJE, NÃO ADERIDO, ESPESSURA 5CM. AF_06/2014</v>
          </cell>
          <cell r="C5157" t="str">
            <v>M2</v>
          </cell>
          <cell r="D5157">
            <v>25.31</v>
          </cell>
          <cell r="E5157">
            <v>3.85</v>
          </cell>
          <cell r="F5157">
            <v>21.46</v>
          </cell>
          <cell r="G5157">
            <v>0</v>
          </cell>
          <cell r="H5157">
            <v>0</v>
          </cell>
          <cell r="I5157">
            <v>0</v>
          </cell>
        </row>
        <row r="5158">
          <cell r="A5158">
            <v>88476</v>
          </cell>
          <cell r="B5158" t="str">
            <v>CONTRAPISO AUTONIVELANTE, APLICADO SOBRE LAJE, ADERIDO, ESPESSURA 2CM. AF_06/2014</v>
          </cell>
          <cell r="C5158" t="str">
            <v>M2</v>
          </cell>
          <cell r="D5158">
            <v>14.54</v>
          </cell>
          <cell r="E5158">
            <v>1.91</v>
          </cell>
          <cell r="F5158">
            <v>12.63</v>
          </cell>
          <cell r="G5158">
            <v>0</v>
          </cell>
          <cell r="H5158">
            <v>0</v>
          </cell>
          <cell r="I5158">
            <v>0</v>
          </cell>
        </row>
        <row r="5159">
          <cell r="A5159">
            <v>88477</v>
          </cell>
          <cell r="B5159" t="str">
            <v>CONTRAPISO AUTONIVELANTE, APLICADO SOBRE LAJE, ADERIDO, ESPESSURA 3CM. AF_06/2014</v>
          </cell>
          <cell r="C5159" t="str">
            <v>M2</v>
          </cell>
          <cell r="D5159">
            <v>19.98</v>
          </cell>
          <cell r="E5159">
            <v>2.96</v>
          </cell>
          <cell r="F5159">
            <v>17.02</v>
          </cell>
          <cell r="G5159">
            <v>0</v>
          </cell>
          <cell r="H5159">
            <v>0</v>
          </cell>
          <cell r="I5159">
            <v>0</v>
          </cell>
        </row>
        <row r="5160">
          <cell r="A5160">
            <v>88478</v>
          </cell>
          <cell r="B5160" t="str">
            <v>CONTRAPISO AUTONIVELANTE, APLICADO SOBRE LAJE, ADERIDO, ESPESSURA 4CM. AF_06/2014</v>
          </cell>
          <cell r="C5160" t="str">
            <v>M2</v>
          </cell>
          <cell r="D5160">
            <v>24.37</v>
          </cell>
          <cell r="E5160">
            <v>3.81</v>
          </cell>
          <cell r="F5160">
            <v>20.56</v>
          </cell>
          <cell r="G5160">
            <v>0</v>
          </cell>
          <cell r="H5160">
            <v>0</v>
          </cell>
          <cell r="I5160">
            <v>0</v>
          </cell>
        </row>
        <row r="5161">
          <cell r="A5161">
            <v>90900</v>
          </cell>
          <cell r="B5161" t="str">
            <v>CONTRAPISO ACÚSTICO EM ARGAMASSA TRAÇO 1:4 (CIMENTO E AREIA), PREPARO MECÂNICO COM BETONEIRA 400L, APLICADO EM ÁREAS SECAS MENORES QUE 15M2, ESPESSURA 5CM. AF_10/2014</v>
          </cell>
          <cell r="C5161" t="str">
            <v>M2</v>
          </cell>
          <cell r="D5161">
            <v>53.19</v>
          </cell>
          <cell r="E5161">
            <v>15.62</v>
          </cell>
          <cell r="F5161">
            <v>37.46</v>
          </cell>
          <cell r="G5161">
            <v>0.08</v>
          </cell>
          <cell r="H5161">
            <v>0</v>
          </cell>
          <cell r="I5161">
            <v>0.03</v>
          </cell>
        </row>
        <row r="5162">
          <cell r="A5162">
            <v>90902</v>
          </cell>
          <cell r="B5162" t="str">
            <v>CONTRAPISO ACÚSTICO EM ARGAMASSA TRAÇO 1:4 (CIMENTO E AREIA), PREPARO MANUAL, APLICADO EM ÁREAS SECAS MENORES QUE 15M2, ESPESSURA 5CM. AF_10/2014</v>
          </cell>
          <cell r="C5162" t="str">
            <v>M2</v>
          </cell>
          <cell r="D5162">
            <v>57.92</v>
          </cell>
          <cell r="E5162">
            <v>19.02</v>
          </cell>
          <cell r="F5162">
            <v>38.85</v>
          </cell>
          <cell r="G5162">
            <v>0.05</v>
          </cell>
          <cell r="H5162">
            <v>0</v>
          </cell>
          <cell r="I5162">
            <v>0</v>
          </cell>
        </row>
        <row r="5163">
          <cell r="A5163">
            <v>90903</v>
          </cell>
          <cell r="B5163" t="str">
            <v>CONTRAPISO ACÚSTICO EM ARGAMASSA PRONTA, PREPARO MECÂNICO COM MISTURADOR 300 KG, APLICADO EM ÁREAS SECAS MENORES QUE 15M2, ESPESSURA 5CM. AF_10/2014</v>
          </cell>
          <cell r="C5163" t="str">
            <v>M2</v>
          </cell>
          <cell r="D5163">
            <v>94.5</v>
          </cell>
          <cell r="E5163">
            <v>15.07</v>
          </cell>
          <cell r="F5163">
            <v>79.150000000000006</v>
          </cell>
          <cell r="G5163">
            <v>0.2</v>
          </cell>
          <cell r="H5163">
            <v>0</v>
          </cell>
          <cell r="I5163">
            <v>0.08</v>
          </cell>
        </row>
        <row r="5164">
          <cell r="A5164">
            <v>90904</v>
          </cell>
          <cell r="B5164" t="str">
            <v>CONTRAPISO ACÚSTICO EM ARGAMASSA PRONTA, PREPARO MANUAL, APLICADO EM ÁREAS SECAS MENORES QUE 15M2, ESPESSURA 5CM. AF_10/2014</v>
          </cell>
          <cell r="C5164" t="str">
            <v>M2</v>
          </cell>
          <cell r="D5164">
            <v>103.63</v>
          </cell>
          <cell r="E5164">
            <v>21.05</v>
          </cell>
          <cell r="F5164">
            <v>82.53</v>
          </cell>
          <cell r="G5164">
            <v>0.05</v>
          </cell>
          <cell r="H5164">
            <v>0</v>
          </cell>
          <cell r="I5164">
            <v>0</v>
          </cell>
        </row>
        <row r="5165">
          <cell r="A5165">
            <v>90910</v>
          </cell>
          <cell r="B5165" t="str">
            <v>CONTRAPISO ACÚSTICO EM ARGAMASSA TRAÇO 1:4 (CIMENTO E AREIA), PREPARO MECÂNICO COM BETONEIRA 400L, APLICADO EM ÁREAS SECAS MENORES QUE 15M2, ESPESSURA 6CM. AF_10/2014</v>
          </cell>
          <cell r="C5165" t="str">
            <v>M2</v>
          </cell>
          <cell r="D5165">
            <v>56.28</v>
          </cell>
          <cell r="E5165">
            <v>16.829999999999998</v>
          </cell>
          <cell r="F5165">
            <v>39.31</v>
          </cell>
          <cell r="G5165">
            <v>0.1</v>
          </cell>
          <cell r="H5165">
            <v>0</v>
          </cell>
          <cell r="I5165">
            <v>0.04</v>
          </cell>
        </row>
        <row r="5166">
          <cell r="A5166">
            <v>90912</v>
          </cell>
          <cell r="B5166" t="str">
            <v>CONTRAPISO ACÚSTICO EM ARGAMASSA TRAÇO 1:4 (CIMENTO E AREIA), PREPARO MANUAL, APLICADO EM ÁREAS SECAS MENORES QUE 15M2, ESPESSURA 6CM. AF_10/2014</v>
          </cell>
          <cell r="C5166" t="str">
            <v>M2</v>
          </cell>
          <cell r="D5166">
            <v>61.43</v>
          </cell>
          <cell r="E5166">
            <v>20.54</v>
          </cell>
          <cell r="F5166">
            <v>40.82</v>
          </cell>
          <cell r="G5166">
            <v>7.0000000000000007E-2</v>
          </cell>
          <cell r="H5166">
            <v>0</v>
          </cell>
          <cell r="I5166">
            <v>0</v>
          </cell>
        </row>
        <row r="5167">
          <cell r="A5167">
            <v>90913</v>
          </cell>
          <cell r="B5167" t="str">
            <v>CONTRAPISO ACÚSTICO EM ARGAMASSA PRONTA, PREPARO MECÂNICO COM MISTURADOR 300 KG, APLICADO EM ÁREAS SECAS MENORES QUE 15M2, ESPESSURA 6CM. AF_10/2014</v>
          </cell>
          <cell r="C5167" t="str">
            <v>M2</v>
          </cell>
          <cell r="D5167">
            <v>101.25</v>
          </cell>
          <cell r="E5167">
            <v>16.23</v>
          </cell>
          <cell r="F5167">
            <v>84.7</v>
          </cell>
          <cell r="G5167">
            <v>0.23</v>
          </cell>
          <cell r="H5167">
            <v>0</v>
          </cell>
          <cell r="I5167">
            <v>0.09</v>
          </cell>
        </row>
        <row r="5168">
          <cell r="A5168">
            <v>90914</v>
          </cell>
          <cell r="B5168" t="str">
            <v>CONTRAPISO ACÚSTICO EM ARGAMASSA PRONTA, PREPARO MANUAL, APLICADO EM ÁREAS SECAS MENORES QUE 15M2, ESPESSURA 6CM. AF_10/2014</v>
          </cell>
          <cell r="C5168" t="str">
            <v>M2</v>
          </cell>
          <cell r="D5168">
            <v>111.2</v>
          </cell>
          <cell r="E5168">
            <v>22.74</v>
          </cell>
          <cell r="F5168">
            <v>88.39</v>
          </cell>
          <cell r="G5168">
            <v>7.0000000000000007E-2</v>
          </cell>
          <cell r="H5168">
            <v>0</v>
          </cell>
          <cell r="I5168">
            <v>0</v>
          </cell>
        </row>
        <row r="5169">
          <cell r="A5169">
            <v>90920</v>
          </cell>
          <cell r="B5169" t="str">
            <v>CONTRAPISO ACÚSTICO EM ARGAMASSA TRAÇO 1:4 (CIMENTO E AREIA), PREPARO MECÂNICO COM BETONEIRA 400L, APLICADO EM ÁREAS SECAS MENORES QUE 15M2, ESPESSURA 7CM. AF_10/2014</v>
          </cell>
          <cell r="C5169" t="str">
            <v>M2</v>
          </cell>
          <cell r="D5169">
            <v>61.96</v>
          </cell>
          <cell r="E5169">
            <v>19.100000000000001</v>
          </cell>
          <cell r="F5169">
            <v>42.7</v>
          </cell>
          <cell r="G5169">
            <v>0.12</v>
          </cell>
          <cell r="H5169">
            <v>0</v>
          </cell>
          <cell r="I5169">
            <v>0.04</v>
          </cell>
        </row>
        <row r="5170">
          <cell r="A5170">
            <v>90922</v>
          </cell>
          <cell r="B5170" t="str">
            <v>CONTRAPISO ACÚSTICO EM ARGAMASSA TRAÇO 1:4 (CIMENTO E AREIA), PREPARO MANUAL, APLICADO EM ÁREAS SECAS MENORES QUE 15M2, ESPESSURA 7CM. AF_10/2014</v>
          </cell>
          <cell r="C5170" t="str">
            <v>M2</v>
          </cell>
          <cell r="D5170">
            <v>67.88</v>
          </cell>
          <cell r="E5170">
            <v>23.36</v>
          </cell>
          <cell r="F5170">
            <v>44.45</v>
          </cell>
          <cell r="G5170">
            <v>7.0000000000000007E-2</v>
          </cell>
          <cell r="H5170">
            <v>0</v>
          </cell>
          <cell r="I5170">
            <v>0</v>
          </cell>
        </row>
        <row r="5171">
          <cell r="A5171">
            <v>90923</v>
          </cell>
          <cell r="B5171" t="str">
            <v>CONTRAPISO ACÚSTICO EM ARGAMASSA PRONTA, PREPARO MECÂNICO COM MISTURADOR 300 KG, APLICADO EM ÁREAS SECAS MENORES QUE 15M2, ESPESSURA 7CM. AF_10/2014</v>
          </cell>
          <cell r="C5171" t="str">
            <v>M2</v>
          </cell>
          <cell r="D5171">
            <v>113.67</v>
          </cell>
          <cell r="E5171">
            <v>18.41</v>
          </cell>
          <cell r="F5171">
            <v>94.91</v>
          </cell>
          <cell r="G5171">
            <v>0.25</v>
          </cell>
          <cell r="H5171">
            <v>0</v>
          </cell>
          <cell r="I5171">
            <v>0.1</v>
          </cell>
        </row>
        <row r="5172">
          <cell r="A5172">
            <v>90924</v>
          </cell>
          <cell r="B5172" t="str">
            <v>CONTRAPISO ACÚSTICO EM ARGAMASSA PRONTA, PREPARO MANUAL, APLICADO EM ÁREAS SECAS MENORES QUE 15M2, ESPESSURA 7CM. AF_10/2014</v>
          </cell>
          <cell r="C5172" t="str">
            <v>M2</v>
          </cell>
          <cell r="D5172">
            <v>125.11</v>
          </cell>
          <cell r="E5172">
            <v>25.89</v>
          </cell>
          <cell r="F5172">
            <v>99.13</v>
          </cell>
          <cell r="G5172">
            <v>0.09</v>
          </cell>
          <cell r="H5172">
            <v>0</v>
          </cell>
          <cell r="I5172">
            <v>0</v>
          </cell>
        </row>
        <row r="5173">
          <cell r="A5173">
            <v>90930</v>
          </cell>
          <cell r="B5173" t="str">
            <v>CONTRAPISO ACÚSTICO EM ARGAMASSA TRAÇO 1:4 (CIMENTO E AREIA), PREPARO MECÂNICO COM BETONEIRA 400L, APLICADO EM ÁREAS SECAS MAIORES QUE 15M2, ESPESSURA 5CM. AF_10/2014</v>
          </cell>
          <cell r="C5173" t="str">
            <v>M2</v>
          </cell>
          <cell r="D5173">
            <v>48.38</v>
          </cell>
          <cell r="E5173">
            <v>12.36</v>
          </cell>
          <cell r="F5173">
            <v>35.92</v>
          </cell>
          <cell r="G5173">
            <v>7.0000000000000007E-2</v>
          </cell>
          <cell r="H5173">
            <v>0</v>
          </cell>
          <cell r="I5173">
            <v>0.03</v>
          </cell>
        </row>
        <row r="5174">
          <cell r="A5174">
            <v>90932</v>
          </cell>
          <cell r="B5174" t="str">
            <v>CONTRAPISO ACÚSTICO EM ARGAMASSA TRAÇO 1:4 (CIMENTO E AREIA), PREPARO MANUAL, APLICADO EM ÁREAS SECAS MAIORES QUE 15M2, ESPESSURA 5CM. AF_10/2014</v>
          </cell>
          <cell r="C5174" t="str">
            <v>M2</v>
          </cell>
          <cell r="D5174">
            <v>53.11</v>
          </cell>
          <cell r="E5174">
            <v>15.76</v>
          </cell>
          <cell r="F5174">
            <v>37.31</v>
          </cell>
          <cell r="G5174">
            <v>0.04</v>
          </cell>
          <cell r="H5174">
            <v>0</v>
          </cell>
          <cell r="I5174">
            <v>0</v>
          </cell>
        </row>
        <row r="5175">
          <cell r="A5175">
            <v>90933</v>
          </cell>
          <cell r="B5175" t="str">
            <v>CONTRAPISO ACÚSTICO EM ARGAMASSA PRONTA, PREPARO MECÂNICO COM MISTURADOR 300 KG, APLICADO EM ÁREAS SECAS MAIORES QUE 15M2, ESPESSURA 5CM. AF_10/2014</v>
          </cell>
          <cell r="C5175" t="str">
            <v>M2</v>
          </cell>
          <cell r="D5175">
            <v>89.69</v>
          </cell>
          <cell r="E5175">
            <v>11.8</v>
          </cell>
          <cell r="F5175">
            <v>77.62</v>
          </cell>
          <cell r="G5175">
            <v>0.19</v>
          </cell>
          <cell r="H5175">
            <v>0</v>
          </cell>
          <cell r="I5175">
            <v>0.08</v>
          </cell>
        </row>
        <row r="5176">
          <cell r="A5176">
            <v>90934</v>
          </cell>
          <cell r="B5176" t="str">
            <v>CONTRAPISO ACÚSTICO EM ARGAMASSA PRONTA, PREPARO MANUAL, APLICADO EM ÁREAS SECAS MAIORES QUE 15M2, ESPESSURA 5CM. AF_10/2014</v>
          </cell>
          <cell r="C5176" t="str">
            <v>M2</v>
          </cell>
          <cell r="D5176">
            <v>98.82</v>
          </cell>
          <cell r="E5176">
            <v>17.78</v>
          </cell>
          <cell r="F5176">
            <v>81</v>
          </cell>
          <cell r="G5176">
            <v>0.04</v>
          </cell>
          <cell r="H5176">
            <v>0</v>
          </cell>
          <cell r="I5176">
            <v>0</v>
          </cell>
        </row>
        <row r="5177">
          <cell r="A5177">
            <v>90940</v>
          </cell>
          <cell r="B5177" t="str">
            <v>CONTRAPISO ACÚSTICO EM ARGAMASSA TRAÇO 1:4 (CIMENTO E AREIA), PREPARO MECÂNICO COM BETONEIRA 400L, APLICADO EM ÁREAS SECAS MAIORES QUE 15M2, ESPESSURA 6CM. AF_10/2014</v>
          </cell>
          <cell r="C5177" t="str">
            <v>M2</v>
          </cell>
          <cell r="D5177">
            <v>51.49</v>
          </cell>
          <cell r="E5177">
            <v>13.58</v>
          </cell>
          <cell r="F5177">
            <v>37.79</v>
          </cell>
          <cell r="G5177">
            <v>0.08</v>
          </cell>
          <cell r="H5177">
            <v>0</v>
          </cell>
          <cell r="I5177">
            <v>0.04</v>
          </cell>
        </row>
        <row r="5178">
          <cell r="A5178">
            <v>90942</v>
          </cell>
          <cell r="B5178" t="str">
            <v>CONTRAPISO ACÚSTICO EM ARGAMASSA TRAÇO 1:4 (CIMENTO E AREIA), PREPARO MANUAL, APLICADO EM ÁREAS SECAS MAIORES QUE 15M2, ESPESSURA 6CM. AF_10/2014</v>
          </cell>
          <cell r="C5178" t="str">
            <v>M2</v>
          </cell>
          <cell r="D5178">
            <v>56.64</v>
          </cell>
          <cell r="E5178">
            <v>17.29</v>
          </cell>
          <cell r="F5178">
            <v>39.299999999999997</v>
          </cell>
          <cell r="G5178">
            <v>0.05</v>
          </cell>
          <cell r="H5178">
            <v>0</v>
          </cell>
          <cell r="I5178">
            <v>0</v>
          </cell>
        </row>
        <row r="5179">
          <cell r="A5179">
            <v>90943</v>
          </cell>
          <cell r="B5179" t="str">
            <v>CONTRAPISO ACÚSTICO EM ARGAMASSA PRONTA, PREPARO MECÂNICO COM MISTURADOR 300 KG, APLICADO EM ÁREAS SECAS MAIORES QUE 15M2, ESPESSURA 6CM. AF_10/2014</v>
          </cell>
          <cell r="C5179" t="str">
            <v>M2</v>
          </cell>
          <cell r="D5179">
            <v>96.46</v>
          </cell>
          <cell r="E5179">
            <v>12.98</v>
          </cell>
          <cell r="F5179">
            <v>83.18</v>
          </cell>
          <cell r="G5179">
            <v>0.21</v>
          </cell>
          <cell r="H5179">
            <v>0</v>
          </cell>
          <cell r="I5179">
            <v>0.09</v>
          </cell>
        </row>
        <row r="5180">
          <cell r="A5180">
            <v>90944</v>
          </cell>
          <cell r="B5180" t="str">
            <v>CONTRAPISO ACÚSTICO EM ARGAMASSA PRONTA, PREPARO MANUAL, APLICADO EM ÁREAS SECAS MAIORES QUE 15M2, ESPESSURA 6CM. AF_10/2014</v>
          </cell>
          <cell r="C5180" t="str">
            <v>M2</v>
          </cell>
          <cell r="D5180">
            <v>106.41</v>
          </cell>
          <cell r="E5180">
            <v>19.5</v>
          </cell>
          <cell r="F5180">
            <v>86.86</v>
          </cell>
          <cell r="G5180">
            <v>0.05</v>
          </cell>
          <cell r="H5180">
            <v>0</v>
          </cell>
          <cell r="I5180">
            <v>0</v>
          </cell>
        </row>
        <row r="5181">
          <cell r="A5181">
            <v>90950</v>
          </cell>
          <cell r="B5181" t="str">
            <v>CONTRAPISO ACÚSTICO EM ARGAMASSA TRAÇO 1:4 (CIMENTO E AREIA), PREPARO MECÂNICO COM BETONEIRA 400L, APLICADO EM ÁREAS SECAS MAIORES QUE 15M2, ESPESSURA 7CM. AF_10/2014</v>
          </cell>
          <cell r="C5181" t="str">
            <v>M2</v>
          </cell>
          <cell r="D5181">
            <v>57.15</v>
          </cell>
          <cell r="E5181">
            <v>15.85</v>
          </cell>
          <cell r="F5181">
            <v>41.16</v>
          </cell>
          <cell r="G5181">
            <v>0.1</v>
          </cell>
          <cell r="H5181">
            <v>0</v>
          </cell>
          <cell r="I5181">
            <v>0.04</v>
          </cell>
        </row>
        <row r="5182">
          <cell r="A5182">
            <v>90952</v>
          </cell>
          <cell r="B5182" t="str">
            <v>CONTRAPISO ACÚSTICO EM ARGAMASSA TRAÇO 1:4 (CIMENTO E AREIA), PREPARO MANUAL, APLICADO EM ÁREAS SECAS MAIORES QUE 15M2, ESPESSURA 7CM. AF_10/2014</v>
          </cell>
          <cell r="C5182" t="str">
            <v>M2</v>
          </cell>
          <cell r="D5182">
            <v>63.07</v>
          </cell>
          <cell r="E5182">
            <v>20.11</v>
          </cell>
          <cell r="F5182">
            <v>42.91</v>
          </cell>
          <cell r="G5182">
            <v>0.05</v>
          </cell>
          <cell r="H5182">
            <v>0</v>
          </cell>
          <cell r="I5182">
            <v>0</v>
          </cell>
        </row>
        <row r="5183">
          <cell r="A5183">
            <v>90953</v>
          </cell>
          <cell r="B5183" t="str">
            <v>CONTRAPISO ACÚSTICO EM ARGAMASSA PRONTA, PREPARO MECÂNICO COM MISTURADOR 300 KG, APLICADO EM ÁREAS SECAS MAIORES QUE 15M2, ESPESSURA 7CM. AF_10/2014</v>
          </cell>
          <cell r="C5183" t="str">
            <v>M2</v>
          </cell>
          <cell r="D5183">
            <v>108.86</v>
          </cell>
          <cell r="E5183">
            <v>15.16</v>
          </cell>
          <cell r="F5183">
            <v>93.37</v>
          </cell>
          <cell r="G5183">
            <v>0.23</v>
          </cell>
          <cell r="H5183">
            <v>0</v>
          </cell>
          <cell r="I5183">
            <v>0.1</v>
          </cell>
        </row>
        <row r="5184">
          <cell r="A5184">
            <v>90954</v>
          </cell>
          <cell r="B5184" t="str">
            <v>CONTRAPISO ACÚSTICO EM ARGAMASSA PRONTA, PREPARO MANUAL, APLICADO EM ÁREAS SECAS MAIORES QUE 15M2, ESPESSURA 7CM. AF_10/2014</v>
          </cell>
          <cell r="C5184" t="str">
            <v>M2</v>
          </cell>
          <cell r="D5184">
            <v>120.3</v>
          </cell>
          <cell r="E5184">
            <v>22.64</v>
          </cell>
          <cell r="F5184">
            <v>97.59</v>
          </cell>
          <cell r="G5184">
            <v>7.0000000000000007E-2</v>
          </cell>
          <cell r="H5184">
            <v>0</v>
          </cell>
          <cell r="I5184">
            <v>0</v>
          </cell>
        </row>
        <row r="5185">
          <cell r="A5185">
            <v>94438</v>
          </cell>
          <cell r="B5185" t="str">
            <v>(COMPOSIÇÃO REPRESENTATIVA) DO SERVIÇO DE CONTRAPISO EM ARGAMASSA TRAÇO 1:4 (CIM E AREIA), EM BETONEIRA 400 L, ESPESSURA 3 CM ÁREAS SECAS E 3 CM ÁREAS MOLHADAS, PARA EDIFICAÇÃO HABITACIONAL UNIFAMILIAR (CASA) E EDIFICAÇÃO PÚBLICA PADRÃO. AF_11/2014</v>
          </cell>
          <cell r="C5185" t="str">
            <v>M2</v>
          </cell>
          <cell r="D5185">
            <v>29.58</v>
          </cell>
          <cell r="E5185">
            <v>11.3</v>
          </cell>
          <cell r="F5185">
            <v>18.260000000000002</v>
          </cell>
          <cell r="G5185">
            <v>0.01</v>
          </cell>
          <cell r="H5185">
            <v>0</v>
          </cell>
          <cell r="I5185">
            <v>0.01</v>
          </cell>
        </row>
        <row r="5186">
          <cell r="A5186">
            <v>94439</v>
          </cell>
          <cell r="B5186" t="str">
            <v>(COMPOSIÇÃO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v>
          </cell>
          <cell r="C5186" t="str">
            <v>M2</v>
          </cell>
          <cell r="D5186">
            <v>32.96</v>
          </cell>
          <cell r="E5186">
            <v>12.26</v>
          </cell>
          <cell r="F5186">
            <v>20.68</v>
          </cell>
          <cell r="G5186">
            <v>0.01</v>
          </cell>
          <cell r="H5186">
            <v>0</v>
          </cell>
          <cell r="I5186">
            <v>0.01</v>
          </cell>
        </row>
        <row r="5187">
          <cell r="A5187">
            <v>94779</v>
          </cell>
          <cell r="B5187" t="str">
            <v>(COMPOSIÇÃO REPRESENTATIVA) DO SERVIÇO DE CONTRAPISO EM ARGAMASSA TRAÇO 1:4 (CIM E AREIA), EM BETONEIRA 400 L, ESPESSURA 3 CM ÁREAS SECAS E 3 CM ÁREAS MOLHADAS, PARA EDIFICAÇÃO HABITACIONAL MULTIFAMILIAR (PRÉDIO). AF_11/2014</v>
          </cell>
          <cell r="C5187" t="str">
            <v>M2</v>
          </cell>
          <cell r="D5187">
            <v>28.7</v>
          </cell>
          <cell r="E5187">
            <v>10.47</v>
          </cell>
          <cell r="F5187">
            <v>18.2</v>
          </cell>
          <cell r="G5187">
            <v>0.02</v>
          </cell>
          <cell r="H5187">
            <v>0</v>
          </cell>
          <cell r="I5187">
            <v>0.01</v>
          </cell>
        </row>
        <row r="5188">
          <cell r="A5188">
            <v>94782</v>
          </cell>
          <cell r="B5188" t="str">
            <v>(COMPOSIÇÃO REPRESENTATIVA) DO SERVIÇO DE CONTRAPISO EM ARGAMASSA TRAÇO 1:4 (CIM E AREIA), EM BETONEIRA 400 L, ESPESSURA 4 CM ÁREAS SECAS E AREAS MOLHADAS SOBRE LAJE E 3 CM ÁREAS MOLHADAS SOBRE IMPERMEABILIZAÇÃO, PARA EDIFICAÇÃO HABITACIONAL MULTIFAMILIAR (PRÉDIO). AF_11/2014</v>
          </cell>
          <cell r="C5188" t="str">
            <v>M2</v>
          </cell>
          <cell r="D5188">
            <v>32.46</v>
          </cell>
          <cell r="E5188">
            <v>11.52</v>
          </cell>
          <cell r="F5188">
            <v>20.9</v>
          </cell>
          <cell r="G5188">
            <v>0.02</v>
          </cell>
          <cell r="H5188">
            <v>0</v>
          </cell>
          <cell r="I5188">
            <v>0.02</v>
          </cell>
        </row>
        <row r="5189">
          <cell r="A5189">
            <v>72189</v>
          </cell>
          <cell r="B5189" t="str">
            <v>RODAPE VINILICO ALTURA 5CM, ESPESSURA 1MM, FIXADO COM COLA</v>
          </cell>
          <cell r="C5189" t="str">
            <v>M</v>
          </cell>
          <cell r="D5189">
            <v>24.09</v>
          </cell>
          <cell r="E5189">
            <v>4.45</v>
          </cell>
          <cell r="F5189">
            <v>19.64</v>
          </cell>
          <cell r="G5189">
            <v>0</v>
          </cell>
          <cell r="H5189">
            <v>0</v>
          </cell>
          <cell r="I5189">
            <v>0</v>
          </cell>
        </row>
        <row r="5190">
          <cell r="A5190">
            <v>72190</v>
          </cell>
          <cell r="B5190" t="str">
            <v>RODAPE BORRACHA LISO, ALTURA = 7CM, ESPESSURA = 2 MM, PARA ARGAMASSA</v>
          </cell>
          <cell r="C5190" t="str">
            <v>M</v>
          </cell>
          <cell r="D5190">
            <v>28.54</v>
          </cell>
          <cell r="E5190">
            <v>4.45</v>
          </cell>
          <cell r="F5190">
            <v>24.09</v>
          </cell>
          <cell r="G5190">
            <v>0</v>
          </cell>
          <cell r="H5190">
            <v>0</v>
          </cell>
          <cell r="I5190">
            <v>0</v>
          </cell>
        </row>
        <row r="5191">
          <cell r="A5191">
            <v>87871</v>
          </cell>
          <cell r="B5191" t="str">
            <v>CHAPISCO APLICADO SOMENTE EM ESTRUTURAS DE CONCRETO EM ALVENARIAS INTERNAS, COM DESEMPENADEIRA DENTADA. ARGAMASSA INDUSTRIALIZADA COM PREPARO MANUAL. AF_06/2014</v>
          </cell>
          <cell r="C5191" t="str">
            <v>M2</v>
          </cell>
          <cell r="D5191">
            <v>12.15</v>
          </cell>
          <cell r="E5191">
            <v>2.69</v>
          </cell>
          <cell r="F5191">
            <v>9.4600000000000009</v>
          </cell>
          <cell r="G5191">
            <v>0</v>
          </cell>
          <cell r="H5191">
            <v>0</v>
          </cell>
          <cell r="I5191">
            <v>0</v>
          </cell>
        </row>
        <row r="5192">
          <cell r="A5192">
            <v>87872</v>
          </cell>
          <cell r="B5192" t="str">
            <v>CHAPISCO APLICADO SOMENTE EM ESTRUTURAS DE CONCRETO EM ALVENARIAS INTERNAS, COM DESEMPENADEIRA DENTADA.  ARGAMASSA INDUSTRIALIZADA COM PREPARO EM MISTURADOR 300 KG. AF_06/2014</v>
          </cell>
          <cell r="C5192" t="str">
            <v>M2</v>
          </cell>
          <cell r="D5192">
            <v>11.6</v>
          </cell>
          <cell r="E5192">
            <v>2.2999999999999998</v>
          </cell>
          <cell r="F5192">
            <v>9.3000000000000007</v>
          </cell>
          <cell r="G5192">
            <v>0</v>
          </cell>
          <cell r="H5192">
            <v>0</v>
          </cell>
          <cell r="I5192">
            <v>0</v>
          </cell>
        </row>
        <row r="5193">
          <cell r="A5193">
            <v>87873</v>
          </cell>
          <cell r="B5193" t="str">
            <v>CHAPISCO APLICADO EM ALVENARIAS E ESTRUTURAS DE CONCRETO INTERNAS, COM ROLO PARA TEXTURA ACRÍLICA.  ARGAMASSA TRAÇO 1:4 E EMULSÃO POLIMÉRICA (ADESIVO) COM PREPARO MANUAL. AF_06/2014</v>
          </cell>
          <cell r="C5193" t="str">
            <v>M2</v>
          </cell>
          <cell r="D5193">
            <v>3.64</v>
          </cell>
          <cell r="E5193">
            <v>0.79</v>
          </cell>
          <cell r="F5193">
            <v>2.85</v>
          </cell>
          <cell r="G5193">
            <v>0</v>
          </cell>
          <cell r="H5193">
            <v>0</v>
          </cell>
          <cell r="I5193">
            <v>0</v>
          </cell>
        </row>
        <row r="5194">
          <cell r="A5194">
            <v>87874</v>
          </cell>
          <cell r="B5194" t="str">
            <v>CHAPISCO APLICADO EM ALVENARIAS E ESTRUTURAS DE CONCRETO INTERNAS, COM ROLO PARA TEXTURA ACRÍLICA.  ARGAMASSA TRAÇO 1:4 E EMULSÃO POLIMÉRICA (ADESIVO) COM PREPARO EM BETONEIRA 400L. AF_06/2014</v>
          </cell>
          <cell r="C5194" t="str">
            <v>M2</v>
          </cell>
          <cell r="D5194">
            <v>3.54</v>
          </cell>
          <cell r="E5194">
            <v>0.7</v>
          </cell>
          <cell r="F5194">
            <v>2.84</v>
          </cell>
          <cell r="G5194">
            <v>0</v>
          </cell>
          <cell r="H5194">
            <v>0</v>
          </cell>
          <cell r="I5194">
            <v>0</v>
          </cell>
        </row>
        <row r="5195">
          <cell r="A5195">
            <v>87876</v>
          </cell>
          <cell r="B5195" t="str">
            <v>CHAPISCO APLICADO EM ALVENARIAS E ESTRUTURAS DE CONCRETO INTERNAS, COM ROLO PARA TEXTURA ACRÍLICA.  ARGAMASSA INDUSTRIALIZADA COM PREPARO MANUAL. AF_06/2014</v>
          </cell>
          <cell r="C5195" t="str">
            <v>M2</v>
          </cell>
          <cell r="D5195">
            <v>6.37</v>
          </cell>
          <cell r="E5195">
            <v>0.89</v>
          </cell>
          <cell r="F5195">
            <v>5.48</v>
          </cell>
          <cell r="G5195">
            <v>0</v>
          </cell>
          <cell r="H5195">
            <v>0</v>
          </cell>
          <cell r="I5195">
            <v>0</v>
          </cell>
        </row>
        <row r="5196">
          <cell r="A5196">
            <v>87877</v>
          </cell>
          <cell r="B5196" t="str">
            <v>CHAPISCO APLICADO EM ALVENARIAS E ESTRUTURAS DE CONCRETO INTERNAS, COM ROLO PARA TEXTURA ACRÍLICA.  ARGAMASSA INDUSTRIALIZADA COM PREPARO EM MISTURADOR 300 KG. AF_06/2014</v>
          </cell>
          <cell r="C5196" t="str">
            <v>M2</v>
          </cell>
          <cell r="D5196">
            <v>6.12</v>
          </cell>
          <cell r="E5196">
            <v>0.7</v>
          </cell>
          <cell r="F5196">
            <v>5.42</v>
          </cell>
          <cell r="G5196">
            <v>0</v>
          </cell>
          <cell r="H5196">
            <v>0</v>
          </cell>
          <cell r="I5196">
            <v>0</v>
          </cell>
        </row>
        <row r="5197">
          <cell r="A5197">
            <v>87878</v>
          </cell>
          <cell r="B5197" t="str">
            <v>CHAPISCO APLICADO EM ALVENARIAS E ESTRUTURAS DE CONCRETO INTERNAS, COM COLHER DE PEDREIRO.  ARGAMASSA TRAÇO 1:3 COM PREPARO MANUAL. AF_06/2014</v>
          </cell>
          <cell r="C5197" t="str">
            <v>M2</v>
          </cell>
          <cell r="D5197">
            <v>2.98</v>
          </cell>
          <cell r="E5197">
            <v>1.59</v>
          </cell>
          <cell r="F5197">
            <v>1.39</v>
          </cell>
          <cell r="G5197">
            <v>0</v>
          </cell>
          <cell r="H5197">
            <v>0</v>
          </cell>
          <cell r="I5197">
            <v>0</v>
          </cell>
        </row>
        <row r="5198">
          <cell r="A5198">
            <v>87879</v>
          </cell>
          <cell r="B5198" t="str">
            <v>CHAPISCO APLICADO EM ALVENARIAS E ESTRUTURAS DE CONCRETO INTERNAS, COM COLHER DE PEDREIRO.  ARGAMASSA TRAÇO 1:3 COM PREPARO EM BETONEIRA 400L. AF_06/2014</v>
          </cell>
          <cell r="C5198" t="str">
            <v>M2</v>
          </cell>
          <cell r="D5198">
            <v>2.63</v>
          </cell>
          <cell r="E5198">
            <v>1.31</v>
          </cell>
          <cell r="F5198">
            <v>1.32</v>
          </cell>
          <cell r="G5198">
            <v>0</v>
          </cell>
          <cell r="H5198">
            <v>0</v>
          </cell>
          <cell r="I5198">
            <v>0</v>
          </cell>
        </row>
        <row r="5199">
          <cell r="A5199">
            <v>87881</v>
          </cell>
          <cell r="B5199" t="str">
            <v>CHAPISCO APLICADO NO TETO, COM ROLO PARA TEXTURA ACRÍLICA. ARGAMASSA TRAÇO 1:4 E EMULSÃO POLIMÉRICA (ADESIVO) COM PREPARO MANUAL. AF_06/2014</v>
          </cell>
          <cell r="C5199" t="str">
            <v>M2</v>
          </cell>
          <cell r="D5199">
            <v>3.55</v>
          </cell>
          <cell r="E5199">
            <v>0.72</v>
          </cell>
          <cell r="F5199">
            <v>2.83</v>
          </cell>
          <cell r="G5199">
            <v>0</v>
          </cell>
          <cell r="H5199">
            <v>0</v>
          </cell>
          <cell r="I5199">
            <v>0</v>
          </cell>
        </row>
        <row r="5200">
          <cell r="A5200">
            <v>87882</v>
          </cell>
          <cell r="B5200" t="str">
            <v>CHAPISCO APLICADO NO TETO, COM ROLO PARA TEXTURA ACRÍLICA. ARGAMASSA TRAÇO 1:4 E EMULSÃO POLIMÉRICA (ADESIVO) COM PREPARO EM BETONEIRA 400L. AF_06/2014</v>
          </cell>
          <cell r="C5200" t="str">
            <v>M2</v>
          </cell>
          <cell r="D5200">
            <v>3.45</v>
          </cell>
          <cell r="E5200">
            <v>0.64</v>
          </cell>
          <cell r="F5200">
            <v>2.81</v>
          </cell>
          <cell r="G5200">
            <v>0</v>
          </cell>
          <cell r="H5200">
            <v>0</v>
          </cell>
          <cell r="I5200">
            <v>0</v>
          </cell>
        </row>
        <row r="5201">
          <cell r="A5201">
            <v>87884</v>
          </cell>
          <cell r="B5201" t="str">
            <v>CHAPISCO APLICADO NO TETO, COM ROLO PARA TEXTURA ACRÍLICA. ARGAMASSA INDUSTRIALIZADA COM PREPARO MANUAL. AF_06/2014</v>
          </cell>
          <cell r="C5201" t="str">
            <v>M2</v>
          </cell>
          <cell r="D5201">
            <v>6.28</v>
          </cell>
          <cell r="E5201">
            <v>0.82</v>
          </cell>
          <cell r="F5201">
            <v>5.46</v>
          </cell>
          <cell r="G5201">
            <v>0</v>
          </cell>
          <cell r="H5201">
            <v>0</v>
          </cell>
          <cell r="I5201">
            <v>0</v>
          </cell>
        </row>
        <row r="5202">
          <cell r="A5202">
            <v>87885</v>
          </cell>
          <cell r="B5202" t="str">
            <v>CHAPISCO APLICADO NO TETO, COM ROLO PARA TEXTURA ACRÍLICA. ARGAMASSA INDUSTRIALIZADA COM PREPARO EM MISTURADOR 300 KG. AF_06/2014</v>
          </cell>
          <cell r="C5202" t="str">
            <v>M2</v>
          </cell>
          <cell r="D5202">
            <v>6.03</v>
          </cell>
          <cell r="E5202">
            <v>0.64</v>
          </cell>
          <cell r="F5202">
            <v>5.39</v>
          </cell>
          <cell r="G5202">
            <v>0</v>
          </cell>
          <cell r="H5202">
            <v>0</v>
          </cell>
          <cell r="I5202">
            <v>0</v>
          </cell>
        </row>
        <row r="5203">
          <cell r="A5203">
            <v>87886</v>
          </cell>
          <cell r="B5203" t="str">
            <v>CHAPISCO APLICADO NO TETO, COM DESEMPENADEIRA DENTADA. ARGAMASSA INDUSTRIALIZADA COM PREPARO MANUAL. AF_06/2014</v>
          </cell>
          <cell r="C5203" t="str">
            <v>M2</v>
          </cell>
          <cell r="D5203">
            <v>16.850000000000001</v>
          </cell>
          <cell r="E5203">
            <v>6.31</v>
          </cell>
          <cell r="F5203">
            <v>10.53</v>
          </cell>
          <cell r="G5203">
            <v>0.01</v>
          </cell>
          <cell r="H5203">
            <v>0</v>
          </cell>
          <cell r="I5203">
            <v>0</v>
          </cell>
        </row>
        <row r="5204">
          <cell r="A5204">
            <v>87887</v>
          </cell>
          <cell r="B5204" t="str">
            <v>CHAPISCO APLICADO NO TETO, COM DESEMPENADEIRA DENTADA. ARGAMASSA INDUSTRIALIZADA COM PREPARO EM MISTURADOR 300 KG. AF_06/2014</v>
          </cell>
          <cell r="C5204" t="str">
            <v>M2</v>
          </cell>
          <cell r="D5204">
            <v>16.3</v>
          </cell>
          <cell r="E5204">
            <v>5.92</v>
          </cell>
          <cell r="F5204">
            <v>10.37</v>
          </cell>
          <cell r="G5204">
            <v>0.01</v>
          </cell>
          <cell r="H5204">
            <v>0</v>
          </cell>
          <cell r="I5204">
            <v>0</v>
          </cell>
        </row>
        <row r="5205">
          <cell r="A5205">
            <v>87888</v>
          </cell>
          <cell r="B5205" t="str">
            <v>CHAPISCO APLICADO EM ALVENARIA (SEM PRESENÇA DE VÃOS) E ESTRUTURAS DE CONCRETO DE FACHADA, COM ROLO PARA TEXTURA ACRÍLICA.  ARGAMASSA TRAÇO 1:4 E EMULSÃO POLIMÉRICA (ADESIVO) COM PREPARO MANUAL. AF_06/2014</v>
          </cell>
          <cell r="C5205" t="str">
            <v>M2</v>
          </cell>
          <cell r="D5205">
            <v>4.6399999999999997</v>
          </cell>
          <cell r="E5205">
            <v>1.58</v>
          </cell>
          <cell r="F5205">
            <v>3.06</v>
          </cell>
          <cell r="G5205">
            <v>0</v>
          </cell>
          <cell r="H5205">
            <v>0</v>
          </cell>
          <cell r="I5205">
            <v>0</v>
          </cell>
        </row>
        <row r="5206">
          <cell r="A5206">
            <v>87889</v>
          </cell>
          <cell r="B5206" t="str">
            <v>CHAPISCO APLICADO EM ALVENARIA (SEM PRESENÇA DE VÃOS) E ESTRUTURAS DE CONCRETO DE FACHADA, COM ROLO PARA TEXTURA ACRÍLICA.  ARGAMASSA TRAÇO 1:4 E EMULSÃO POLIMÉRICA (ADESIVO) COM PREPARO EM BETONEIRA 400L. AF_06/2014</v>
          </cell>
          <cell r="C5206" t="str">
            <v>M2</v>
          </cell>
          <cell r="D5206">
            <v>4.54</v>
          </cell>
          <cell r="E5206">
            <v>1.49</v>
          </cell>
          <cell r="F5206">
            <v>3.05</v>
          </cell>
          <cell r="G5206">
            <v>0</v>
          </cell>
          <cell r="H5206">
            <v>0</v>
          </cell>
          <cell r="I5206">
            <v>0</v>
          </cell>
        </row>
        <row r="5207">
          <cell r="A5207">
            <v>87891</v>
          </cell>
          <cell r="B5207" t="str">
            <v>CHAPISCO APLICADO EM ALVENARIA (SEM PRESENÇA DE VÃOS) E ESTRUTURAS DE CONCRETO DE FACHADA, COM ROLO PARA TEXTURA ACRÍLICA.  ARGAMASSA INDUSTRIALIZADA COM PREPARO MANUAL. AF_06/2014</v>
          </cell>
          <cell r="C5207" t="str">
            <v>M2</v>
          </cell>
          <cell r="D5207">
            <v>7.37</v>
          </cell>
          <cell r="E5207">
            <v>1.66</v>
          </cell>
          <cell r="F5207">
            <v>5.71</v>
          </cell>
          <cell r="G5207">
            <v>0</v>
          </cell>
          <cell r="H5207">
            <v>0</v>
          </cell>
          <cell r="I5207">
            <v>0</v>
          </cell>
        </row>
        <row r="5208">
          <cell r="A5208">
            <v>87892</v>
          </cell>
          <cell r="B5208" t="str">
            <v>CHAPISCO APLICADO EM ALVENARIA (SEM PRESENÇA DE VÃOS) E ESTRUTURAS DE CONCRETO DE FACHADA, COM ROLO PARA TEXTURA ACRÍLICA.  ARGAMASSA INDUSTRIALIZADA COM PREPARO EM MISTURADOR 300 KG. AF_06/2014</v>
          </cell>
          <cell r="C5208" t="str">
            <v>M2</v>
          </cell>
          <cell r="D5208">
            <v>7.12</v>
          </cell>
          <cell r="E5208">
            <v>1.48</v>
          </cell>
          <cell r="F5208">
            <v>5.64</v>
          </cell>
          <cell r="G5208">
            <v>0</v>
          </cell>
          <cell r="H5208">
            <v>0</v>
          </cell>
          <cell r="I5208">
            <v>0</v>
          </cell>
        </row>
        <row r="5209">
          <cell r="A5209">
            <v>87893</v>
          </cell>
          <cell r="B5209" t="str">
            <v>CHAPISCO APLICADO EM ALVENARIA (SEM PRESENÇA DE VÃOS) E ESTRUTURAS DE CONCRETO DE FACHADA, COM COLHER DE PEDREIRO.  ARGAMASSA TRAÇO 1:3 COM PREPARO MANUAL. AF_06/2014</v>
          </cell>
          <cell r="C5209" t="str">
            <v>M2</v>
          </cell>
          <cell r="D5209">
            <v>4.7300000000000004</v>
          </cell>
          <cell r="E5209">
            <v>2.96</v>
          </cell>
          <cell r="F5209">
            <v>1.77</v>
          </cell>
          <cell r="G5209">
            <v>0</v>
          </cell>
          <cell r="H5209">
            <v>0</v>
          </cell>
          <cell r="I5209">
            <v>0</v>
          </cell>
        </row>
        <row r="5210">
          <cell r="A5210">
            <v>87894</v>
          </cell>
          <cell r="B5210" t="str">
            <v>CHAPISCO APLICADO EM ALVENARIA (SEM PRESENÇA DE VÃOS) E ESTRUTURAS DE CONCRETO DE FACHADA, COM COLHER DE PEDREIRO.  ARGAMASSA TRAÇO 1:3 COM PREPARO EM BETONEIRA 400L. AF_06/2014</v>
          </cell>
          <cell r="C5210" t="str">
            <v>M2</v>
          </cell>
          <cell r="D5210">
            <v>4.38</v>
          </cell>
          <cell r="E5210">
            <v>2.69</v>
          </cell>
          <cell r="F5210">
            <v>1.69</v>
          </cell>
          <cell r="G5210">
            <v>0</v>
          </cell>
          <cell r="H5210">
            <v>0</v>
          </cell>
          <cell r="I5210">
            <v>0</v>
          </cell>
        </row>
        <row r="5211">
          <cell r="A5211">
            <v>87896</v>
          </cell>
          <cell r="B5211" t="str">
            <v>CHAPISCO APLICADO EM ALVENARIA (SEM PRESENÇA DE VÃOS) E ESTRUTURAS DE CONCRETO DE FACHADA, COM EQUIPAMENTO DE PROJEÇÃO.  ARGAMASSA TRAÇO 1:3 COM PREPARO MANUAL. AF_06/2014</v>
          </cell>
          <cell r="C5211" t="str">
            <v>M2</v>
          </cell>
          <cell r="D5211">
            <v>4.21</v>
          </cell>
          <cell r="E5211">
            <v>2.2799999999999998</v>
          </cell>
          <cell r="F5211">
            <v>1.6</v>
          </cell>
          <cell r="G5211">
            <v>0.33</v>
          </cell>
          <cell r="H5211">
            <v>0</v>
          </cell>
          <cell r="I5211">
            <v>0</v>
          </cell>
        </row>
        <row r="5212">
          <cell r="A5212">
            <v>87897</v>
          </cell>
          <cell r="B5212" t="str">
            <v>CHAPISCO APLICADO EM ALVENARIA (SEM PRESENÇA DE VÃOS) E ESTRUTURAS DE CONCRETO DE FACHADA, COM EQUIPAMENTO DE PROJEÇÃO.  ARGAMASSA TRAÇO 1:3 COM PREPARO EM BETONEIRA 400 L. AF_06/2014</v>
          </cell>
          <cell r="C5212" t="str">
            <v>M2</v>
          </cell>
          <cell r="D5212">
            <v>3.86</v>
          </cell>
          <cell r="E5212">
            <v>2.02</v>
          </cell>
          <cell r="F5212">
            <v>1.52</v>
          </cell>
          <cell r="G5212">
            <v>0.32</v>
          </cell>
          <cell r="H5212">
            <v>0</v>
          </cell>
          <cell r="I5212">
            <v>0</v>
          </cell>
        </row>
        <row r="5213">
          <cell r="A5213">
            <v>87899</v>
          </cell>
          <cell r="B5213" t="str">
            <v>CHAPISCO APLICADO EM ALVENARIA (COM PRESENÇA DE VÃOS) E ESTRUTURAS DE CONCRETO DE FACHADA, COM ROLO PARA TEXTURA ACRÍLICA.  ARGAMASSA TRAÇO 1:4 E EMULSÃO POLIMÉRICA (ADESIVO) COM PREPARO MANUAL. AF_06/2014</v>
          </cell>
          <cell r="C5213" t="str">
            <v>M2</v>
          </cell>
          <cell r="D5213">
            <v>5.52</v>
          </cell>
          <cell r="E5213">
            <v>2.2599999999999998</v>
          </cell>
          <cell r="F5213">
            <v>3.26</v>
          </cell>
          <cell r="G5213">
            <v>0</v>
          </cell>
          <cell r="H5213">
            <v>0</v>
          </cell>
          <cell r="I5213">
            <v>0</v>
          </cell>
        </row>
        <row r="5214">
          <cell r="A5214">
            <v>87900</v>
          </cell>
          <cell r="B5214" t="str">
            <v>CHAPISCO APLICADO EM ALVENARIA (COM PRESENÇA DE VÃOS) E ESTRUTURAS DE CONCRETO DE FACHADA, COM ROLO PARA TEXTURA ACRÍLICA.  ARGAMASSA TRAÇO 1:4 E EMULSÃO POLIMÉRICA (ADESIVO) COM PREPARO EM BETONEIRA 400L. AF_06/2014</v>
          </cell>
          <cell r="C5214" t="str">
            <v>M2</v>
          </cell>
          <cell r="D5214">
            <v>5.42</v>
          </cell>
          <cell r="E5214">
            <v>2.17</v>
          </cell>
          <cell r="F5214">
            <v>3.25</v>
          </cell>
          <cell r="G5214">
            <v>0</v>
          </cell>
          <cell r="H5214">
            <v>0</v>
          </cell>
          <cell r="I5214">
            <v>0</v>
          </cell>
        </row>
        <row r="5215">
          <cell r="A5215">
            <v>87902</v>
          </cell>
          <cell r="B5215" t="str">
            <v>CHAPISCO APLICADO EM ALVENARIA (COM PRESENÇA DE VÃOS) E ESTRUTURAS DE CONCRETO DE FACHADA, COM ROLO PARA TEXTURA ACRÍLICA.  ARGAMASSA INDUSTRIALIZADA COM PREPARO MANUAL. AF_06/2014</v>
          </cell>
          <cell r="C5215" t="str">
            <v>M2</v>
          </cell>
          <cell r="D5215">
            <v>8.25</v>
          </cell>
          <cell r="E5215">
            <v>2.34</v>
          </cell>
          <cell r="F5215">
            <v>5.91</v>
          </cell>
          <cell r="G5215">
            <v>0</v>
          </cell>
          <cell r="H5215">
            <v>0</v>
          </cell>
          <cell r="I5215">
            <v>0</v>
          </cell>
        </row>
        <row r="5216">
          <cell r="A5216">
            <v>87903</v>
          </cell>
          <cell r="B5216" t="str">
            <v>CHAPISCO APLICADO EM ALVENARIA (COM PRESENÇA DE VÃOS) E ESTRUTURAS DE CONCRETO DE FACHADA, COM ROLO PARA TEXTURA ACRÍLICA.  ARGAMASSA INDUSTRIALIZADA COM PREPARO EM MISTURADOR 300 KG. AF_06/2014</v>
          </cell>
          <cell r="C5216" t="str">
            <v>M2</v>
          </cell>
          <cell r="D5216">
            <v>8</v>
          </cell>
          <cell r="E5216">
            <v>2.15</v>
          </cell>
          <cell r="F5216">
            <v>5.85</v>
          </cell>
          <cell r="G5216">
            <v>0</v>
          </cell>
          <cell r="H5216">
            <v>0</v>
          </cell>
          <cell r="I5216">
            <v>0</v>
          </cell>
        </row>
        <row r="5217">
          <cell r="A5217">
            <v>87904</v>
          </cell>
          <cell r="B5217" t="str">
            <v>CHAPISCO APLICADO EM ALVENARIA (COM PRESENÇA DE VÃOS) E ESTRUTURAS DE CONCRETO DE FACHADA, COM COLHER DE PEDREIRO.  ARGAMASSA TRAÇO 1:3 COM PREPARO MANUAL. AF_06/2014</v>
          </cell>
          <cell r="C5217" t="str">
            <v>M2</v>
          </cell>
          <cell r="D5217">
            <v>6.2</v>
          </cell>
          <cell r="E5217">
            <v>4.05</v>
          </cell>
          <cell r="F5217">
            <v>2.15</v>
          </cell>
          <cell r="G5217">
            <v>0</v>
          </cell>
          <cell r="H5217">
            <v>0</v>
          </cell>
          <cell r="I5217">
            <v>0</v>
          </cell>
        </row>
        <row r="5218">
          <cell r="A5218">
            <v>87905</v>
          </cell>
          <cell r="B5218" t="str">
            <v>CHAPISCO APLICADO EM ALVENARIA (COM PRESENÇA DE VÃOS) E ESTRUTURAS DE CONCRETO DE FACHADA, COM COLHER DE PEDREIRO.  ARGAMASSA TRAÇO 1:3 COM PREPARO EM BETONEIRA 400L. AF_06/2014</v>
          </cell>
          <cell r="C5218" t="str">
            <v>M2</v>
          </cell>
          <cell r="D5218">
            <v>5.85</v>
          </cell>
          <cell r="E5218">
            <v>3.78</v>
          </cell>
          <cell r="F5218">
            <v>2.0699999999999998</v>
          </cell>
          <cell r="G5218">
            <v>0</v>
          </cell>
          <cell r="H5218">
            <v>0</v>
          </cell>
          <cell r="I5218">
            <v>0</v>
          </cell>
        </row>
        <row r="5219">
          <cell r="A5219">
            <v>87907</v>
          </cell>
          <cell r="B5219" t="str">
            <v>CHAPISCO APLICADO EM ALVENARIA (COM PRESENÇA DE VÃOS) E ESTRUTURAS DE CONCRETO DE FACHADA, COM EQUIPAMENTO DE PROJEÇÃO.  ARGAMASSA TRAÇO 1:3 COM PREPARO MANUAL. AF_06/2014</v>
          </cell>
          <cell r="C5219" t="str">
            <v>M2</v>
          </cell>
          <cell r="D5219">
            <v>5.48</v>
          </cell>
          <cell r="E5219">
            <v>3.14</v>
          </cell>
          <cell r="F5219">
            <v>1.84</v>
          </cell>
          <cell r="G5219">
            <v>0.5</v>
          </cell>
          <cell r="H5219">
            <v>0</v>
          </cell>
          <cell r="I5219">
            <v>0</v>
          </cell>
        </row>
        <row r="5220">
          <cell r="A5220">
            <v>87908</v>
          </cell>
          <cell r="B5220" t="str">
            <v>CHAPISCO APLICADO EM ALVENARIA (COM PRESENÇA DE VÃOS) E ESTRUTURAS DE CONCRETO DE FACHADA, COM EQUIPAMENTO DE PROJEÇÃO.  ARGAMASSA TRAÇO 1:3 COM PREPARO EM BETONEIRA 400 L. AF_06/2014</v>
          </cell>
          <cell r="C5220" t="str">
            <v>M2</v>
          </cell>
          <cell r="D5220">
            <v>5.13</v>
          </cell>
          <cell r="E5220">
            <v>2.89</v>
          </cell>
          <cell r="F5220">
            <v>1.75</v>
          </cell>
          <cell r="G5220">
            <v>0.49</v>
          </cell>
          <cell r="H5220">
            <v>0</v>
          </cell>
          <cell r="I5220">
            <v>0</v>
          </cell>
        </row>
        <row r="5221">
          <cell r="A5221">
            <v>87910</v>
          </cell>
          <cell r="B5221" t="str">
            <v>CHAPISCO APLICADO SOMENTE NA ESTRUTURA DE CONCRETO DA FACHADA, COM DESEMPENADEIRA DENTADA. ARGAMASSA INDUSTRIALIZADA COM PREPARO MANUAL. AF_06/2014</v>
          </cell>
          <cell r="C5221" t="str">
            <v>M2</v>
          </cell>
          <cell r="D5221">
            <v>16.739999999999998</v>
          </cell>
          <cell r="E5221">
            <v>6.16</v>
          </cell>
          <cell r="F5221">
            <v>10.58</v>
          </cell>
          <cell r="G5221">
            <v>0</v>
          </cell>
          <cell r="H5221">
            <v>0</v>
          </cell>
          <cell r="I5221">
            <v>0</v>
          </cell>
        </row>
        <row r="5222">
          <cell r="A5222">
            <v>87911</v>
          </cell>
          <cell r="B5222" t="str">
            <v>CHAPISCO APLICADO SOMENTE NA ESTRUTURA DE CONCRETO DA FACHADA, COM DESEMPENADEIRA DENTADA. ARGAMASSA INDUSTRIALIZADA COM PREPARO EM MISTURADOR 300 KG. AF_06/2014</v>
          </cell>
          <cell r="C5222" t="str">
            <v>M2</v>
          </cell>
          <cell r="D5222">
            <v>16.190000000000001</v>
          </cell>
          <cell r="E5222">
            <v>5.77</v>
          </cell>
          <cell r="F5222">
            <v>10.42</v>
          </cell>
          <cell r="G5222">
            <v>0</v>
          </cell>
          <cell r="H5222">
            <v>0</v>
          </cell>
          <cell r="I5222">
            <v>0</v>
          </cell>
        </row>
        <row r="5223">
          <cell r="A5223">
            <v>5991</v>
          </cell>
          <cell r="B5223" t="str">
            <v>BARRA LISA COM ARGAMASSA TRACO 1:4 (CIMENTO E AREIA GROSSA), ESPESSURA 2,0CM, INCLUSO ADITIVO IMPERMEABILIZANTE, PREPARO MECANICO DA ARGAMASSA</v>
          </cell>
          <cell r="C5223" t="str">
            <v>M2</v>
          </cell>
          <cell r="D5223">
            <v>37.33</v>
          </cell>
          <cell r="E5223">
            <v>23.13</v>
          </cell>
          <cell r="F5223">
            <v>14.1</v>
          </cell>
          <cell r="G5223">
            <v>0.09</v>
          </cell>
          <cell r="H5223">
            <v>0</v>
          </cell>
          <cell r="I5223">
            <v>0.01</v>
          </cell>
        </row>
        <row r="5224">
          <cell r="A5224">
            <v>84023</v>
          </cell>
          <cell r="B5224" t="str">
            <v>BARRA LISA TRACO 1:3 (CIMENTO E AREIA MEDIA), ESPESSURA 1,5CM, PREPARO MANUAL DA ARGAMASSA</v>
          </cell>
          <cell r="C5224" t="str">
            <v>M2</v>
          </cell>
          <cell r="D5224">
            <v>35.11</v>
          </cell>
          <cell r="E5224">
            <v>23.09</v>
          </cell>
          <cell r="F5224">
            <v>11.96</v>
          </cell>
          <cell r="G5224">
            <v>0.06</v>
          </cell>
          <cell r="H5224">
            <v>0</v>
          </cell>
          <cell r="I5224">
            <v>0</v>
          </cell>
        </row>
        <row r="5225">
          <cell r="A5225">
            <v>84024</v>
          </cell>
          <cell r="B5225" t="str">
            <v>BARRA LISA TRACO 1:3 (CIMENTO E AREIA MEDIA), ESPESSURA 1,0CM, PREPARO MANUAL DA ARGAMASSA</v>
          </cell>
          <cell r="C5225" t="str">
            <v>M2</v>
          </cell>
          <cell r="D5225">
            <v>33.229999999999997</v>
          </cell>
          <cell r="E5225">
            <v>22.65</v>
          </cell>
          <cell r="F5225">
            <v>10.52</v>
          </cell>
          <cell r="G5225">
            <v>0.06</v>
          </cell>
          <cell r="H5225">
            <v>0</v>
          </cell>
          <cell r="I5225">
            <v>0</v>
          </cell>
        </row>
        <row r="5226">
          <cell r="A5226">
            <v>84026</v>
          </cell>
          <cell r="B5226" t="str">
            <v>BARRA LISA TRACO 1:4 (CIMENTO E AREIA MEDIA), ESPESSURA 2,0CM, PREPARO MANUAL DA ARGAMASSA</v>
          </cell>
          <cell r="C5226" t="str">
            <v>M2</v>
          </cell>
          <cell r="D5226">
            <v>41.3</v>
          </cell>
          <cell r="E5226">
            <v>26.37</v>
          </cell>
          <cell r="F5226">
            <v>14.83</v>
          </cell>
          <cell r="G5226">
            <v>0.1</v>
          </cell>
          <cell r="H5226">
            <v>0</v>
          </cell>
          <cell r="I5226">
            <v>0</v>
          </cell>
        </row>
        <row r="5227">
          <cell r="A5227">
            <v>84027</v>
          </cell>
          <cell r="B5227" t="str">
            <v>BARRA LISA TRACO 1:3 (CIMENTO E AREIA MEDIA), ESPESSURA 0,5CM, PREPARO MANUAL DA ARGAMASSA</v>
          </cell>
          <cell r="C5227" t="str">
            <v>M2</v>
          </cell>
          <cell r="D5227">
            <v>28.12</v>
          </cell>
          <cell r="E5227">
            <v>19.809999999999999</v>
          </cell>
          <cell r="F5227">
            <v>8.25</v>
          </cell>
          <cell r="G5227">
            <v>0.06</v>
          </cell>
          <cell r="H5227">
            <v>0</v>
          </cell>
          <cell r="I5227">
            <v>0</v>
          </cell>
        </row>
        <row r="5228">
          <cell r="A5228">
            <v>84028</v>
          </cell>
          <cell r="B5228" t="str">
            <v>BARRA LISA TRACO 1:4 (CIMENTO E AREIA MEDIA), COM CORANTE AMARELO, ESPESSURA 2,0CM, PREPARO MANUAL DA ARGAMASSA</v>
          </cell>
          <cell r="C5228" t="str">
            <v>M2</v>
          </cell>
          <cell r="D5228">
            <v>45.87</v>
          </cell>
          <cell r="E5228">
            <v>26.36</v>
          </cell>
          <cell r="F5228">
            <v>19.41</v>
          </cell>
          <cell r="G5228">
            <v>0.1</v>
          </cell>
          <cell r="H5228">
            <v>0</v>
          </cell>
          <cell r="I5228">
            <v>0</v>
          </cell>
        </row>
        <row r="5229">
          <cell r="A5229">
            <v>84072</v>
          </cell>
          <cell r="B5229" t="str">
            <v>BARRA LISA TRACO 1:3 (CIMENTO E AREIA MEDIA NAO PENEIRADA), INCLUSO ADITIVO IMPERMEABILIZANTE, ESPESSURA 0,5CM, PREPARO MANUAL DA ARGAMASSA</v>
          </cell>
          <cell r="C5229" t="str">
            <v>M2</v>
          </cell>
          <cell r="D5229">
            <v>28.57</v>
          </cell>
          <cell r="E5229">
            <v>19.8</v>
          </cell>
          <cell r="F5229">
            <v>8.7100000000000009</v>
          </cell>
          <cell r="G5229">
            <v>0.06</v>
          </cell>
          <cell r="H5229">
            <v>0</v>
          </cell>
          <cell r="I5229">
            <v>0</v>
          </cell>
        </row>
        <row r="5230">
          <cell r="A5230">
            <v>87411</v>
          </cell>
          <cell r="B5230" t="str">
            <v>APLICAÇÃO MANUAL DE GESSO DESEMPENADO (SEM TALISCAS) EM TETO DE AMBIENTES DE ÁREA MAIOR QUE 10M², ESPESSURA DE 0,5CM. AF_06/2014</v>
          </cell>
          <cell r="C5230" t="str">
            <v>M2</v>
          </cell>
          <cell r="D5230">
            <v>9.84</v>
          </cell>
          <cell r="E5230">
            <v>4.28</v>
          </cell>
          <cell r="F5230">
            <v>5.56</v>
          </cell>
          <cell r="G5230">
            <v>0</v>
          </cell>
          <cell r="H5230">
            <v>0</v>
          </cell>
          <cell r="I5230">
            <v>0</v>
          </cell>
        </row>
        <row r="5231">
          <cell r="A5231">
            <v>87412</v>
          </cell>
          <cell r="B5231" t="str">
            <v>APLICAÇÃO MANUAL DE GESSO DESEMPENADO (SEM TALISCAS) EM TETO DE AMBIENTES DE ÁREA ENTRE 5M² E 10M², ESPESSURA DE 0,5CM. AF_06/2014</v>
          </cell>
          <cell r="C5231" t="str">
            <v>M2</v>
          </cell>
          <cell r="D5231">
            <v>14.27</v>
          </cell>
          <cell r="E5231">
            <v>7.58</v>
          </cell>
          <cell r="F5231">
            <v>6.67</v>
          </cell>
          <cell r="G5231">
            <v>0.02</v>
          </cell>
          <cell r="H5231">
            <v>0</v>
          </cell>
          <cell r="I5231">
            <v>0</v>
          </cell>
        </row>
        <row r="5232">
          <cell r="A5232">
            <v>87413</v>
          </cell>
          <cell r="B5232" t="str">
            <v>APLICAÇÃO MANUAL DE GESSO DESEMPENADO (SEM TALISCAS) EM TETO DE AMBIENTES DE ÁREA MENOR QUE 5M², ESPESSURA DE 0,5CM. AF_06/2014</v>
          </cell>
          <cell r="C5232" t="str">
            <v>M2</v>
          </cell>
          <cell r="D5232">
            <v>16.8</v>
          </cell>
          <cell r="E5232">
            <v>9.48</v>
          </cell>
          <cell r="F5232">
            <v>7.3</v>
          </cell>
          <cell r="G5232">
            <v>0.02</v>
          </cell>
          <cell r="H5232">
            <v>0</v>
          </cell>
          <cell r="I5232">
            <v>0</v>
          </cell>
        </row>
        <row r="5233">
          <cell r="A5233">
            <v>87414</v>
          </cell>
          <cell r="B5233" t="str">
            <v>APLICAÇÃO MANUAL DE GESSO DESEMPENADO (SEM TALISCAS) EM TETO DE AMBIENTES DE ÁREA MAIOR QUE 10M², ESPESSURA DE 1,0CM. AF_06/2014</v>
          </cell>
          <cell r="C5233" t="str">
            <v>M2</v>
          </cell>
          <cell r="D5233">
            <v>14.47</v>
          </cell>
          <cell r="E5233">
            <v>5.31</v>
          </cell>
          <cell r="F5233">
            <v>9.15</v>
          </cell>
          <cell r="G5233">
            <v>0.01</v>
          </cell>
          <cell r="H5233">
            <v>0</v>
          </cell>
          <cell r="I5233">
            <v>0</v>
          </cell>
        </row>
        <row r="5234">
          <cell r="A5234">
            <v>87415</v>
          </cell>
          <cell r="B5234" t="str">
            <v>APLICAÇÃO MANUAL DE GESSO DESEMPENADO (SEM TALISCAS) EM TETO DE AMBIENTES DE ÁREA ENTRE 5M² E 10M², ESPESSURA DE 1,0CM. AF_06/2014</v>
          </cell>
          <cell r="C5234" t="str">
            <v>M2</v>
          </cell>
          <cell r="D5234">
            <v>18.760000000000002</v>
          </cell>
          <cell r="E5234">
            <v>8.5</v>
          </cell>
          <cell r="F5234">
            <v>10.24</v>
          </cell>
          <cell r="G5234">
            <v>0.02</v>
          </cell>
          <cell r="H5234">
            <v>0</v>
          </cell>
          <cell r="I5234">
            <v>0</v>
          </cell>
        </row>
        <row r="5235">
          <cell r="A5235">
            <v>87416</v>
          </cell>
          <cell r="B5235" t="str">
            <v>APLICAÇÃO MANUAL DE GESSO DESEMPENADO (SEM TALISCAS) EM TETO DE AMBIENTES DE ÁREA MENOR QUE 5M², ESPESSURA DE 1,0CM. AF_06/2014</v>
          </cell>
          <cell r="C5235" t="str">
            <v>M2</v>
          </cell>
          <cell r="D5235">
            <v>21.45</v>
          </cell>
          <cell r="E5235">
            <v>10.49</v>
          </cell>
          <cell r="F5235">
            <v>10.93</v>
          </cell>
          <cell r="G5235">
            <v>0.03</v>
          </cell>
          <cell r="H5235">
            <v>0</v>
          </cell>
          <cell r="I5235">
            <v>0</v>
          </cell>
        </row>
        <row r="5236">
          <cell r="A5236">
            <v>87417</v>
          </cell>
          <cell r="B5236" t="str">
            <v>APLICAÇÃO MANUAL DE GESSO DESEMPENADO (SEM TALISCAS) EM PAREDES DE AMBIENTES DE ÁREA MAIOR QUE 10M², ESPESSURA DE 0,5CM. AF_06/2014</v>
          </cell>
          <cell r="C5236" t="str">
            <v>M2</v>
          </cell>
          <cell r="D5236">
            <v>10.46</v>
          </cell>
          <cell r="E5236">
            <v>4.76</v>
          </cell>
          <cell r="F5236">
            <v>5.7</v>
          </cell>
          <cell r="G5236">
            <v>0</v>
          </cell>
          <cell r="H5236">
            <v>0</v>
          </cell>
          <cell r="I5236">
            <v>0</v>
          </cell>
        </row>
        <row r="5237">
          <cell r="A5237">
            <v>87418</v>
          </cell>
          <cell r="B5237" t="str">
            <v>APLICAÇÃO MANUAL DE GESSO DESEMPENADO (SEM TALISCAS) EM PAREDES DE AMBIENTES DE ÁREA ENTRE 5M² E 10M², ESPESSURA DE 0,5CM. AF_06/2014</v>
          </cell>
          <cell r="C5237" t="str">
            <v>M2</v>
          </cell>
          <cell r="D5237">
            <v>10.78</v>
          </cell>
          <cell r="E5237">
            <v>4.9800000000000004</v>
          </cell>
          <cell r="F5237">
            <v>5.79</v>
          </cell>
          <cell r="G5237">
            <v>0.01</v>
          </cell>
          <cell r="H5237">
            <v>0</v>
          </cell>
          <cell r="I5237">
            <v>0</v>
          </cell>
        </row>
        <row r="5238">
          <cell r="A5238">
            <v>87419</v>
          </cell>
          <cell r="B5238" t="str">
            <v>APLICAÇÃO MANUAL DE GESSO DESEMPENADO (SEM TALISCAS) EM PAREDES DE AMBIENTES DE ÁREA MENOR QUE 5M², ESPESSURA DE 0,5CM. AF_06/2014</v>
          </cell>
          <cell r="C5238" t="str">
            <v>M2</v>
          </cell>
          <cell r="D5238">
            <v>11.73</v>
          </cell>
          <cell r="E5238">
            <v>5.69</v>
          </cell>
          <cell r="F5238">
            <v>6.03</v>
          </cell>
          <cell r="G5238">
            <v>0.01</v>
          </cell>
          <cell r="H5238">
            <v>0</v>
          </cell>
          <cell r="I5238">
            <v>0</v>
          </cell>
        </row>
        <row r="5239">
          <cell r="A5239">
            <v>87420</v>
          </cell>
          <cell r="B5239" t="str">
            <v>APLICAÇÃO MANUAL DE GESSO DESEMPENADO (SEM TALISCAS) EM PAREDES DE AMBIENTES DE ÁREA MAIOR QUE 10M², ESPESSURA DE 1,0CM. AF_06/2014</v>
          </cell>
          <cell r="C5239" t="str">
            <v>M2</v>
          </cell>
          <cell r="D5239">
            <v>15.59</v>
          </cell>
          <cell r="E5239">
            <v>6.14</v>
          </cell>
          <cell r="F5239">
            <v>9.44</v>
          </cell>
          <cell r="G5239">
            <v>0.01</v>
          </cell>
          <cell r="H5239">
            <v>0</v>
          </cell>
          <cell r="I5239">
            <v>0</v>
          </cell>
        </row>
        <row r="5240">
          <cell r="A5240">
            <v>87421</v>
          </cell>
          <cell r="B5240" t="str">
            <v>APLICAÇÃO MANUAL DE GESSO DESEMPENADO (SEM TALISCAS) EM PAREDES DE AMBIENTES DE ÁREA ENTRE 5M² E 10M², ESPESSURA DE 1,0CM. AF_06/2014</v>
          </cell>
          <cell r="C5240" t="str">
            <v>M2</v>
          </cell>
          <cell r="D5240">
            <v>15.91</v>
          </cell>
          <cell r="E5240">
            <v>6.39</v>
          </cell>
          <cell r="F5240">
            <v>9.51</v>
          </cell>
          <cell r="G5240">
            <v>0.01</v>
          </cell>
          <cell r="H5240">
            <v>0</v>
          </cell>
          <cell r="I5240">
            <v>0</v>
          </cell>
        </row>
        <row r="5241">
          <cell r="A5241">
            <v>87422</v>
          </cell>
          <cell r="B5241" t="str">
            <v>APLICAÇÃO MANUAL DE GESSO DESEMPENADO (SEM TALISCAS) EM PAREDES DE AMBIENTES DE ÁREA MENOR QUE 5M², ESPESSURA DE 1,0CM. AF_06/2014</v>
          </cell>
          <cell r="C5241" t="str">
            <v>M2</v>
          </cell>
          <cell r="D5241">
            <v>16.86</v>
          </cell>
          <cell r="E5241">
            <v>7.06</v>
          </cell>
          <cell r="F5241">
            <v>9.7799999999999994</v>
          </cell>
          <cell r="G5241">
            <v>0.02</v>
          </cell>
          <cell r="H5241">
            <v>0</v>
          </cell>
          <cell r="I5241">
            <v>0</v>
          </cell>
        </row>
        <row r="5242">
          <cell r="A5242">
            <v>87423</v>
          </cell>
          <cell r="B5242" t="str">
            <v>APLICAÇÃO MANUAL DE GESSO SARRAFEADO (COM TALISCAS) EM PAREDES DE AMBIENTES DE ÁREA MAIOR QUE 10M², ESPESSURA DE 1,0CM. AF_06/2014</v>
          </cell>
          <cell r="C5242" t="str">
            <v>M2</v>
          </cell>
          <cell r="D5242">
            <v>20.96</v>
          </cell>
          <cell r="E5242">
            <v>10.130000000000001</v>
          </cell>
          <cell r="F5242">
            <v>10.8</v>
          </cell>
          <cell r="G5242">
            <v>0.03</v>
          </cell>
          <cell r="H5242">
            <v>0</v>
          </cell>
          <cell r="I5242">
            <v>0</v>
          </cell>
        </row>
        <row r="5243">
          <cell r="A5243">
            <v>87424</v>
          </cell>
          <cell r="B5243" t="str">
            <v>APLICAÇÃO MANUAL DE GESSO SARRAFEADO (COM TALISCAS) EM PAREDES DE AMBIENTES DE ÁREA ENTRE 5M² E 10M², ESPESSURA DE 1,0CM. AF_06/2014</v>
          </cell>
          <cell r="C5243" t="str">
            <v>M2</v>
          </cell>
          <cell r="D5243">
            <v>21.45</v>
          </cell>
          <cell r="E5243">
            <v>10.49</v>
          </cell>
          <cell r="F5243">
            <v>10.93</v>
          </cell>
          <cell r="G5243">
            <v>0.03</v>
          </cell>
          <cell r="H5243">
            <v>0</v>
          </cell>
          <cell r="I5243">
            <v>0</v>
          </cell>
        </row>
        <row r="5244">
          <cell r="A5244">
            <v>87425</v>
          </cell>
          <cell r="B5244" t="str">
            <v>APLICAÇÃO MANUAL DE GESSO SARRAFEADO (COM TALISCAS) EM PAREDES DE AMBIENTES DE ÁREA MENOR QUE 5M², ESPESSURA DE 1,0CM. AF_06/2014</v>
          </cell>
          <cell r="C5244" t="str">
            <v>M2</v>
          </cell>
          <cell r="D5244">
            <v>22.23</v>
          </cell>
          <cell r="E5244">
            <v>11.08</v>
          </cell>
          <cell r="F5244">
            <v>11.12</v>
          </cell>
          <cell r="G5244">
            <v>0.03</v>
          </cell>
          <cell r="H5244">
            <v>0</v>
          </cell>
          <cell r="I5244">
            <v>0</v>
          </cell>
        </row>
        <row r="5245">
          <cell r="A5245">
            <v>87426</v>
          </cell>
          <cell r="B5245" t="str">
            <v>APLICAÇÃO MANUAL DE GESSO SARRAFEADO (COM TALISCAS) EM PAREDES DE AMBIENTES DE ÁREA MAIOR QUE 10M², ESPESSURA DE 1,5CM. AF_06/2014</v>
          </cell>
          <cell r="C5245" t="str">
            <v>M2</v>
          </cell>
          <cell r="D5245">
            <v>24.51</v>
          </cell>
          <cell r="E5245">
            <v>11.07</v>
          </cell>
          <cell r="F5245">
            <v>13.41</v>
          </cell>
          <cell r="G5245">
            <v>0.03</v>
          </cell>
          <cell r="H5245">
            <v>0</v>
          </cell>
          <cell r="I5245">
            <v>0</v>
          </cell>
        </row>
        <row r="5246">
          <cell r="A5246">
            <v>87427</v>
          </cell>
          <cell r="B5246" t="str">
            <v>APLICAÇÃO MANUAL DE GESSO SARRAFEADO (COM TALISCAS) EM PAREDES DE AMBIENTES DE ÁREA ENTRE 5M² E 10M², ESPESSURA DE 1,5CM. AF_06/2014</v>
          </cell>
          <cell r="C5246" t="str">
            <v>M2</v>
          </cell>
          <cell r="D5246">
            <v>25</v>
          </cell>
          <cell r="E5246">
            <v>11.45</v>
          </cell>
          <cell r="F5246">
            <v>13.52</v>
          </cell>
          <cell r="G5246">
            <v>0.03</v>
          </cell>
          <cell r="H5246">
            <v>0</v>
          </cell>
          <cell r="I5246">
            <v>0</v>
          </cell>
        </row>
        <row r="5247">
          <cell r="A5247">
            <v>87428</v>
          </cell>
          <cell r="B5247" t="str">
            <v>APLICAÇÃO MANUAL DE GESSO SARRAFEADO (COM TALISCAS) EM PAREDES DE AMBIENTES DE ÁREA MENOR QUE 5M², ESPESSURA DE 1,5CM. AF_06/2014</v>
          </cell>
          <cell r="C5247" t="str">
            <v>M2</v>
          </cell>
          <cell r="D5247">
            <v>25.79</v>
          </cell>
          <cell r="E5247">
            <v>12</v>
          </cell>
          <cell r="F5247">
            <v>13.76</v>
          </cell>
          <cell r="G5247">
            <v>0.03</v>
          </cell>
          <cell r="H5247">
            <v>0</v>
          </cell>
          <cell r="I5247">
            <v>0</v>
          </cell>
        </row>
        <row r="5248">
          <cell r="A5248">
            <v>87429</v>
          </cell>
          <cell r="B5248" t="str">
            <v>APLICAÇÃO DE GESSO PROJETADO COM EQUIPAMENTO DE PROJEÇÃO EM PAREDES DE AMBIENTES DE ÁREA MAIOR QUE 10M², DESEMPENADO (SEM TALISCAS), ESPESSURA DE 0,5CM. AF_06/2014</v>
          </cell>
          <cell r="C5248" t="str">
            <v>M2</v>
          </cell>
          <cell r="D5248">
            <v>12.06</v>
          </cell>
          <cell r="E5248">
            <v>5.5</v>
          </cell>
          <cell r="F5248">
            <v>6.33</v>
          </cell>
          <cell r="G5248">
            <v>0.22</v>
          </cell>
          <cell r="H5248">
            <v>0</v>
          </cell>
          <cell r="I5248">
            <v>0.01</v>
          </cell>
        </row>
        <row r="5249">
          <cell r="A5249">
            <v>87430</v>
          </cell>
          <cell r="B5249" t="str">
            <v>APLICAÇÃO DE GESSO PROJETADO COM EQUIPAMENTO DE PROJEÇÃO EM PAREDES DE AMBIENTES DE ÁREA ENTRE 5M² E 10M², DESEMPENADO (SEM TALISCAS), ESPESSURA DE 0,5CM. AF_06/2014</v>
          </cell>
          <cell r="C5249" t="str">
            <v>M2</v>
          </cell>
          <cell r="D5249">
            <v>12.38</v>
          </cell>
          <cell r="E5249">
            <v>5.71</v>
          </cell>
          <cell r="F5249">
            <v>6.43</v>
          </cell>
          <cell r="G5249">
            <v>0.23</v>
          </cell>
          <cell r="H5249">
            <v>0</v>
          </cell>
          <cell r="I5249">
            <v>0.01</v>
          </cell>
        </row>
        <row r="5250">
          <cell r="A5250">
            <v>87431</v>
          </cell>
          <cell r="B5250" t="str">
            <v>APLICAÇÃO DE GESSO PROJETADO COM EQUIPAMENTO DE PROJEÇÃO EM PAREDES DE AMBIENTES DE ÁREA MENOR QUE 5M², DESEMPENADO (SEM TALISCAS), ESPESSURA DE 0,5CM. AF_06/2014</v>
          </cell>
          <cell r="C5250" t="str">
            <v>M2</v>
          </cell>
          <cell r="D5250">
            <v>12.55</v>
          </cell>
          <cell r="E5250">
            <v>5.84</v>
          </cell>
          <cell r="F5250">
            <v>6.47</v>
          </cell>
          <cell r="G5250">
            <v>0.23</v>
          </cell>
          <cell r="H5250">
            <v>0</v>
          </cell>
          <cell r="I5250">
            <v>0.01</v>
          </cell>
        </row>
        <row r="5251">
          <cell r="A5251">
            <v>87432</v>
          </cell>
          <cell r="B5251" t="str">
            <v>APLICAÇÃO DE GESSO PROJETADO COM EQUIPAMENTO DE PROJEÇÃO EM PAREDES DE AMBIENTES DE ÁREA MAIOR QUE 10M², DESEMPENADO (SEM TALISCAS), ESPESSURA DE 1,0CM. AF_06/2014</v>
          </cell>
          <cell r="C5251" t="str">
            <v>M2</v>
          </cell>
          <cell r="D5251">
            <v>17.28</v>
          </cell>
          <cell r="E5251">
            <v>6.58</v>
          </cell>
          <cell r="F5251">
            <v>10.27</v>
          </cell>
          <cell r="G5251">
            <v>0.41</v>
          </cell>
          <cell r="H5251">
            <v>0</v>
          </cell>
          <cell r="I5251">
            <v>0.02</v>
          </cell>
        </row>
        <row r="5252">
          <cell r="A5252">
            <v>87433</v>
          </cell>
          <cell r="B5252" t="str">
            <v>APLICAÇÃO DE GESSO PROJETADO COM EQUIPAMENTO DE PROJEÇÃO EM PAREDES DE AMBIENTES DE ÁREA ENTRE 5M² E 10M², DESEMPENADO (SEM TALISCAS), ESPESSURA DE 1,0CM. AF_06/2014</v>
          </cell>
          <cell r="C5252" t="str">
            <v>M2</v>
          </cell>
          <cell r="D5252">
            <v>17.920000000000002</v>
          </cell>
          <cell r="E5252">
            <v>7.07</v>
          </cell>
          <cell r="F5252">
            <v>10.42</v>
          </cell>
          <cell r="G5252">
            <v>0.41</v>
          </cell>
          <cell r="H5252">
            <v>0</v>
          </cell>
          <cell r="I5252">
            <v>0.02</v>
          </cell>
        </row>
        <row r="5253">
          <cell r="A5253">
            <v>87434</v>
          </cell>
          <cell r="B5253" t="str">
            <v>APLICAÇÃO DE GESSO PROJETADO COM EQUIPAMENTO DE PROJEÇÃO EM PAREDES DE AMBIENTES DE ÁREA MENOR QUE 5M², DESEMPENADO (SEM TALISCAS), ESPESSURA DE 1,0CM. AF_06/2014</v>
          </cell>
          <cell r="C5253" t="str">
            <v>M2</v>
          </cell>
          <cell r="D5253">
            <v>18.399999999999999</v>
          </cell>
          <cell r="E5253">
            <v>7.42</v>
          </cell>
          <cell r="F5253">
            <v>10.55</v>
          </cell>
          <cell r="G5253">
            <v>0.41</v>
          </cell>
          <cell r="H5253">
            <v>0</v>
          </cell>
          <cell r="I5253">
            <v>0.02</v>
          </cell>
        </row>
        <row r="5254">
          <cell r="A5254">
            <v>87435</v>
          </cell>
          <cell r="B5254" t="str">
            <v>APLICAÇÃO DE GESSO PROJETADO COM EQUIPAMENTO DE PROJEÇÃO EM PAREDES DE AMBIENTES DE ÁREA MAIOR QUE 10M², SARRAFEADO (COM TALISCAS), ESPESSURA DE 1,0CM. AF_06/2014</v>
          </cell>
          <cell r="C5254" t="str">
            <v>M2</v>
          </cell>
          <cell r="D5254">
            <v>19.34</v>
          </cell>
          <cell r="E5254">
            <v>8.1300000000000008</v>
          </cell>
          <cell r="F5254">
            <v>10.78</v>
          </cell>
          <cell r="G5254">
            <v>0.41</v>
          </cell>
          <cell r="H5254">
            <v>0</v>
          </cell>
          <cell r="I5254">
            <v>0.02</v>
          </cell>
        </row>
        <row r="5255">
          <cell r="A5255">
            <v>87436</v>
          </cell>
          <cell r="B5255" t="str">
            <v>APLICAÇÃO DE GESSO PROJETADO COM EQUIPAMENTO DE PROJEÇÃO EM PAREDES DE AMBIENTES DE ÁREA ENTRE 5M² E 10M², SARRAFEADO (COM TALISCAS), ESPESSURA DE 1,0CM. AF_06/2014</v>
          </cell>
          <cell r="C5255" t="str">
            <v>M2</v>
          </cell>
          <cell r="D5255">
            <v>20.46</v>
          </cell>
          <cell r="E5255">
            <v>8.94</v>
          </cell>
          <cell r="F5255">
            <v>11.08</v>
          </cell>
          <cell r="G5255">
            <v>0.42</v>
          </cell>
          <cell r="H5255">
            <v>0</v>
          </cell>
          <cell r="I5255">
            <v>0.02</v>
          </cell>
        </row>
        <row r="5256">
          <cell r="A5256">
            <v>87437</v>
          </cell>
          <cell r="B5256" t="str">
            <v>APLICAÇÃO DE GESSO PROJETADO COM EQUIPAMENTO DE PROJEÇÃO EM PAREDES DE AMBIENTES DE ÁREA MENOR QUE 5M², SARRAFEADO (COM TALISCAS), ESPESSURA DE 1,0CM. AF_06/2014</v>
          </cell>
          <cell r="C5256" t="str">
            <v>M2</v>
          </cell>
          <cell r="D5256">
            <v>21.25</v>
          </cell>
          <cell r="E5256">
            <v>9.5399999999999991</v>
          </cell>
          <cell r="F5256">
            <v>11.27</v>
          </cell>
          <cell r="G5256">
            <v>0.42</v>
          </cell>
          <cell r="H5256">
            <v>0</v>
          </cell>
          <cell r="I5256">
            <v>0.02</v>
          </cell>
        </row>
        <row r="5257">
          <cell r="A5257">
            <v>87438</v>
          </cell>
          <cell r="B5257" t="str">
            <v>APLICAÇÃO DE GESSO PROJETADO COM EQUIPAMENTO DE PROJEÇÃO EM PAREDES DE AMBIENTES DE ÁREA MAIOR QUE 10M², SARRAFEADO (COM TALISCAS), ESPESSURA DE 1,5CM. AF_06/2014</v>
          </cell>
          <cell r="C5257" t="str">
            <v>M2</v>
          </cell>
          <cell r="D5257">
            <v>23.82</v>
          </cell>
          <cell r="E5257">
            <v>9.4499999999999993</v>
          </cell>
          <cell r="F5257">
            <v>13.78</v>
          </cell>
          <cell r="G5257">
            <v>0.56000000000000005</v>
          </cell>
          <cell r="H5257">
            <v>0</v>
          </cell>
          <cell r="I5257">
            <v>0.03</v>
          </cell>
        </row>
        <row r="5258">
          <cell r="A5258">
            <v>87439</v>
          </cell>
          <cell r="B5258" t="str">
            <v>APLICAÇÃO DE GESSO PROJETADO COM EQUIPAMENTO DE PROJEÇÃO EM PAREDES DE AMBIENTES DE ÁREA ENTRE 5M² E 10M², SARRAFEADO (COM TALISCAS), ESPESSURA DE 1,5CM. AF_06/2014</v>
          </cell>
          <cell r="C5258" t="str">
            <v>M2</v>
          </cell>
          <cell r="D5258">
            <v>25.23</v>
          </cell>
          <cell r="E5258">
            <v>10.53</v>
          </cell>
          <cell r="F5258">
            <v>14.11</v>
          </cell>
          <cell r="G5258">
            <v>0.56000000000000005</v>
          </cell>
          <cell r="H5258">
            <v>0</v>
          </cell>
          <cell r="I5258">
            <v>0.03</v>
          </cell>
        </row>
        <row r="5259">
          <cell r="A5259">
            <v>87440</v>
          </cell>
          <cell r="B5259" t="str">
            <v>APLICAÇÃO DE GESSO PROJETADO COM EQUIPAMENTO DE PROJEÇÃO EM PAREDES DE AMBIENTES DE ÁREA MENOR QUE 5M², SARRAFEADO (COM TALISCAS), ESPESSURA DE 1,5CM. AF_06/2014</v>
          </cell>
          <cell r="C5259" t="str">
            <v>M2</v>
          </cell>
          <cell r="D5259">
            <v>25.88</v>
          </cell>
          <cell r="E5259">
            <v>11.01</v>
          </cell>
          <cell r="F5259">
            <v>14.28</v>
          </cell>
          <cell r="G5259">
            <v>0.56000000000000005</v>
          </cell>
          <cell r="H5259">
            <v>0</v>
          </cell>
          <cell r="I5259">
            <v>0.03</v>
          </cell>
        </row>
        <row r="5260">
          <cell r="A5260">
            <v>87527</v>
          </cell>
          <cell r="B5260" t="str">
            <v>EMBOÇO, PARA RECEBIMENTO DE CERÂMICA, EM ARGAMASSA TRAÇO 1:2:8, PREPARO MECÂNICO COM BETONEIRA 400L, APLICADO MANUALMENTE EM FACES INTERNAS DE PAREDES, PARA AMBIENTE COM ÁREA MENOR QUE 5M2, ESPESSURA DE 20MM, COM EXECUÇÃO DE TALISCAS. AF_06/2014</v>
          </cell>
          <cell r="C5260" t="str">
            <v>M2</v>
          </cell>
          <cell r="D5260">
            <v>27.01</v>
          </cell>
          <cell r="E5260">
            <v>12.44</v>
          </cell>
          <cell r="F5260">
            <v>14.51</v>
          </cell>
          <cell r="G5260">
            <v>0.04</v>
          </cell>
          <cell r="H5260">
            <v>0</v>
          </cell>
          <cell r="I5260">
            <v>0.02</v>
          </cell>
        </row>
        <row r="5261">
          <cell r="A5261">
            <v>87528</v>
          </cell>
          <cell r="B5261" t="str">
            <v>EMBOÇO, PARA RECEBIMENTO DE CERÂMICA, EM ARGAMASSA TRAÇO 1:2:8, PREPARO MANUAL, APLICADO MANUALMENTE EM FACES INTERNAS DE PAREDES, PARA AMBIENTE COM ÁREA MENOR QUE 5M2, ESPESSURA DE 20MM, COM EXECUÇÃO DE TALISCAS. AF_06/2014</v>
          </cell>
          <cell r="C5261" t="str">
            <v>M2</v>
          </cell>
          <cell r="D5261">
            <v>29.95</v>
          </cell>
          <cell r="E5261">
            <v>14.65</v>
          </cell>
          <cell r="F5261">
            <v>15.27</v>
          </cell>
          <cell r="G5261">
            <v>0.03</v>
          </cell>
          <cell r="H5261">
            <v>0</v>
          </cell>
          <cell r="I5261">
            <v>0</v>
          </cell>
        </row>
        <row r="5262">
          <cell r="A5262">
            <v>87529</v>
          </cell>
          <cell r="B5262" t="str">
            <v>MASSA ÚNICA, PARA RECEBIMENTO DE PINTURA, EM ARGAMASSA TRAÇO 1:2:8, PREPARO MECÂNICO COM BETONEIRA 400L, APLICADA MANUALMENTE EM FACES INTERNAS DE PAREDES, ESPESSURA DE 20MM, COM EXECUÇÃO DE TALISCAS. AF_06/2014</v>
          </cell>
          <cell r="C5262" t="str">
            <v>M2</v>
          </cell>
          <cell r="D5262">
            <v>24.46</v>
          </cell>
          <cell r="E5262">
            <v>10.5</v>
          </cell>
          <cell r="F5262">
            <v>13.91</v>
          </cell>
          <cell r="G5262">
            <v>0.03</v>
          </cell>
          <cell r="H5262">
            <v>0</v>
          </cell>
          <cell r="I5262">
            <v>0.02</v>
          </cell>
        </row>
        <row r="5263">
          <cell r="A5263">
            <v>87530</v>
          </cell>
          <cell r="B5263" t="str">
            <v>MASSA ÚNICA, PARA RECEBIMENTO DE PINTURA, EM ARGAMASSA TRAÇO 1:2:8, PREPARO MANUAL, APLICADA MANUALMENTE EM FACES INTERNAS DE PAREDES, ESPESSURA DE 20MM, COM EXECUÇÃO DE TALISCAS. AF_06/2014</v>
          </cell>
          <cell r="C5263" t="str">
            <v>M2</v>
          </cell>
          <cell r="D5263">
            <v>27.4</v>
          </cell>
          <cell r="E5263">
            <v>12.71</v>
          </cell>
          <cell r="F5263">
            <v>14.67</v>
          </cell>
          <cell r="G5263">
            <v>0.02</v>
          </cell>
          <cell r="H5263">
            <v>0</v>
          </cell>
          <cell r="I5263">
            <v>0</v>
          </cell>
        </row>
        <row r="5264">
          <cell r="A5264">
            <v>87531</v>
          </cell>
          <cell r="B5264" t="str">
            <v>EMBOÇO, PARA RECEBIMENTO DE CERÂMICA, EM ARGAMASSA TRAÇO 1:2:8, PREPARO MECÂNICO COM BETONEIRA 400L, APLICADO MANUALMENTE EM FACES INTERNAS DE PAREDES, PARA AMBIENTE COM ÁREA ENTRE 5M2 E 10M2, ESPESSURA DE 20MM, COM EXECUÇÃO DE TALISCAS. AF_06/2014</v>
          </cell>
          <cell r="C5264" t="str">
            <v>M2</v>
          </cell>
          <cell r="D5264">
            <v>23.57</v>
          </cell>
          <cell r="E5264">
            <v>9.83</v>
          </cell>
          <cell r="F5264">
            <v>13.69</v>
          </cell>
          <cell r="G5264">
            <v>0.03</v>
          </cell>
          <cell r="H5264">
            <v>0</v>
          </cell>
          <cell r="I5264">
            <v>0.02</v>
          </cell>
        </row>
        <row r="5265">
          <cell r="A5265">
            <v>87532</v>
          </cell>
          <cell r="B5265" t="str">
            <v>EMBOÇO, PARA RECEBIMENTO DE CERÂMICA, EM ARGAMASSA TRAÇO 1:2:8, PREPARO MANUAL, APLICADO MANUALMENTE EM FACES INTERNAS DE PAREDES, PARA AMBIENTE COM ÁREA  ENTRE 5M2 E 10M2, ESPESSURA DE 20MM, COM EXECUÇÃO DE TALISCAS. AF_06/2014</v>
          </cell>
          <cell r="C5265" t="str">
            <v>M2</v>
          </cell>
          <cell r="D5265">
            <v>26.51</v>
          </cell>
          <cell r="E5265">
            <v>12.04</v>
          </cell>
          <cell r="F5265">
            <v>14.45</v>
          </cell>
          <cell r="G5265">
            <v>0.02</v>
          </cell>
          <cell r="H5265">
            <v>0</v>
          </cell>
          <cell r="I5265">
            <v>0</v>
          </cell>
        </row>
        <row r="5266">
          <cell r="A5266">
            <v>87535</v>
          </cell>
          <cell r="B5266" t="str">
            <v>EMBOÇO, PARA RECEBIMENTO DE CERÂMICA, EM ARGAMASSA TRAÇO 1:2:8, PREPARO MECÂNICO COM BETONEIRA 400L, APLICADO MANUALMENTE EM FACES INTERNAS DE PAREDES, PARA AMBIENTE COM ÁREA  MAIOR QUE 10M2, ESPESSURA DE 20MM, COM EXECUÇÃO DE TALISCAS. AF_06/2014</v>
          </cell>
          <cell r="C5266" t="str">
            <v>M2</v>
          </cell>
          <cell r="D5266">
            <v>21.02</v>
          </cell>
          <cell r="E5266">
            <v>7.89</v>
          </cell>
          <cell r="F5266">
            <v>13.09</v>
          </cell>
          <cell r="G5266">
            <v>0.02</v>
          </cell>
          <cell r="H5266">
            <v>0</v>
          </cell>
          <cell r="I5266">
            <v>0.02</v>
          </cell>
        </row>
        <row r="5267">
          <cell r="A5267">
            <v>87536</v>
          </cell>
          <cell r="B5267" t="str">
            <v>EMBOÇO, PARA RECEBIMENTO DE CERÂMICA, EM ARGAMASSA TRAÇO 1:2:8, PREPARO MANUAL, APLICADO MANUALMENTE EM FACES INTERNAS DE PAREDES, PARA AMBIENTE COM ÁREA  MAIOR QUE 10M2, ESPESSURA DE 20MM, COM EXECUÇÃO DE TALISCAS. AF_06/2014</v>
          </cell>
          <cell r="C5267" t="str">
            <v>M2</v>
          </cell>
          <cell r="D5267">
            <v>23.96</v>
          </cell>
          <cell r="E5267">
            <v>10.11</v>
          </cell>
          <cell r="F5267">
            <v>13.84</v>
          </cell>
          <cell r="G5267">
            <v>0.01</v>
          </cell>
          <cell r="H5267">
            <v>0</v>
          </cell>
          <cell r="I5267">
            <v>0</v>
          </cell>
        </row>
        <row r="5268">
          <cell r="A5268">
            <v>87537</v>
          </cell>
          <cell r="B5268"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5268" t="str">
            <v>M2</v>
          </cell>
          <cell r="D5268">
            <v>39.04</v>
          </cell>
          <cell r="E5268">
            <v>10.1</v>
          </cell>
          <cell r="F5268">
            <v>28.21</v>
          </cell>
          <cell r="G5268">
            <v>0.68</v>
          </cell>
          <cell r="H5268">
            <v>0</v>
          </cell>
          <cell r="I5268">
            <v>0.05</v>
          </cell>
        </row>
        <row r="5269">
          <cell r="A5269">
            <v>87538</v>
          </cell>
          <cell r="B5269" t="str">
            <v>MASSA ÚNICA, PARA RECEBIMENTO DE PINTURA, EM ARGAMASSA INDUSTRIALIZADA, PREPARO MECÂNICO, APLICADO COM EQUIPAMENTO DE MISTURA E PROJEÇÃO DE 1,5 M3/H DE ARGAMASSA EM FACES INTERNAS DE PAREDES, ESPESSURA DE 20MM, COM EXECUÇÃO DE TALISCAS. AF_06/2014</v>
          </cell>
          <cell r="C5269" t="str">
            <v>M2</v>
          </cell>
          <cell r="D5269">
            <v>36.880000000000003</v>
          </cell>
          <cell r="E5269">
            <v>8.44</v>
          </cell>
          <cell r="F5269">
            <v>27.72</v>
          </cell>
          <cell r="G5269">
            <v>0.67</v>
          </cell>
          <cell r="H5269">
            <v>0</v>
          </cell>
          <cell r="I5269">
            <v>0.05</v>
          </cell>
        </row>
        <row r="5270">
          <cell r="A5270">
            <v>87539</v>
          </cell>
          <cell r="B5270"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5270" t="str">
            <v>M2</v>
          </cell>
          <cell r="D5270">
            <v>36.1</v>
          </cell>
          <cell r="E5270">
            <v>7.84</v>
          </cell>
          <cell r="F5270">
            <v>27.54</v>
          </cell>
          <cell r="G5270">
            <v>0.67</v>
          </cell>
          <cell r="H5270">
            <v>0</v>
          </cell>
          <cell r="I5270">
            <v>0.05</v>
          </cell>
        </row>
        <row r="5271">
          <cell r="A5271">
            <v>87541</v>
          </cell>
          <cell r="B5271"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5271" t="str">
            <v>M2</v>
          </cell>
          <cell r="D5271">
            <v>33.94</v>
          </cell>
          <cell r="E5271">
            <v>6.18</v>
          </cell>
          <cell r="F5271">
            <v>27.05</v>
          </cell>
          <cell r="G5271">
            <v>0.66</v>
          </cell>
          <cell r="H5271">
            <v>0</v>
          </cell>
          <cell r="I5271">
            <v>0.05</v>
          </cell>
        </row>
        <row r="5272">
          <cell r="A5272">
            <v>87543</v>
          </cell>
          <cell r="B5272" t="str">
            <v>MASSA ÚNICA, PARA RECEBIMENTO DE PINTURA OU CERÂMICA, ARGAMASSA INDUSTRIALIZADA, PREPARO MECÂNICO, APLICADO COM EQUIPAMENTO DE MISTURA E PROJEÇÃO DE 1,5 M3/H EM FACES INTERNAS DE PAREDES, ESPESSURA DE 5MM, SEM EXECUÇÃO DE TALISCAS. AF_06/2014</v>
          </cell>
          <cell r="C5272" t="str">
            <v>M2</v>
          </cell>
          <cell r="D5272">
            <v>12.46</v>
          </cell>
          <cell r="E5272">
            <v>3.62</v>
          </cell>
          <cell r="F5272">
            <v>8.65</v>
          </cell>
          <cell r="G5272">
            <v>0.18</v>
          </cell>
          <cell r="H5272">
            <v>0</v>
          </cell>
          <cell r="I5272">
            <v>0.01</v>
          </cell>
        </row>
        <row r="5273">
          <cell r="A5273">
            <v>87545</v>
          </cell>
          <cell r="B5273" t="str">
            <v>EMBOÇO, PARA RECEBIMENTO DE CERÂMICA, EM ARGAMASSA TRAÇO 1:2:8, PREPARO MECÂNICO COM BETONEIRA 400L, APLICADO MANUALMENTE EM FACES INTERNAS DE PAREDES, PARA AMBIENTE COM ÁREA MENOR QUE 5M2, ESPESSURA DE 10MM, COM EXECUÇÃO DE TALISCAS. AF_06/2014</v>
          </cell>
          <cell r="C5273" t="str">
            <v>M2</v>
          </cell>
          <cell r="D5273">
            <v>18.32</v>
          </cell>
          <cell r="E5273">
            <v>9.39</v>
          </cell>
          <cell r="F5273">
            <v>8.9</v>
          </cell>
          <cell r="G5273">
            <v>0.02</v>
          </cell>
          <cell r="H5273">
            <v>0</v>
          </cell>
          <cell r="I5273">
            <v>0.01</v>
          </cell>
        </row>
        <row r="5274">
          <cell r="A5274">
            <v>87546</v>
          </cell>
          <cell r="B5274" t="str">
            <v>EMBOÇO, PARA RECEBIMENTO DE CERÂMICA, EM ARGAMASSA TRAÇO 1:2:8, PREPARO MANUAL, APLICADO MANUALMENTE EM FACES INTERNAS DE PAREDES, PARA AMBIENTE COM ÁREA MENOR QUE 5M2, ESPESSURA DE 10MM, COM EXECUÇÃO DE TALISCAS. AF_06/2014</v>
          </cell>
          <cell r="C5274" t="str">
            <v>M2</v>
          </cell>
          <cell r="D5274">
            <v>19.989999999999998</v>
          </cell>
          <cell r="E5274">
            <v>10.67</v>
          </cell>
          <cell r="F5274">
            <v>9.31</v>
          </cell>
          <cell r="G5274">
            <v>0.01</v>
          </cell>
          <cell r="H5274">
            <v>0</v>
          </cell>
          <cell r="I5274">
            <v>0</v>
          </cell>
        </row>
        <row r="5275">
          <cell r="A5275">
            <v>87547</v>
          </cell>
          <cell r="B5275" t="str">
            <v>MASSA ÚNICA, PARA RECEBIMENTO DE PINTURA, EM ARGAMASSA TRAÇO 1:2:8, PREPARO MECÂNICO COM BETONEIRA 400L, APLICADA MANUALMENTE EM FACES INTERNAS DE PAREDES, ESPESSURA DE 10MM, COM EXECUÇÃO DE TALISCAS. AF_06/2014</v>
          </cell>
          <cell r="C5275" t="str">
            <v>M2</v>
          </cell>
          <cell r="D5275">
            <v>15.79</v>
          </cell>
          <cell r="E5275">
            <v>7.47</v>
          </cell>
          <cell r="F5275">
            <v>8.2899999999999991</v>
          </cell>
          <cell r="G5275">
            <v>0.02</v>
          </cell>
          <cell r="H5275">
            <v>0</v>
          </cell>
          <cell r="I5275">
            <v>0.01</v>
          </cell>
        </row>
        <row r="5276">
          <cell r="A5276">
            <v>87548</v>
          </cell>
          <cell r="B5276" t="str">
            <v>MASSA ÚNICA, PARA RECEBIMENTO DE PINTURA, EM ARGAMASSA TRAÇO 1:2:8, PREPARO MANUAL, APLICADA MANUALMENTE EM FACES INTERNAS DE PAREDES, ESPESSURA DE 10MM, COM EXECUÇÃO DE TALISCAS. AF_06/2014</v>
          </cell>
          <cell r="C5276" t="str">
            <v>M2</v>
          </cell>
          <cell r="D5276">
            <v>17.46</v>
          </cell>
          <cell r="E5276">
            <v>8.76</v>
          </cell>
          <cell r="F5276">
            <v>8.69</v>
          </cell>
          <cell r="G5276">
            <v>0.01</v>
          </cell>
          <cell r="H5276">
            <v>0</v>
          </cell>
          <cell r="I5276">
            <v>0</v>
          </cell>
        </row>
        <row r="5277">
          <cell r="A5277">
            <v>87549</v>
          </cell>
          <cell r="B5277" t="str">
            <v>EMBOÇO, PARA RECEBIMENTO DE CERÂMICA, EM ARGAMASSA TRAÇO 1:2:8, PREPARO MECÂNICO COM BETONEIRA 400L, APLICADO MANUALMENTE EM FACES INTERNAS DE PAREDES, PARA AMBIENTE COM ÁREA ENTRE 5M2 E 10M2, ESPESSURA DE 10MM, COM EXECUÇÃO DE TALISCAS. AF_06/2014</v>
          </cell>
          <cell r="C5277" t="str">
            <v>M2</v>
          </cell>
          <cell r="D5277">
            <v>14.87</v>
          </cell>
          <cell r="E5277">
            <v>6.77</v>
          </cell>
          <cell r="F5277">
            <v>8.08</v>
          </cell>
          <cell r="G5277">
            <v>0.01</v>
          </cell>
          <cell r="H5277">
            <v>0</v>
          </cell>
          <cell r="I5277">
            <v>0.01</v>
          </cell>
        </row>
        <row r="5278">
          <cell r="A5278">
            <v>87550</v>
          </cell>
          <cell r="B5278" t="str">
            <v>EMBOÇO, PARA RECEBIMENTO DE CERÂMICA, EM ARGAMASSA TRAÇO 1:2:8, PREPARO MANUAL, APLICADO MANUALMENTE EM FACES INTERNAS DE PAREDES, PARA AMBIENTE COM ÁREA ENTRE 5M2 E 10M2, ESPESSURA DE 10MM, COM EXECUÇÃO DE TALISCAS. AF_06/2014</v>
          </cell>
          <cell r="C5278" t="str">
            <v>M2</v>
          </cell>
          <cell r="D5278">
            <v>16.54</v>
          </cell>
          <cell r="E5278">
            <v>8.0500000000000007</v>
          </cell>
          <cell r="F5278">
            <v>8.49</v>
          </cell>
          <cell r="G5278">
            <v>0</v>
          </cell>
          <cell r="H5278">
            <v>0</v>
          </cell>
          <cell r="I5278">
            <v>0</v>
          </cell>
        </row>
        <row r="5279">
          <cell r="A5279">
            <v>87553</v>
          </cell>
          <cell r="B5279" t="str">
            <v>EMBOÇO, PARA RECEBIMENTO DE CERÂMICA, EM ARGAMASSA TRAÇO 1:2:8, PREPARO MECÂNICO COM BETONEIRA 400L, APLICADO MANUALMENTE EM FACES INTERNAS DE PAREDES, PARA AMBIENTE COM ÁREA MAIOR QUE 10M2, ESPESSURA DE 10MM, COM EXECUÇÃO DE TALISCAS. AF_06/2014</v>
          </cell>
          <cell r="C5279" t="str">
            <v>M2</v>
          </cell>
          <cell r="D5279">
            <v>12.34</v>
          </cell>
          <cell r="E5279">
            <v>4.82</v>
          </cell>
          <cell r="F5279">
            <v>7.5</v>
          </cell>
          <cell r="G5279">
            <v>0.01</v>
          </cell>
          <cell r="H5279">
            <v>0</v>
          </cell>
          <cell r="I5279">
            <v>0.01</v>
          </cell>
        </row>
        <row r="5280">
          <cell r="A5280">
            <v>87554</v>
          </cell>
          <cell r="B5280" t="str">
            <v>EMBOÇO, PARA RECEBIMENTO DE CERÂMICA, EM ARGAMASSA TRAÇO 1:2:8, PREPARO MANUAL, APLICADO MANUALMENTE EM FACES INTERNAS DE PAREDES, PARA AMBIENTE COM ÁREA MAIOR QUE 10M2, ESPESSURA DE 10MM, COM EXECUÇÃO DE TALISCAS. AF_06/2014</v>
          </cell>
          <cell r="C5280" t="str">
            <v>M2</v>
          </cell>
          <cell r="D5280">
            <v>14.01</v>
          </cell>
          <cell r="E5280">
            <v>6.1</v>
          </cell>
          <cell r="F5280">
            <v>7.91</v>
          </cell>
          <cell r="G5280">
            <v>0</v>
          </cell>
          <cell r="H5280">
            <v>0</v>
          </cell>
          <cell r="I5280">
            <v>0</v>
          </cell>
        </row>
        <row r="5281">
          <cell r="A5281">
            <v>87555</v>
          </cell>
          <cell r="B5281"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5281" t="str">
            <v>M2</v>
          </cell>
          <cell r="D5281">
            <v>24.35</v>
          </cell>
          <cell r="E5281">
            <v>7.47</v>
          </cell>
          <cell r="F5281">
            <v>16.489999999999998</v>
          </cell>
          <cell r="G5281">
            <v>0.37</v>
          </cell>
          <cell r="H5281">
            <v>0</v>
          </cell>
          <cell r="I5281">
            <v>0.02</v>
          </cell>
        </row>
        <row r="5282">
          <cell r="A5282">
            <v>87556</v>
          </cell>
          <cell r="B5282" t="str">
            <v>MASSA ÚNICA, PARA RECEBIMENTO DE PINTURA, EM ARGAMASSA INDUSTRIALIZADA, PREPARO MECÂNICO, APLICADO COM EQUIPAMENTO DE MISTURA E PROJEÇÃO DE 1,5 M3/H DE ARGAMASSA EM FACES INTERNAS DE PAREDES, ESPESSURA DE 10MM, COM EXECUÇÃO DE TALISCAS. AF_06/2014</v>
          </cell>
          <cell r="C5282" t="str">
            <v>M2</v>
          </cell>
          <cell r="D5282">
            <v>22.2</v>
          </cell>
          <cell r="E5282">
            <v>5.82</v>
          </cell>
          <cell r="F5282">
            <v>16</v>
          </cell>
          <cell r="G5282">
            <v>0.36</v>
          </cell>
          <cell r="H5282">
            <v>0</v>
          </cell>
          <cell r="I5282">
            <v>0.02</v>
          </cell>
        </row>
        <row r="5283">
          <cell r="A5283">
            <v>87557</v>
          </cell>
          <cell r="B5283"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5283" t="str">
            <v>M2</v>
          </cell>
          <cell r="D5283">
            <v>21.41</v>
          </cell>
          <cell r="E5283">
            <v>5.21</v>
          </cell>
          <cell r="F5283">
            <v>15.82</v>
          </cell>
          <cell r="G5283">
            <v>0.36</v>
          </cell>
          <cell r="H5283">
            <v>0</v>
          </cell>
          <cell r="I5283">
            <v>0.02</v>
          </cell>
        </row>
        <row r="5284">
          <cell r="A5284">
            <v>87559</v>
          </cell>
          <cell r="B5284"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5284" t="str">
            <v>M2</v>
          </cell>
          <cell r="D5284">
            <v>19.239999999999998</v>
          </cell>
          <cell r="E5284">
            <v>3.53</v>
          </cell>
          <cell r="F5284">
            <v>15.33</v>
          </cell>
          <cell r="G5284">
            <v>0.36</v>
          </cell>
          <cell r="H5284">
            <v>0</v>
          </cell>
          <cell r="I5284">
            <v>0.02</v>
          </cell>
        </row>
        <row r="5285">
          <cell r="A5285">
            <v>87561</v>
          </cell>
          <cell r="B5285" t="str">
            <v>MASSA ÚNICA, PARA RECEBIMENTO DE PINTURA OU CERÂMICA, EM ARGAMASSA INDUSTRIALIZADA, PREPARO MECÂNICO, APLICADO COM EQUIPAMENTO DE MISTURA E PROJEÇÃO DE 1,5 M3/H DE ARGAMASSA EM FACES INTERNAS DE PAREDES, ESPESSURA DE 10MM, SEM EXECUÇÃO DE TALISCAS. AF_06/2014</v>
          </cell>
          <cell r="C5285" t="str">
            <v>M2</v>
          </cell>
          <cell r="D5285">
            <v>21.61</v>
          </cell>
          <cell r="E5285">
            <v>5.35</v>
          </cell>
          <cell r="F5285">
            <v>15.88</v>
          </cell>
          <cell r="G5285">
            <v>0.36</v>
          </cell>
          <cell r="H5285">
            <v>0</v>
          </cell>
          <cell r="I5285">
            <v>0.02</v>
          </cell>
        </row>
        <row r="5286">
          <cell r="A5286">
            <v>87775</v>
          </cell>
          <cell r="B5286" t="str">
            <v>EMBOÇO OU MASSA ÚNICA EM ARGAMASSA TRAÇO 1:2:8, PREPARO MECÂNICO COM BETONEIRA 400 L, APLICADA MANUALMENTE EM PANOS DE FACHADA COM PRESENÇA DE VÃOS, ESPESSURA DE 25 MM. AF_06/2014</v>
          </cell>
          <cell r="C5286" t="str">
            <v>M2</v>
          </cell>
          <cell r="D5286">
            <v>38.03</v>
          </cell>
          <cell r="E5286">
            <v>20.68</v>
          </cell>
          <cell r="F5286">
            <v>17.260000000000002</v>
          </cell>
          <cell r="G5286">
            <v>0.08</v>
          </cell>
          <cell r="H5286">
            <v>0</v>
          </cell>
          <cell r="I5286">
            <v>0.01</v>
          </cell>
        </row>
        <row r="5287">
          <cell r="A5287">
            <v>87777</v>
          </cell>
          <cell r="B5287" t="str">
            <v>EMBOÇO OU MASSA ÚNICA EM ARGAMASSA TRAÇO 1:2:8, PREPARO MANUAL, APLICADA MANUALMENTE EM PANOS DE FACHADA COM PRESENÇA DE VÃOS, ESPESSURA DE 25 MM. AF_06/2014</v>
          </cell>
          <cell r="C5287" t="str">
            <v>M2</v>
          </cell>
          <cell r="D5287">
            <v>40.49</v>
          </cell>
          <cell r="E5287">
            <v>22.51</v>
          </cell>
          <cell r="F5287">
            <v>17.91</v>
          </cell>
          <cell r="G5287">
            <v>7.0000000000000007E-2</v>
          </cell>
          <cell r="H5287">
            <v>0</v>
          </cell>
          <cell r="I5287">
            <v>0</v>
          </cell>
        </row>
        <row r="5288">
          <cell r="A5288">
            <v>87778</v>
          </cell>
          <cell r="B5288" t="str">
            <v>EMBOÇO OU MASSA ÚNICA EM ARGAMASSA INDUSTRIALIZADA, PREPARO MECÂNICO E APLICAÇÃO COM EQUIPAMENTO DE MISTURA E PROJEÇÃO DE 1,5 M3/H DE ARGAMASSA EM PANOS DE FACHADA COM PRESENÇA DE VÃOS, ESPESSURA DE 25 MM. AF_06/2014</v>
          </cell>
          <cell r="C5288" t="str">
            <v>M2</v>
          </cell>
          <cell r="D5288">
            <v>46.23</v>
          </cell>
          <cell r="E5288">
            <v>17.3</v>
          </cell>
          <cell r="F5288">
            <v>28.3</v>
          </cell>
          <cell r="G5288">
            <v>0.59</v>
          </cell>
          <cell r="H5288">
            <v>0</v>
          </cell>
          <cell r="I5288">
            <v>0.04</v>
          </cell>
        </row>
        <row r="5289">
          <cell r="A5289">
            <v>87779</v>
          </cell>
          <cell r="B5289" t="str">
            <v>EMBOÇO OU MASSA ÚNICA EM ARGAMASSA TRAÇO 1:2:8, PREPARO MECÂNICO COM BETONEIRA 400 L, APLICADA MANUALMENTE EM PANOS DE FACHADA COM PRESENÇA DE VÃOS, ESPESSURA DE 35 MM. AF_06/2014</v>
          </cell>
          <cell r="C5289" t="str">
            <v>M2</v>
          </cell>
          <cell r="D5289">
            <v>44.49</v>
          </cell>
          <cell r="E5289">
            <v>23.22</v>
          </cell>
          <cell r="F5289">
            <v>21.17</v>
          </cell>
          <cell r="G5289">
            <v>0.08</v>
          </cell>
          <cell r="H5289">
            <v>0</v>
          </cell>
          <cell r="I5289">
            <v>0.02</v>
          </cell>
        </row>
        <row r="5290">
          <cell r="A5290">
            <v>87781</v>
          </cell>
          <cell r="B5290" t="str">
            <v>EMBOÇO OU MASSA ÚNICA EM ARGAMASSA TRAÇO 1:2:8, PREPARO MANUAL, APLICADA MANUALMENTE EM PANOS DE FACHADA COM PRESENÇA DE VÃOS, ESPESSURA DE 35 MM. AF_06/2014</v>
          </cell>
          <cell r="C5290" t="str">
            <v>M2</v>
          </cell>
          <cell r="D5290">
            <v>47.78</v>
          </cell>
          <cell r="E5290">
            <v>25.69</v>
          </cell>
          <cell r="F5290">
            <v>22.02</v>
          </cell>
          <cell r="G5290">
            <v>7.0000000000000007E-2</v>
          </cell>
          <cell r="H5290">
            <v>0</v>
          </cell>
          <cell r="I5290">
            <v>0</v>
          </cell>
        </row>
        <row r="5291">
          <cell r="A5291">
            <v>87783</v>
          </cell>
          <cell r="B5291" t="str">
            <v>EMBOÇO OU MASSA ÚNICA EM ARGAMASSA INDUSTRIALIZADA, PREPARO MECÂNICO E APLICAÇÃO COM EQUIPAMENTO DE MISTURA E PROJEÇÃO DE 1,5 M3/H DE ARGAMASSA EM PANOS DE FACHADA COM PRESENÇA DE VÃOS, ESPESSURA DE 35 MM. AF_06/2014</v>
          </cell>
          <cell r="C5291" t="str">
            <v>M2</v>
          </cell>
          <cell r="D5291">
            <v>56.9</v>
          </cell>
          <cell r="E5291">
            <v>19.75</v>
          </cell>
          <cell r="F5291">
            <v>36.299999999999997</v>
          </cell>
          <cell r="G5291">
            <v>0.8</v>
          </cell>
          <cell r="H5291">
            <v>0</v>
          </cell>
          <cell r="I5291">
            <v>0.05</v>
          </cell>
        </row>
        <row r="5292">
          <cell r="A5292">
            <v>87784</v>
          </cell>
          <cell r="B5292" t="str">
            <v>EMBOÇO OU MASSA ÚNICA EM ARGAMASSA TRAÇO 1:2:8, PREPARO MECÂNICO COM BETONEIRA 400 L, APLICADA MANUALMENTE EM PANOS DE FACHADA COM PRESENÇA DE VÃOS, ESPESSURA DE 45 MM. AF_06/2014</v>
          </cell>
          <cell r="C5292" t="str">
            <v>M2</v>
          </cell>
          <cell r="D5292">
            <v>50.94</v>
          </cell>
          <cell r="E5292">
            <v>25.78</v>
          </cell>
          <cell r="F5292">
            <v>25.03</v>
          </cell>
          <cell r="G5292">
            <v>0.1</v>
          </cell>
          <cell r="H5292">
            <v>0</v>
          </cell>
          <cell r="I5292">
            <v>0.03</v>
          </cell>
        </row>
        <row r="5293">
          <cell r="A5293">
            <v>87786</v>
          </cell>
          <cell r="B5293" t="str">
            <v>EMBOÇO OU MASSA ÚNICA EM ARGAMASSA TRAÇO 1:2:8, PREPARO MANUAL, APLICADA MANUALMENTE EM PANOS DE FACHADA COM PRESENÇA DE VÃOS, ESPESSURA DE 45 MM. AF_06/2014</v>
          </cell>
          <cell r="C5293" t="str">
            <v>M2</v>
          </cell>
          <cell r="D5293">
            <v>55.08</v>
          </cell>
          <cell r="E5293">
            <v>28.86</v>
          </cell>
          <cell r="F5293">
            <v>26.14</v>
          </cell>
          <cell r="G5293">
            <v>0.08</v>
          </cell>
          <cell r="H5293">
            <v>0</v>
          </cell>
          <cell r="I5293">
            <v>0</v>
          </cell>
        </row>
        <row r="5294">
          <cell r="A5294">
            <v>87787</v>
          </cell>
          <cell r="B5294" t="str">
            <v>EMBOÇO OU MASSA ÚNICA EM ARGAMASSA INDUSTRIALIZADA, PREPARO MECÂNICO E APLICAÇÃO COM EQUIPAMENTO DE MISTURA E PROJEÇÃO DE 1,5 M3/H DE ARGAMASSA EM PANOS DE FACHADA COM PRESENÇA DE VÃOS, ESPESSURA DE 45 MM. AF_06/2014</v>
          </cell>
          <cell r="C5294" t="str">
            <v>M2</v>
          </cell>
          <cell r="D5294">
            <v>67.569999999999993</v>
          </cell>
          <cell r="E5294">
            <v>22.25</v>
          </cell>
          <cell r="F5294">
            <v>44.23</v>
          </cell>
          <cell r="G5294">
            <v>1.02</v>
          </cell>
          <cell r="H5294">
            <v>0</v>
          </cell>
          <cell r="I5294">
            <v>7.0000000000000007E-2</v>
          </cell>
        </row>
        <row r="5295">
          <cell r="A5295">
            <v>87788</v>
          </cell>
          <cell r="B5295" t="str">
            <v>EMBOÇO OU MASSA ÚNICA EM ARGAMASSA TRAÇO 1:2:8, PREPARO MECÂNICO COM BETONEIRA 400 L, APLICADA MANUALMENTE EM PANOS DE FACHADA COM PRESENÇA DE VÃOS, ESPESSURA MAIOR OU IGUAL A 50 MM. AF_06/2014</v>
          </cell>
          <cell r="C5295" t="str">
            <v>M2</v>
          </cell>
          <cell r="D5295">
            <v>65.44</v>
          </cell>
          <cell r="E5295">
            <v>35.42</v>
          </cell>
          <cell r="F5295">
            <v>29.83</v>
          </cell>
          <cell r="G5295">
            <v>0.16</v>
          </cell>
          <cell r="H5295">
            <v>0</v>
          </cell>
          <cell r="I5295">
            <v>0.03</v>
          </cell>
        </row>
        <row r="5296">
          <cell r="A5296">
            <v>87790</v>
          </cell>
          <cell r="B5296" t="str">
            <v>EMBOÇO OU MASSA ÚNICA EM ARGAMASSA TRAÇO 1:2:8, PREPARO MANUAL, APLICADA MANUALMENTE EM PANOS DE FACHADA COM PRESENÇA DE VÃOS, ESPESSURA MAIOR OU IGUAL A 50 MM. AF_06/2014</v>
          </cell>
          <cell r="C5296" t="str">
            <v>M2</v>
          </cell>
          <cell r="D5296">
            <v>69.989999999999995</v>
          </cell>
          <cell r="E5296">
            <v>38.82</v>
          </cell>
          <cell r="F5296">
            <v>31.05</v>
          </cell>
          <cell r="G5296">
            <v>0.12</v>
          </cell>
          <cell r="H5296">
            <v>0</v>
          </cell>
          <cell r="I5296">
            <v>0</v>
          </cell>
        </row>
        <row r="5297">
          <cell r="A5297">
            <v>87791</v>
          </cell>
          <cell r="B5297" t="str">
            <v>EMBOÇO OU MASSA ÚNICA EM ARGAMASSA INDUSTRIALIZADA, PREPARO MECÂNICO E APLICAÇÃO COM EQUIPAMENTO DE MISTURA E PROJEÇÃO DE 1,5 M3/H DE ARGAMASSA EM PANOS DE FACHADA COM PRESENÇA DE VÃOS, ESPESSURA MAIOR OU IGUAL A 50 MM. AF_06/2014</v>
          </cell>
          <cell r="C5297" t="str">
            <v>M2</v>
          </cell>
          <cell r="D5297">
            <v>81.260000000000005</v>
          </cell>
          <cell r="E5297">
            <v>29.68</v>
          </cell>
          <cell r="F5297">
            <v>50.35</v>
          </cell>
          <cell r="G5297">
            <v>1.1499999999999999</v>
          </cell>
          <cell r="H5297">
            <v>0</v>
          </cell>
          <cell r="I5297">
            <v>0.08</v>
          </cell>
        </row>
        <row r="5298">
          <cell r="A5298">
            <v>87792</v>
          </cell>
          <cell r="B5298" t="str">
            <v>EMBOÇO OU MASSA ÚNICA EM ARGAMASSA TRAÇO 1:2:8, PREPARO MECÂNICO COM BETONEIRA 400 L, APLICADA MANUALMENTE EM PANOS CEGOS DE FACHADA (SEM PRESENÇA DE VÃOS), ESPESSURA DE 25 MM. AF_06/2014</v>
          </cell>
          <cell r="C5298" t="str">
            <v>M2</v>
          </cell>
          <cell r="D5298">
            <v>25.24</v>
          </cell>
          <cell r="E5298">
            <v>11.41</v>
          </cell>
          <cell r="F5298">
            <v>13.78</v>
          </cell>
          <cell r="G5298">
            <v>0.04</v>
          </cell>
          <cell r="H5298">
            <v>0</v>
          </cell>
          <cell r="I5298">
            <v>0.01</v>
          </cell>
        </row>
        <row r="5299">
          <cell r="A5299">
            <v>87794</v>
          </cell>
          <cell r="B5299" t="str">
            <v>EMBOÇO OU MASSA ÚNICA EM ARGAMASSA TRAÇO 1:2:8, PREPARO MANUAL, APLICADA MANUALMENTE EM PANOS CEGOS DE FACHADA (SEM PRESENÇA DE VÃOS), ESPESSURA DE 25 MM. AF_06/2014</v>
          </cell>
          <cell r="C5299" t="str">
            <v>M2</v>
          </cell>
          <cell r="D5299">
            <v>27.53</v>
          </cell>
          <cell r="E5299">
            <v>13.13</v>
          </cell>
          <cell r="F5299">
            <v>14.38</v>
          </cell>
          <cell r="G5299">
            <v>0.02</v>
          </cell>
          <cell r="H5299">
            <v>0</v>
          </cell>
          <cell r="I5299">
            <v>0</v>
          </cell>
        </row>
        <row r="5300">
          <cell r="A5300">
            <v>87795</v>
          </cell>
          <cell r="B5300" t="str">
            <v>EMBOÇO OU MASSA ÚNICA EM ARGAMASSA INDUSTRIALIZADA, PREPARO MECÂNICO E APLICAÇÃO COM EQUIPAMENTO DE MISTURA E PROJEÇÃO DE 1,5 M3/H DE ARGAMASSA EM PANOS CEGOS DE FACHADA (SEM PRESENÇA DE VÃOS), ESPESSURA DE 25 MM. AF_06/2014</v>
          </cell>
          <cell r="C5300" t="str">
            <v>M2</v>
          </cell>
          <cell r="D5300">
            <v>32.6</v>
          </cell>
          <cell r="E5300">
            <v>8.0500000000000007</v>
          </cell>
          <cell r="F5300">
            <v>23.99</v>
          </cell>
          <cell r="G5300">
            <v>0.52</v>
          </cell>
          <cell r="H5300">
            <v>0</v>
          </cell>
          <cell r="I5300">
            <v>0.04</v>
          </cell>
        </row>
        <row r="5301">
          <cell r="A5301">
            <v>87797</v>
          </cell>
          <cell r="B5301" t="str">
            <v>EMBOÇO OU MASSA ÚNICA EM ARGAMASSA TRAÇO 1:2:8, PREPARO MECÂNICO COM BETONEIRA 400 L, APLICADA MANUALMENTE EM PANOS CEGOS DE FACHADA (SEM PRESENÇA DE VÃOS), ESPESSURA DE 35 MM. AF_06/2014</v>
          </cell>
          <cell r="C5301" t="str">
            <v>M2</v>
          </cell>
          <cell r="D5301">
            <v>31.44</v>
          </cell>
          <cell r="E5301">
            <v>13.95</v>
          </cell>
          <cell r="F5301">
            <v>17.43</v>
          </cell>
          <cell r="G5301">
            <v>0.04</v>
          </cell>
          <cell r="H5301">
            <v>0</v>
          </cell>
          <cell r="I5301">
            <v>0.02</v>
          </cell>
        </row>
        <row r="5302">
          <cell r="A5302">
            <v>87799</v>
          </cell>
          <cell r="B5302" t="str">
            <v>EMBOÇO OU MASSA ÚNICA EM ARGAMASSA TRAÇO 1:2:8, PREPARO MANUAL, APLICADA MANUALMENTE EM PANOS CEGOS DE FACHADA (SEM PRESENÇA DE VÃOS), ESPESSURA DE 35 MM. AF_06/2014</v>
          </cell>
          <cell r="C5302" t="str">
            <v>M2</v>
          </cell>
          <cell r="D5302">
            <v>34.520000000000003</v>
          </cell>
          <cell r="E5302">
            <v>16.260000000000002</v>
          </cell>
          <cell r="F5302">
            <v>18.23</v>
          </cell>
          <cell r="G5302">
            <v>0.03</v>
          </cell>
          <cell r="H5302">
            <v>0</v>
          </cell>
          <cell r="I5302">
            <v>0</v>
          </cell>
        </row>
        <row r="5303">
          <cell r="A5303">
            <v>87800</v>
          </cell>
          <cell r="B5303" t="str">
            <v>EMBOÇO OU MASSA ÚNICA EM ARGAMASSA INDUSTRIALIZADA, PREPARO MECÂNICO E APLICAÇÃO COM EQUIPAMENTO DE MISTURA E PROJEÇÃO DE 1,5 M3/H DE ARGAMASSA EM PANOS CEGOS DE FACHADA (SEM PRESENÇA DE VÃOS), ESPESSURA DE 35 MM. AF_06/2014</v>
          </cell>
          <cell r="C5303" t="str">
            <v>M2</v>
          </cell>
          <cell r="D5303">
            <v>42.75</v>
          </cell>
          <cell r="E5303">
            <v>10.47</v>
          </cell>
          <cell r="F5303">
            <v>31.52</v>
          </cell>
          <cell r="G5303">
            <v>0.71</v>
          </cell>
          <cell r="H5303">
            <v>0</v>
          </cell>
          <cell r="I5303">
            <v>0.05</v>
          </cell>
        </row>
        <row r="5304">
          <cell r="A5304">
            <v>87801</v>
          </cell>
          <cell r="B5304" t="str">
            <v>EMBOÇO OU MASSA ÚNICA EM ARGAMASSA TRAÇO 1:2:8, PREPARO MECÂNICO COM BETONEIRA 400 L, APLICADA MANUALMENTE EM PANOS CEGOS DE FACHADA (SEM PRESENÇA DE VÃOS), ESPESSURA DE 45 MM. AF_06/2014</v>
          </cell>
          <cell r="C5304" t="str">
            <v>M2</v>
          </cell>
          <cell r="D5304">
            <v>37.64</v>
          </cell>
          <cell r="E5304">
            <v>16.38</v>
          </cell>
          <cell r="F5304">
            <v>21.15</v>
          </cell>
          <cell r="G5304">
            <v>0.08</v>
          </cell>
          <cell r="H5304">
            <v>0</v>
          </cell>
          <cell r="I5304">
            <v>0.03</v>
          </cell>
        </row>
        <row r="5305">
          <cell r="A5305">
            <v>87803</v>
          </cell>
          <cell r="B5305" t="str">
            <v>EMBOÇO OU MASSA ÚNICA EM ARGAMASSA TRAÇO 1:2:8, PREPARO MANUAL, APLICADA MANUALMENTE EM PANOS CEGOS DE FACHADA (SEM PRESENÇA DE VÃOS), ESPESSURA DE 45 MM. AF_06/2014</v>
          </cell>
          <cell r="C5305" t="str">
            <v>M2</v>
          </cell>
          <cell r="D5305">
            <v>41.51</v>
          </cell>
          <cell r="E5305">
            <v>19.260000000000002</v>
          </cell>
          <cell r="F5305">
            <v>22.19</v>
          </cell>
          <cell r="G5305">
            <v>0.06</v>
          </cell>
          <cell r="H5305">
            <v>0</v>
          </cell>
          <cell r="I5305">
            <v>0</v>
          </cell>
        </row>
        <row r="5306">
          <cell r="A5306">
            <v>87804</v>
          </cell>
          <cell r="B5306" t="str">
            <v>EMBOÇO OU MASSA ÚNICA EM ARGAMASSA INDUSTRIALIZADA, PREPARO MECÂNICO E APLICAÇÃO COM EQUIPAMENTO DE MISTURA E PROJEÇÃO DE 1,5 M3/H DE ARGAMASSA EM PANOS CEGOS DE FACHADA (SEM PRESENÇA DE VÃOS), ESPESSURA DE 45 MM. AF_06/2014</v>
          </cell>
          <cell r="C5306" t="str">
            <v>M2</v>
          </cell>
          <cell r="D5306">
            <v>52.89</v>
          </cell>
          <cell r="E5306">
            <v>12.93</v>
          </cell>
          <cell r="F5306">
            <v>38.99</v>
          </cell>
          <cell r="G5306">
            <v>0.91</v>
          </cell>
          <cell r="H5306">
            <v>0</v>
          </cell>
          <cell r="I5306">
            <v>0.06</v>
          </cell>
        </row>
        <row r="5307">
          <cell r="A5307">
            <v>87805</v>
          </cell>
          <cell r="B5307" t="str">
            <v>EMBOÇO OU MASSA ÚNICA EM ARGAMASSA TRAÇO 1:2:8, PREPARO MECÂNICO COM BETONEIRA 400 L, APLICADA MANUALMENTE EM PANOS CEGOS DE FACHADA (SEM PRESENÇA DE VÃOS), ESPESSURA MAIOR OU IGUAL A 50 MM. AF_06/2014</v>
          </cell>
          <cell r="C5307" t="str">
            <v>M2</v>
          </cell>
          <cell r="D5307">
            <v>43.34</v>
          </cell>
          <cell r="E5307">
            <v>19.57</v>
          </cell>
          <cell r="F5307">
            <v>23.64</v>
          </cell>
          <cell r="G5307">
            <v>0.1</v>
          </cell>
          <cell r="H5307">
            <v>0</v>
          </cell>
          <cell r="I5307">
            <v>0.03</v>
          </cell>
        </row>
        <row r="5308">
          <cell r="A5308">
            <v>87807</v>
          </cell>
          <cell r="B5308" t="str">
            <v>EMBOÇO OU MASSA ÚNICA EM ARGAMASSA TRAÇO 1:2:8, PREPARO MANUAL, APLICADA MANUALMENTE EM PANOS CEGOS DE FACHADA (SEM PRESENÇA DE VÃOS), ESPESSURA MAIOR OU IGUAL A 50 MM. AF_06/2014</v>
          </cell>
          <cell r="C5308" t="str">
            <v>M2</v>
          </cell>
          <cell r="D5308">
            <v>47.59</v>
          </cell>
          <cell r="E5308">
            <v>22.74</v>
          </cell>
          <cell r="F5308">
            <v>24.77</v>
          </cell>
          <cell r="G5308">
            <v>0.08</v>
          </cell>
          <cell r="H5308">
            <v>0</v>
          </cell>
          <cell r="I5308">
            <v>0</v>
          </cell>
        </row>
        <row r="5309">
          <cell r="A5309">
            <v>87808</v>
          </cell>
          <cell r="B5309" t="str">
            <v>EMBOÇO OU MASSA ÚNICA EM ARGAMASSA INDUSTRIALIZADA, PREPARO MECÂNICO E APLICAÇÃO COM EQUIPAMENTO DE MISTURA E PROJEÇÃO DE 1,5 M3/H DE ARGAMASSA EM PANOS CEGOS DE FACHADA (SEM PRESENÇA DE VÃOS), ESPESSURA MAIOR OU IGUAL A 50 MM. AF_06/2014</v>
          </cell>
          <cell r="C5309" t="str">
            <v>M2</v>
          </cell>
          <cell r="D5309">
            <v>57.65</v>
          </cell>
          <cell r="E5309">
            <v>13.9</v>
          </cell>
          <cell r="F5309">
            <v>42.68</v>
          </cell>
          <cell r="G5309">
            <v>1</v>
          </cell>
          <cell r="H5309">
            <v>0</v>
          </cell>
          <cell r="I5309">
            <v>7.0000000000000007E-2</v>
          </cell>
        </row>
        <row r="5310">
          <cell r="A5310">
            <v>87809</v>
          </cell>
          <cell r="B5310" t="str">
            <v>EMBOÇO OU MASSA ÚNICA EM ARGAMASSA TRAÇO 1:2:8, PREPARO MECÂNICO COM BETONEIRA 400 L, APLICADA MANUALMENTE EM SUPERFÍCIES EXTERNAS DA SACADA, ESPESSURA DE 25 MM, SEM USO DE TELA METÁLICA DE REFORÇO CONTRA FISSURAÇÃO. AF_06/2014</v>
          </cell>
          <cell r="C5310" t="str">
            <v>M2</v>
          </cell>
          <cell r="D5310">
            <v>60.57</v>
          </cell>
          <cell r="E5310">
            <v>38.979999999999997</v>
          </cell>
          <cell r="F5310">
            <v>21.42</v>
          </cell>
          <cell r="G5310">
            <v>0.16</v>
          </cell>
          <cell r="H5310">
            <v>0</v>
          </cell>
          <cell r="I5310">
            <v>0.01</v>
          </cell>
        </row>
        <row r="5311">
          <cell r="A5311">
            <v>87811</v>
          </cell>
          <cell r="B5311" t="str">
            <v>EMBOÇO OU MASSA ÚNICA EM ARGAMASSA TRAÇO 1:2:8, PREPARO MANUAL, APLICADA MANUALMENTE EM SUPERFÍCIES EXTERNAS DA SACADA, ESPESSURA DE 25 MM, SEM USO DE TELA METÁLICA DE REFORÇO CONTRA FISSURAÇÃO. AF_06/2014</v>
          </cell>
          <cell r="C5311" t="str">
            <v>M2</v>
          </cell>
          <cell r="D5311">
            <v>62.86</v>
          </cell>
          <cell r="E5311">
            <v>40.700000000000003</v>
          </cell>
          <cell r="F5311">
            <v>22.02</v>
          </cell>
          <cell r="G5311">
            <v>0.14000000000000001</v>
          </cell>
          <cell r="H5311">
            <v>0</v>
          </cell>
          <cell r="I5311">
            <v>0</v>
          </cell>
        </row>
        <row r="5312">
          <cell r="A5312">
            <v>87812</v>
          </cell>
          <cell r="B5312" t="str">
            <v>EMBOÇO OU MASSA ÚNICA EM ARGAMASSA INDUSTRIALIZADA, PREPARO MECÂNICO E APLICAÇÃO COM EQUIPAMENTO DE MISTURA E PROJEÇÃO DE 1,5 M3/H EM SUPERFÍCIES EXTERNAS DA SACADA, ESPESSURA 25 MM, SEM USO DE TELA METÁLICA. AF_06/2014</v>
          </cell>
          <cell r="C5312" t="str">
            <v>M2</v>
          </cell>
          <cell r="D5312">
            <v>67.61</v>
          </cell>
          <cell r="E5312">
            <v>35.450000000000003</v>
          </cell>
          <cell r="F5312">
            <v>31.48</v>
          </cell>
          <cell r="G5312">
            <v>0.64</v>
          </cell>
          <cell r="H5312">
            <v>0</v>
          </cell>
          <cell r="I5312">
            <v>0.04</v>
          </cell>
        </row>
        <row r="5313">
          <cell r="A5313">
            <v>87813</v>
          </cell>
          <cell r="B5313" t="str">
            <v>EMBOÇO OU MASSA ÚNICA EM ARGAMASSA TRAÇO 1:2:8, PREPARO MECÂNICO COM BETONEIRA 400 L, APLICADA MANUALMENTE EM SUPERFÍCIES EXTERNAS DA SACADA, ESPESSURA DE 35 MM, SEM USO DE TELA METÁLICA DE REFORÇO CONTRA FISSURAÇÃO. AF_06/2014</v>
          </cell>
          <cell r="C5313" t="str">
            <v>M2</v>
          </cell>
          <cell r="D5313">
            <v>66.77</v>
          </cell>
          <cell r="E5313">
            <v>41.54</v>
          </cell>
          <cell r="F5313">
            <v>25.05</v>
          </cell>
          <cell r="G5313">
            <v>0.16</v>
          </cell>
          <cell r="H5313">
            <v>0</v>
          </cell>
          <cell r="I5313">
            <v>0.02</v>
          </cell>
        </row>
        <row r="5314">
          <cell r="A5314">
            <v>87815</v>
          </cell>
          <cell r="B5314" t="str">
            <v>EMBOÇO OU MASSA ÚNICA EM ARGAMASSA TRAÇO 1:2:8, PREPARO MANUAL, APLICADA MANUALMENTE EM SUPERFÍCIES EXTERNAS DA SACADA, ESPESSURA DE 35 MM, SEM USO DE TELA METÁLICA DE REFORÇO CONTRA FISSURAÇÃO. AF_06/2014</v>
          </cell>
          <cell r="C5314" t="str">
            <v>M2</v>
          </cell>
          <cell r="D5314">
            <v>69.849999999999994</v>
          </cell>
          <cell r="E5314">
            <v>43.85</v>
          </cell>
          <cell r="F5314">
            <v>25.85</v>
          </cell>
          <cell r="G5314">
            <v>0.15</v>
          </cell>
          <cell r="H5314">
            <v>0</v>
          </cell>
          <cell r="I5314">
            <v>0</v>
          </cell>
        </row>
        <row r="5315">
          <cell r="A5315">
            <v>87816</v>
          </cell>
          <cell r="B5315" t="str">
            <v>EMBOÇO OU MASSA ÚNICA EM ARGAMASSA INDUSTRIALIZADA, PREPARO MECÂNICO E APLICAÇÃO COM EQUIPAMENTO DE MISTURA E PROJEÇÃO DE 1,5 M3/H EM SUPERFÍCIES EXTERNAS DA SACADA, ESPESSURA 35 MM, SEM USO DE TELA METÁLICA. AF_06/2014</v>
          </cell>
          <cell r="C5315" t="str">
            <v>M2</v>
          </cell>
          <cell r="D5315">
            <v>77.760000000000005</v>
          </cell>
          <cell r="E5315">
            <v>37.89</v>
          </cell>
          <cell r="F5315">
            <v>39.01</v>
          </cell>
          <cell r="G5315">
            <v>0.81</v>
          </cell>
          <cell r="H5315">
            <v>0</v>
          </cell>
          <cell r="I5315">
            <v>0.05</v>
          </cell>
        </row>
        <row r="5316">
          <cell r="A5316">
            <v>87817</v>
          </cell>
          <cell r="B5316" t="str">
            <v>EMBOÇO OU MASSA ÚNICA EM ARGAMASSA TRAÇO 1:2:8, PREPARO MECÂNICO COM BETONEIRA 400 L, APLICADA MANUALMENTE EM SUPERFÍCIES EXTERNAS DA SACADA, ESPESSURA DE 45 MM, SEM USO DE TELA METÁLICA DE REFORÇO CONTRA FISSURAÇÃO. AF_06/2014</v>
          </cell>
          <cell r="C5316" t="str">
            <v>M2</v>
          </cell>
          <cell r="D5316">
            <v>72.64</v>
          </cell>
          <cell r="E5316">
            <v>43.74</v>
          </cell>
          <cell r="F5316">
            <v>28.67</v>
          </cell>
          <cell r="G5316">
            <v>0.2</v>
          </cell>
          <cell r="H5316">
            <v>0</v>
          </cell>
          <cell r="I5316">
            <v>0.03</v>
          </cell>
        </row>
        <row r="5317">
          <cell r="A5317">
            <v>87819</v>
          </cell>
          <cell r="B5317" t="str">
            <v>EMBOÇO OU MASSA ÚNICA EM ARGAMASSA TRAÇO 1:2:8, PREPARO MANUAL, APLICADA MANUALMENTE EM SUPERFÍCIES EXTERNAS DA SACADA, ESPESSURA DE 45 MM, SEM USO DE TELA METÁLICA DE REFORÇO CONTRA FISSURAÇÃO. AF_06/2014</v>
          </cell>
          <cell r="C5317" t="str">
            <v>M2</v>
          </cell>
          <cell r="D5317">
            <v>76.510000000000005</v>
          </cell>
          <cell r="E5317">
            <v>46.61</v>
          </cell>
          <cell r="F5317">
            <v>29.72</v>
          </cell>
          <cell r="G5317">
            <v>0.18</v>
          </cell>
          <cell r="H5317">
            <v>0</v>
          </cell>
          <cell r="I5317">
            <v>0</v>
          </cell>
        </row>
        <row r="5318">
          <cell r="A5318">
            <v>87820</v>
          </cell>
          <cell r="B5318" t="str">
            <v>EMBOÇO OU MASSA ÚNICA EM ARGAMASSA INDUSTRIALIZADA, PREPARO MECÂNICO E APLICAÇÃO COM EQUIPAMENTO DE MISTURA E PROJEÇÃO DE 1,5 M3/H EM SUPERFÍCIES EXTERNAS DA SACADA, ESPESSURA 45 MM, SEM USO DE TELA METÁLICA. AF_06/2014</v>
          </cell>
          <cell r="C5318" t="str">
            <v>M2</v>
          </cell>
          <cell r="D5318">
            <v>87.9</v>
          </cell>
          <cell r="E5318">
            <v>40.270000000000003</v>
          </cell>
          <cell r="F5318">
            <v>46.54</v>
          </cell>
          <cell r="G5318">
            <v>1.03</v>
          </cell>
          <cell r="H5318">
            <v>0</v>
          </cell>
          <cell r="I5318">
            <v>0.06</v>
          </cell>
        </row>
        <row r="5319">
          <cell r="A5319">
            <v>87821</v>
          </cell>
          <cell r="B5319" t="str">
            <v>EMBOÇO OU MASSA ÚNICA EM ARGAMASSA TRAÇO 1:2:8, PREPARO MECÂNICO COM BETONEIRA 400 L, APLICADA MANUALMENTE EM SUPERFÍCIES EXTERNAS DA SACADA, ESPESSURA MAIOR OU IGUAL A 50 MM, SEM USO DE TELA METÁLICA DE REFORÇO CONTRA FISSURAÇÃO. AF_06/2014</v>
          </cell>
          <cell r="C5319" t="str">
            <v>M2</v>
          </cell>
          <cell r="D5319">
            <v>104.45</v>
          </cell>
          <cell r="E5319">
            <v>66.36</v>
          </cell>
          <cell r="F5319">
            <v>37.78</v>
          </cell>
          <cell r="G5319">
            <v>0.28000000000000003</v>
          </cell>
          <cell r="H5319">
            <v>0</v>
          </cell>
          <cell r="I5319">
            <v>0.03</v>
          </cell>
        </row>
        <row r="5320">
          <cell r="A5320">
            <v>87823</v>
          </cell>
          <cell r="B5320" t="str">
            <v>EMBOÇO OU MASSA ÚNICA EM ARGAMASSA TRAÇO 1:2:8, PREPARO MANUAL, APLICADA MANUALMENTE EM SUPERFÍCIES EXTERNAS DA SACADA, ESPESSURA MAIOR OU IGUAL A 50 MM, SEM USO DE TELA METÁLICA DE REFORÇO CONTRA FISSURAÇÃO. AF_06/2014</v>
          </cell>
          <cell r="C5320" t="str">
            <v>M2</v>
          </cell>
          <cell r="D5320">
            <v>108.7</v>
          </cell>
          <cell r="E5320">
            <v>69.53</v>
          </cell>
          <cell r="F5320">
            <v>38.909999999999997</v>
          </cell>
          <cell r="G5320">
            <v>0.26</v>
          </cell>
          <cell r="H5320">
            <v>0</v>
          </cell>
          <cell r="I5320">
            <v>0</v>
          </cell>
        </row>
        <row r="5321">
          <cell r="A5321">
            <v>87824</v>
          </cell>
          <cell r="B5321" t="str">
            <v>EMBOÇO OU MASSA ÚNICA EM ARGAMASSA INDUSTRIALIZADA, PREPARO MECÂNICO E APLICAÇÃO COM EQUIPAMENTO DE MISTURA E PROJEÇÃO DE 1,5 M3/H EM SUPERFÍCIES EXTERNAS DA SACADA, ESPESSURA MAIOR OU IGUAL A 50 MM, SEM USO DE TELA METÁLICA. AF_06/2014</v>
          </cell>
          <cell r="C5321" t="str">
            <v>M2</v>
          </cell>
          <cell r="D5321">
            <v>118.43</v>
          </cell>
          <cell r="E5321">
            <v>60.43</v>
          </cell>
          <cell r="F5321">
            <v>56.73</v>
          </cell>
          <cell r="G5321">
            <v>1.2</v>
          </cell>
          <cell r="H5321">
            <v>0</v>
          </cell>
          <cell r="I5321">
            <v>7.0000000000000007E-2</v>
          </cell>
        </row>
        <row r="5322">
          <cell r="A5322">
            <v>87825</v>
          </cell>
          <cell r="B5322" t="str">
            <v>EMBOÇO OU MASSA ÚNICA EM ARGAMASSA TRAÇO 1:2:8, PREPARO MECÂNICO COM BETONEIRA 400 L, APLICADA MANUALMENTE NAS PAREDES INTERNAS DA SACADA, ESPESSURA DE 25 MM, SEM USO DE TELA METÁLICA DE REFORÇO CONTRA FISSURAÇÃO. AF_06/2014</v>
          </cell>
          <cell r="C5322" t="str">
            <v>M2</v>
          </cell>
          <cell r="D5322">
            <v>48.13</v>
          </cell>
          <cell r="E5322">
            <v>28.34</v>
          </cell>
          <cell r="F5322">
            <v>19.649999999999999</v>
          </cell>
          <cell r="G5322">
            <v>0.12</v>
          </cell>
          <cell r="H5322">
            <v>0</v>
          </cell>
          <cell r="I5322">
            <v>0.02</v>
          </cell>
        </row>
        <row r="5323">
          <cell r="A5323">
            <v>87827</v>
          </cell>
          <cell r="B5323" t="str">
            <v>EMBOÇO OU MASSA ÚNICA EM ARGAMASSA TRAÇO 1:2:8, PREPARO MANUAL, APLICADA MANUALMENTE NAS PAREDES INTERNAS DA SACADA, ESPESSURA DE 25 MM, SEM USO DE TELA METÁLICA DE REFORÇO CONTRA FISSURAÇÃO. AF_06/2014</v>
          </cell>
          <cell r="C5323" t="str">
            <v>M2</v>
          </cell>
          <cell r="D5323">
            <v>50.94</v>
          </cell>
          <cell r="E5323">
            <v>30.44</v>
          </cell>
          <cell r="F5323">
            <v>20.39</v>
          </cell>
          <cell r="G5323">
            <v>0.11</v>
          </cell>
          <cell r="H5323">
            <v>0</v>
          </cell>
          <cell r="I5323">
            <v>0</v>
          </cell>
        </row>
        <row r="5324">
          <cell r="A5324">
            <v>87828</v>
          </cell>
          <cell r="B5324" t="str">
            <v>EMBOÇO OU MASSA ÚNICA EM ARGAMASSA INDUSTRIALIZADA, PREPARO MECÂNICO E APLICAÇÃO COM EQUIPAMENTO DE MISTURA E PROJEÇÃO DE 1,5 M3/H NAS PAREDES INTERNAS DA SACADA, ESPESSURA 25 MM, SEM USO DE TELA METÁLICA. AF_06/2014</v>
          </cell>
          <cell r="C5324" t="str">
            <v>M2</v>
          </cell>
          <cell r="D5324">
            <v>58.09</v>
          </cell>
          <cell r="E5324">
            <v>25.02</v>
          </cell>
          <cell r="F5324">
            <v>32.33</v>
          </cell>
          <cell r="G5324">
            <v>0.69</v>
          </cell>
          <cell r="H5324">
            <v>0</v>
          </cell>
          <cell r="I5324">
            <v>0.05</v>
          </cell>
        </row>
        <row r="5325">
          <cell r="A5325">
            <v>87829</v>
          </cell>
          <cell r="B5325" t="str">
            <v>EMBOÇO OU MASSA ÚNICA EM ARGAMASSA TRAÇO 1:2:8, PREPARO MECÂNICO COM BETONEIRA 400 L, APLICADA MANUALMENTE NAS PAREDES INTERNAS DA SACADA, ESPESSURA DE 35 MM, SEM USO DE TELA METÁLICA DE REFORÇO CONTRA FISSURAÇÃO. AF_06/2014</v>
          </cell>
          <cell r="C5325" t="str">
            <v>M2</v>
          </cell>
          <cell r="D5325">
            <v>55.13</v>
          </cell>
          <cell r="E5325">
            <v>30.96</v>
          </cell>
          <cell r="F5325">
            <v>24.01</v>
          </cell>
          <cell r="G5325">
            <v>0.14000000000000001</v>
          </cell>
          <cell r="H5325">
            <v>0</v>
          </cell>
          <cell r="I5325">
            <v>0.02</v>
          </cell>
        </row>
        <row r="5326">
          <cell r="A5326">
            <v>87831</v>
          </cell>
          <cell r="B5326" t="str">
            <v>EMBOÇO OU MASSA ÚNICA EM ARGAMASSA TRAÇO 1:2:8, PREPARO MANUAL, APLICADA MANUALMENTE NAS PAREDES INTERNAS DA SACADA, ESPESSURA DE 35 MM, SEM USO DE TELA METÁLICA DE REFORÇO CONTRA FISSURAÇÃO. AF_06/2014</v>
          </cell>
          <cell r="C5326" t="str">
            <v>M2</v>
          </cell>
          <cell r="D5326">
            <v>58.9</v>
          </cell>
          <cell r="E5326">
            <v>33.74</v>
          </cell>
          <cell r="F5326">
            <v>25.04</v>
          </cell>
          <cell r="G5326">
            <v>0.12</v>
          </cell>
          <cell r="H5326">
            <v>0</v>
          </cell>
          <cell r="I5326">
            <v>0</v>
          </cell>
        </row>
        <row r="5327">
          <cell r="A5327">
            <v>87832</v>
          </cell>
          <cell r="B5327" t="str">
            <v>EMBOÇO OU MASSA ÚNICA EM ARGAMASSA INDUSTRIALIZADA, PREPARO MECÂNICO E APLICAÇÃO COM EQUIPAMENTO DE MISTURA E PROJEÇÃO DE 1,5 M3/H DE ARGAMASSA NAS PAREDES INTERNAS DA SACADA, ESPESSURA 35 MM, SEM USO DE TELA METÁLICA. AF_06/2014</v>
          </cell>
          <cell r="C5327" t="str">
            <v>M2</v>
          </cell>
          <cell r="D5327">
            <v>69.900000000000006</v>
          </cell>
          <cell r="E5327">
            <v>27.45</v>
          </cell>
          <cell r="F5327">
            <v>41.43</v>
          </cell>
          <cell r="G5327">
            <v>0.96</v>
          </cell>
          <cell r="H5327">
            <v>0</v>
          </cell>
          <cell r="I5327">
            <v>0.06</v>
          </cell>
        </row>
        <row r="5328">
          <cell r="A5328">
            <v>87834</v>
          </cell>
          <cell r="B5328" t="str">
            <v>REVESTIMENTO DECORATIVO MONOCAMADA APLICADO MANUALMENTE EM PANOS CEGOS DA FACHADA DE UM EDIFÍCIO DE ESTRUTURA CONVENCIONAL, COM ACABAMENTO RASPADO. AF_06/2014</v>
          </cell>
          <cell r="C5328" t="str">
            <v>M2</v>
          </cell>
          <cell r="D5328">
            <v>105.88</v>
          </cell>
          <cell r="E5328">
            <v>11.83</v>
          </cell>
          <cell r="F5328">
            <v>93.91</v>
          </cell>
          <cell r="G5328">
            <v>0.1</v>
          </cell>
          <cell r="H5328">
            <v>0</v>
          </cell>
          <cell r="I5328">
            <v>0.04</v>
          </cell>
        </row>
        <row r="5329">
          <cell r="A5329">
            <v>87835</v>
          </cell>
          <cell r="B5329" t="str">
            <v>REVESTIMENTO DECORATIVO MONOCAMADA APLICADO MANUALMENTE EM PANOS CEGOS DA FACHADA DE UM EDIFÍCIO DE ALVENARIA ESTRUTURAL, COM ACABAMENTO RASPADO. AF_06/2014</v>
          </cell>
          <cell r="C5329" t="str">
            <v>M2</v>
          </cell>
          <cell r="D5329">
            <v>72.53</v>
          </cell>
          <cell r="E5329">
            <v>9.6300000000000008</v>
          </cell>
          <cell r="F5329">
            <v>62.81</v>
          </cell>
          <cell r="G5329">
            <v>0.06</v>
          </cell>
          <cell r="H5329">
            <v>0</v>
          </cell>
          <cell r="I5329">
            <v>0.03</v>
          </cell>
        </row>
        <row r="5330">
          <cell r="A5330">
            <v>87836</v>
          </cell>
          <cell r="B5330" t="str">
            <v>REVESTIMENTO DECORATIVO MONOCAMADA APLICADO COM EQUIPAMENTO DE PROJEÇÃO EM PANOS CEGOS DA FACHADA DE UM EDIFÍCIO DE ESTRUTURA CONVENCIONAL, COM ACABAMENTO RASPADO. AF_06/2014</v>
          </cell>
          <cell r="C5330" t="str">
            <v>M2</v>
          </cell>
          <cell r="D5330">
            <v>100.14</v>
          </cell>
          <cell r="E5330">
            <v>7.98</v>
          </cell>
          <cell r="F5330">
            <v>91.24</v>
          </cell>
          <cell r="G5330">
            <v>0.88</v>
          </cell>
          <cell r="H5330">
            <v>0</v>
          </cell>
          <cell r="I5330">
            <v>0.04</v>
          </cell>
        </row>
        <row r="5331">
          <cell r="A5331">
            <v>87837</v>
          </cell>
          <cell r="B5331" t="str">
            <v>REVESTIMENTO DECORATIVO MONOCAMADA APLICADO COM EQUIPAMENTO DE PROJEÇÃO EM PANOS CEGOS DA FACHADA DE UM EDIFÍCIO DE ALVENARIA ESTRUTURAL, COM ACABAMENTO RASPADO. AF_06/2014</v>
          </cell>
          <cell r="C5331" t="str">
            <v>M2</v>
          </cell>
          <cell r="D5331">
            <v>67.459999999999994</v>
          </cell>
          <cell r="E5331">
            <v>6.11</v>
          </cell>
          <cell r="F5331">
            <v>60.72</v>
          </cell>
          <cell r="G5331">
            <v>0.6</v>
          </cell>
          <cell r="H5331">
            <v>0</v>
          </cell>
          <cell r="I5331">
            <v>0.03</v>
          </cell>
        </row>
        <row r="5332">
          <cell r="A5332">
            <v>87838</v>
          </cell>
          <cell r="B5332" t="str">
            <v>REVESTIMENTO DECORATIVO MONOCAMADA APLICADO MANUALMENTE EM PANOS DA FACHADA COM PRESENÇA DE VÃOS, DE UM EDIFÍCIO DE ESTRUTURA CONVENCIONAL E ACABAMENTO RASPADO. AF_06/2014</v>
          </cell>
          <cell r="C5332" t="str">
            <v>M2</v>
          </cell>
          <cell r="D5332">
            <v>111.59</v>
          </cell>
          <cell r="E5332">
            <v>14.5</v>
          </cell>
          <cell r="F5332">
            <v>96.94</v>
          </cell>
          <cell r="G5332">
            <v>0.11</v>
          </cell>
          <cell r="H5332">
            <v>0</v>
          </cell>
          <cell r="I5332">
            <v>0.04</v>
          </cell>
        </row>
        <row r="5333">
          <cell r="A5333">
            <v>87839</v>
          </cell>
          <cell r="B5333" t="str">
            <v>REVESTIMENTO DECORATIVO MONOCAMADA APLICADO MANUALMENTE EM PANOS DA FACHADA COM PRESENÇA DE VÃOS, DE UM EDIFÍCIO DE ALVENARIA ESTRUTURAL E ACABAMENTO RASPADO. AF_06/2014</v>
          </cell>
          <cell r="C5333" t="str">
            <v>M2</v>
          </cell>
          <cell r="D5333">
            <v>76.55</v>
          </cell>
          <cell r="E5333">
            <v>12.28</v>
          </cell>
          <cell r="F5333">
            <v>64.16</v>
          </cell>
          <cell r="G5333">
            <v>0.08</v>
          </cell>
          <cell r="H5333">
            <v>0</v>
          </cell>
          <cell r="I5333">
            <v>0.03</v>
          </cell>
        </row>
        <row r="5334">
          <cell r="A5334">
            <v>87840</v>
          </cell>
          <cell r="B5334" t="str">
            <v>REVESTIMENTO DECORATIVO MONOCAMADA APLICADO COM EQUIPAMENTO DE PROJEÇÃO EM PANOS DA FACHADA COM PRESENÇA DE VÃOS, DE UM EDIFÍCIO DE ESTRUTURA CONVENCIONAL E ACABAMENTO RASPADO. AF_06/2014</v>
          </cell>
          <cell r="C5334" t="str">
            <v>M2</v>
          </cell>
          <cell r="D5334">
            <v>104.52</v>
          </cell>
          <cell r="E5334">
            <v>9.69</v>
          </cell>
          <cell r="F5334">
            <v>93.9</v>
          </cell>
          <cell r="G5334">
            <v>0.89</v>
          </cell>
          <cell r="H5334">
            <v>0</v>
          </cell>
          <cell r="I5334">
            <v>0.04</v>
          </cell>
        </row>
        <row r="5335">
          <cell r="A5335">
            <v>87841</v>
          </cell>
          <cell r="B5335" t="str">
            <v>REVESTIMENTO DECORATIVO MONOCAMADA APLICADO COM EQUIPAMENTO DE PROJEÇÃO EM PANOS DA FACHADA COM PRESENÇA DE VÃOS, DE UM EDIFÍCIO DE ALVENARIA ESTRUTURAL E ACABAMENTO RASPADO. AF_06/2014</v>
          </cell>
          <cell r="C5335" t="str">
            <v>M2</v>
          </cell>
          <cell r="D5335">
            <v>70.14</v>
          </cell>
          <cell r="E5335">
            <v>7.83</v>
          </cell>
          <cell r="F5335">
            <v>61.67</v>
          </cell>
          <cell r="G5335">
            <v>0.61</v>
          </cell>
          <cell r="H5335">
            <v>0</v>
          </cell>
          <cell r="I5335">
            <v>0.03</v>
          </cell>
        </row>
        <row r="5336">
          <cell r="A5336">
            <v>87842</v>
          </cell>
          <cell r="B5336" t="str">
            <v>REVESTIMENTO DECORATIVO MONOCAMADA APLICADO MANUALMENTE EM SUPERFÍCIES EXTERNAS DA SACADA DE UM EDIFÍCIO DE ESTRUTURA CONVENCIONAL E ACABAMENTO RASPADO. AF_06/2014</v>
          </cell>
          <cell r="C5336" t="str">
            <v>M2</v>
          </cell>
          <cell r="D5336">
            <v>111.08</v>
          </cell>
          <cell r="E5336">
            <v>21.41</v>
          </cell>
          <cell r="F5336">
            <v>89.49</v>
          </cell>
          <cell r="G5336">
            <v>0.14000000000000001</v>
          </cell>
          <cell r="H5336">
            <v>0</v>
          </cell>
          <cell r="I5336">
            <v>0.04</v>
          </cell>
        </row>
        <row r="5337">
          <cell r="A5337">
            <v>87843</v>
          </cell>
          <cell r="B5337" t="str">
            <v>REVESTIMENTO DECORATIVO MONOCAMADA APLICADO MANUALMENTE EM SUPERFÍCIES EXTERNAS DA SACADA DE UM EDIFÍCIO DE ALVENARIA ESTRUTURAL E ACABAMENTO RASPADO. AF_06/2014</v>
          </cell>
          <cell r="C5337" t="str">
            <v>M2</v>
          </cell>
          <cell r="D5337">
            <v>83.16</v>
          </cell>
          <cell r="E5337">
            <v>19.21</v>
          </cell>
          <cell r="F5337">
            <v>63.82</v>
          </cell>
          <cell r="G5337">
            <v>0.1</v>
          </cell>
          <cell r="H5337">
            <v>0</v>
          </cell>
          <cell r="I5337">
            <v>0.03</v>
          </cell>
        </row>
        <row r="5338">
          <cell r="A5338">
            <v>87844</v>
          </cell>
          <cell r="B5338" t="str">
            <v>REVESTIMENTO DECORATIVO MONOCAMADA APLICADO COM EQUIPAMENTO DE PROJEÇÃO EM SUPERFÍCIES EXTERNAS DA SACADA DE UM EDIFÍCIO DE ESTRUTURA CONVENCIONAL E ACABAMENTO RASPADO. AF_06/2014</v>
          </cell>
          <cell r="C5338" t="str">
            <v>M2</v>
          </cell>
          <cell r="D5338">
            <v>100.53</v>
          </cell>
          <cell r="E5338">
            <v>14.12</v>
          </cell>
          <cell r="F5338">
            <v>85.47</v>
          </cell>
          <cell r="G5338">
            <v>0.9</v>
          </cell>
          <cell r="H5338">
            <v>0</v>
          </cell>
          <cell r="I5338">
            <v>0.04</v>
          </cell>
        </row>
        <row r="5339">
          <cell r="A5339">
            <v>87845</v>
          </cell>
          <cell r="B5339" t="str">
            <v>REVESTIMENTO DECORATIVO MONOCAMADA APLICADO COM EQUIPAMENTO DE PROJEÇÃO EM SUPERFÍCIES EXTERNAS DA SACADA DE UM EDIFÍCIO DE ALVENARIA ESTRUTURAL E ACABAMENTO RASPADO. AF_06/2014</v>
          </cell>
          <cell r="C5339" t="str">
            <v>M2</v>
          </cell>
          <cell r="D5339">
            <v>73.3</v>
          </cell>
          <cell r="E5339">
            <v>12.25</v>
          </cell>
          <cell r="F5339">
            <v>60.39</v>
          </cell>
          <cell r="G5339">
            <v>0.63</v>
          </cell>
          <cell r="H5339">
            <v>0</v>
          </cell>
          <cell r="I5339">
            <v>0.03</v>
          </cell>
        </row>
        <row r="5340">
          <cell r="A5340">
            <v>87846</v>
          </cell>
          <cell r="B5340" t="str">
            <v>REVESTIMENTO DECORATIVO MONOCAMADA APLICADO MANUALMENTE EM PANOS CEGOS DA FACHADA DE UM EDIFÍCIO DE ESTRUTURA CONVENCIONAL, COM ACABAMENTO TRAVERTINO. AF_06/2014</v>
          </cell>
          <cell r="C5340" t="str">
            <v>M2</v>
          </cell>
          <cell r="D5340">
            <v>115.1</v>
          </cell>
          <cell r="E5340">
            <v>14.46</v>
          </cell>
          <cell r="F5340">
            <v>100.48</v>
          </cell>
          <cell r="G5340">
            <v>0.12</v>
          </cell>
          <cell r="H5340">
            <v>0</v>
          </cell>
          <cell r="I5340">
            <v>0.04</v>
          </cell>
        </row>
        <row r="5341">
          <cell r="A5341">
            <v>87847</v>
          </cell>
          <cell r="B5341" t="str">
            <v>REVESTIMENTO DECORATIVO MONOCAMADA APLICADO MANUALMENTE EM PANOS CEGOS DA FACHADA DE UM EDIFÍCIO DE ALVENARIA ESTRUTURAL, COM ACABAMENTO TRAVERTINO. AF_06/2014</v>
          </cell>
          <cell r="C5341" t="str">
            <v>M2</v>
          </cell>
          <cell r="D5341">
            <v>81.739999999999995</v>
          </cell>
          <cell r="E5341">
            <v>12.23</v>
          </cell>
          <cell r="F5341">
            <v>69.400000000000006</v>
          </cell>
          <cell r="G5341">
            <v>0.08</v>
          </cell>
          <cell r="H5341">
            <v>0</v>
          </cell>
          <cell r="I5341">
            <v>0.03</v>
          </cell>
        </row>
        <row r="5342">
          <cell r="A5342">
            <v>87848</v>
          </cell>
          <cell r="B5342" t="str">
            <v>REVESTIMENTO DECORATIVO MONOCAMADA APLICADO COM EQUIPAMENTO DE PROJEÇÃO EM PANOS CEGOS DA FACHADA DE UM EDIFÍCIO DE ESTRUTURA CONVENCIONAL, COM ACABAMENTO TRAVERTINO. AF_06/2014</v>
          </cell>
          <cell r="C5342" t="str">
            <v>M2</v>
          </cell>
          <cell r="D5342">
            <v>108.32</v>
          </cell>
          <cell r="E5342">
            <v>9.7799999999999994</v>
          </cell>
          <cell r="F5342">
            <v>97.54</v>
          </cell>
          <cell r="G5342">
            <v>0.95</v>
          </cell>
          <cell r="H5342">
            <v>0</v>
          </cell>
          <cell r="I5342">
            <v>0.05</v>
          </cell>
        </row>
        <row r="5343">
          <cell r="A5343">
            <v>87849</v>
          </cell>
          <cell r="B5343" t="str">
            <v>REVESTIMENTO DECORATIVO MONOCAMADA APLICADO COM EQUIPAMENTO DE PROJEÇÃO EM PANOS CEGOS DA FACHADA DE UM EDIFÍCIO DE ALVENARIA ESTRUTURAL, COM ACABAMENTO TRAVERTINO. AF_06/2014</v>
          </cell>
          <cell r="C5343" t="str">
            <v>M2</v>
          </cell>
          <cell r="D5343">
            <v>75.64</v>
          </cell>
          <cell r="E5343">
            <v>7.91</v>
          </cell>
          <cell r="F5343">
            <v>67.03</v>
          </cell>
          <cell r="G5343">
            <v>0.67</v>
          </cell>
          <cell r="H5343">
            <v>0</v>
          </cell>
          <cell r="I5343">
            <v>0.03</v>
          </cell>
        </row>
        <row r="5344">
          <cell r="A5344">
            <v>87850</v>
          </cell>
          <cell r="B5344" t="str">
            <v>REVESTIMENTO DECORATIVO MONOCAMADA APLICADO MANUALMENTE EM PANOS DA FACHADA COM PRESENÇA DE VÃOS, DE UM EDIFÍCIO DE ESTRUTURA CONVENCIONAL E ACABAMENTO TRAVERTINO. AF_06/2014</v>
          </cell>
          <cell r="C5344" t="str">
            <v>M2</v>
          </cell>
          <cell r="D5344">
            <v>120.82</v>
          </cell>
          <cell r="E5344">
            <v>17.13</v>
          </cell>
          <cell r="F5344">
            <v>103.51</v>
          </cell>
          <cell r="G5344">
            <v>0.14000000000000001</v>
          </cell>
          <cell r="H5344">
            <v>0</v>
          </cell>
          <cell r="I5344">
            <v>0.04</v>
          </cell>
        </row>
        <row r="5345">
          <cell r="A5345">
            <v>87851</v>
          </cell>
          <cell r="B5345" t="str">
            <v>REVESTIMENTO DECORATIVO MONOCAMADA APLICADO MANUALMENTE EM PANOS DA FACHADA COM PRESENÇA DE VÃOS, DE UM EDIFÍCIO DE ALVENARIA ESTRUTURAL E ACABAMENTO TRAVERTINO. AF_06/2014</v>
          </cell>
          <cell r="C5345" t="str">
            <v>M2</v>
          </cell>
          <cell r="D5345">
            <v>85.78</v>
          </cell>
          <cell r="E5345">
            <v>14.94</v>
          </cell>
          <cell r="F5345">
            <v>70.73</v>
          </cell>
          <cell r="G5345">
            <v>0.08</v>
          </cell>
          <cell r="H5345">
            <v>0</v>
          </cell>
          <cell r="I5345">
            <v>0.03</v>
          </cell>
        </row>
        <row r="5346">
          <cell r="A5346">
            <v>87852</v>
          </cell>
          <cell r="B5346" t="str">
            <v>REVESTIMENTO DECORATIVO MONOCAMADA APLICADO COM EQUIPAMENTO DE PROJEÇÃO EM PANOS DA FACHADA COM PRESENÇA DE VÃOS, DE UM EDIFÍCIO DE ESTRUTURA CONVENCIONAL E ACABAMENTO TRAVERTINO. AF_06/2014</v>
          </cell>
          <cell r="C5346" t="str">
            <v>M2</v>
          </cell>
          <cell r="D5346">
            <v>112.68</v>
          </cell>
          <cell r="E5346">
            <v>11.5</v>
          </cell>
          <cell r="F5346">
            <v>100.18</v>
          </cell>
          <cell r="G5346">
            <v>0.95</v>
          </cell>
          <cell r="H5346">
            <v>0</v>
          </cell>
          <cell r="I5346">
            <v>0.05</v>
          </cell>
        </row>
        <row r="5347">
          <cell r="A5347">
            <v>87853</v>
          </cell>
          <cell r="B5347" t="str">
            <v>REVESTIMENTO DECORATIVO MONOCAMADA APLICADO COM EQUIPAMENTO DE PROJEÇÃO EM PANOS DA FACHADA COM PRESENÇA DE VÃOS, DE UM EDIFÍCIO DE ALVENARIA ESTRUTURAL E ACABAMENTO TRAVERTINO. AF_06/2014</v>
          </cell>
          <cell r="C5347" t="str">
            <v>M2</v>
          </cell>
          <cell r="D5347">
            <v>78.3</v>
          </cell>
          <cell r="E5347">
            <v>9.6</v>
          </cell>
          <cell r="F5347">
            <v>67.989999999999995</v>
          </cell>
          <cell r="G5347">
            <v>0.68</v>
          </cell>
          <cell r="H5347">
            <v>0</v>
          </cell>
          <cell r="I5347">
            <v>0.03</v>
          </cell>
        </row>
        <row r="5348">
          <cell r="A5348">
            <v>87854</v>
          </cell>
          <cell r="B5348" t="str">
            <v>REVESTIMENTO DECORATIVO MONOCAMADA APLICADO MANUALMENTE EM SUPERFÍCIES EXTERNAS DA SACADA DE UM EDIFÍCIO DE ESTRUTURA CONVENCIONAL E ACABAMENTO TRAVERTINO. AF_06/2014</v>
          </cell>
          <cell r="C5348" t="str">
            <v>M2</v>
          </cell>
          <cell r="D5348">
            <v>120.3</v>
          </cell>
          <cell r="E5348">
            <v>24.01</v>
          </cell>
          <cell r="F5348">
            <v>96.08</v>
          </cell>
          <cell r="G5348">
            <v>0.17</v>
          </cell>
          <cell r="H5348">
            <v>0</v>
          </cell>
          <cell r="I5348">
            <v>0.04</v>
          </cell>
        </row>
        <row r="5349">
          <cell r="A5349">
            <v>87855</v>
          </cell>
          <cell r="B5349" t="str">
            <v>REVESTIMENTO DECORATIVO MONOCAMADA APLICADO MANUALMENTE EM SUPERFÍCIES EXTERNAS DA SACADA DE UM EDIFÍCIO DE ALVENARIA ESTRUTURAL E ACABAMENTO TRAVERTINO. AF_06/2014</v>
          </cell>
          <cell r="C5349" t="str">
            <v>M2</v>
          </cell>
          <cell r="D5349">
            <v>92.4</v>
          </cell>
          <cell r="E5349">
            <v>21.85</v>
          </cell>
          <cell r="F5349">
            <v>70.41</v>
          </cell>
          <cell r="G5349">
            <v>0.11</v>
          </cell>
          <cell r="H5349">
            <v>0</v>
          </cell>
          <cell r="I5349">
            <v>0.03</v>
          </cell>
        </row>
        <row r="5350">
          <cell r="A5350">
            <v>87856</v>
          </cell>
          <cell r="B5350" t="str">
            <v>REVESTIMENTO DECORATIVO MONOCAMADA APLICADO COM EQUIPAMENTO DE PROJEÇÃO EM SUPERFÍCIES EXTERNAS DA SACADA DE UM EDIFÍCIO DE ESTRUTURA CONVENCIONAL E ACABAMENTO TRAVERTINO. AF_06/2014</v>
          </cell>
          <cell r="C5350" t="str">
            <v>M2</v>
          </cell>
          <cell r="D5350">
            <v>108.71</v>
          </cell>
          <cell r="E5350">
            <v>15.92</v>
          </cell>
          <cell r="F5350">
            <v>91.78</v>
          </cell>
          <cell r="G5350">
            <v>0.96</v>
          </cell>
          <cell r="H5350">
            <v>0</v>
          </cell>
          <cell r="I5350">
            <v>0.05</v>
          </cell>
        </row>
        <row r="5351">
          <cell r="A5351">
            <v>87857</v>
          </cell>
          <cell r="B5351" t="str">
            <v>REVESTIMENTO DECORATIVO MONOCAMADA APLICADO COM EQUIPAMENTO DE PROJEÇÃO EM SUPERFÍCIES EXTERNAS DA SACADA DE UM EDIFÍCIO DE ALVENARIA ESTRUTURAL E ACABAMENTO TRAVERTINO. AF_06/2014</v>
          </cell>
          <cell r="C5351" t="str">
            <v>M2</v>
          </cell>
          <cell r="D5351">
            <v>81.459999999999994</v>
          </cell>
          <cell r="E5351">
            <v>14.04</v>
          </cell>
          <cell r="F5351">
            <v>66.7</v>
          </cell>
          <cell r="G5351">
            <v>0.69</v>
          </cell>
          <cell r="H5351">
            <v>0</v>
          </cell>
          <cell r="I5351">
            <v>0.03</v>
          </cell>
        </row>
        <row r="5352">
          <cell r="A5352">
            <v>87858</v>
          </cell>
          <cell r="B5352" t="str">
            <v>REVESTIMENTO DECORATIVO MONOCAMADA APLICADO MANUALMENTE NAS PAREDES INTERNAS DA SACADA COM ACABAMENTO RASPADO. AF_06/2014</v>
          </cell>
          <cell r="C5352" t="str">
            <v>M2</v>
          </cell>
          <cell r="D5352">
            <v>79.510000000000005</v>
          </cell>
          <cell r="E5352">
            <v>15.69</v>
          </cell>
          <cell r="F5352">
            <v>63.69</v>
          </cell>
          <cell r="G5352">
            <v>0.1</v>
          </cell>
          <cell r="H5352">
            <v>0</v>
          </cell>
          <cell r="I5352">
            <v>0.03</v>
          </cell>
        </row>
        <row r="5353">
          <cell r="A5353">
            <v>87859</v>
          </cell>
          <cell r="B5353" t="str">
            <v>REVESTIMENTO DECORATIVO MONOCAMADA APLICADO MANUALMENTE NAS PAREDES INTERNAS DA SACADA COM ACABAMENTO TRAVERTINO. AF_06/2014</v>
          </cell>
          <cell r="C5353" t="str">
            <v>M2</v>
          </cell>
          <cell r="D5353">
            <v>92.93</v>
          </cell>
          <cell r="E5353">
            <v>21.49</v>
          </cell>
          <cell r="F5353">
            <v>71.3</v>
          </cell>
          <cell r="G5353">
            <v>0.11</v>
          </cell>
          <cell r="H5353">
            <v>0</v>
          </cell>
          <cell r="I5353">
            <v>0.03</v>
          </cell>
        </row>
        <row r="5354">
          <cell r="A5354">
            <v>89048</v>
          </cell>
          <cell r="B5354" t="str">
            <v>(COMPOSIÇÃO REPRESENTATIVA) DO SERVIÇO DE EMBOÇO/MASSA ÚNICA, TRAÇO 1:2:8, PREPARO MECÂNICO, COM BETONEIRA DE 400L, EM PAREDES DE AMBIENTES INTERNOS, COM EXECUÇÃO DE TALISCAS, PARA EDIFICAÇÃO HABITACIONAL MULTIFAMILIAR (PRÉDIO). AF_11/2014</v>
          </cell>
          <cell r="C5354" t="str">
            <v>M2</v>
          </cell>
          <cell r="D5354">
            <v>25</v>
          </cell>
          <cell r="E5354">
            <v>11.1</v>
          </cell>
          <cell r="F5354">
            <v>13.88</v>
          </cell>
          <cell r="G5354">
            <v>0.01</v>
          </cell>
          <cell r="H5354">
            <v>0</v>
          </cell>
          <cell r="I5354">
            <v>0.01</v>
          </cell>
        </row>
        <row r="5355">
          <cell r="A5355">
            <v>89049</v>
          </cell>
          <cell r="B5355" t="str">
            <v>(COMPOSIÇÃO REPRESENTATIVA) DO SERVIÇO DE APLICAÇÃO MANUAL DE GESSO DESEMPENADO (SEM TALISCAS) EM TETO, ESPESSURA 0,5 CM, PARA EDIFICAÇÃO HABITACIONAL MULTIFAMILIAR (PRÉDIO). AF_11/2014</v>
          </cell>
          <cell r="C5355" t="str">
            <v>M2</v>
          </cell>
          <cell r="D5355">
            <v>13.89</v>
          </cell>
          <cell r="E5355">
            <v>7.46</v>
          </cell>
          <cell r="F5355">
            <v>6.43</v>
          </cell>
          <cell r="G5355">
            <v>0</v>
          </cell>
          <cell r="H5355">
            <v>0</v>
          </cell>
          <cell r="I5355">
            <v>0</v>
          </cell>
        </row>
        <row r="5356">
          <cell r="A5356">
            <v>89173</v>
          </cell>
          <cell r="B5356" t="str">
            <v>(COMPOSIÇÃO REPRESENTATIVA) DO SERVIÇO DE EMBOÇO/MASSA ÚNICA, APLICADO MANUALMENTE, TRAÇO 1:2:8, EM BETONEIRA DE 400L, PAREDES INTERNAS, COM EXECUÇÃO DE TALISCAS, EDIFICAÇÃO HABITACIONAL UNIFAMILIAR (CASAS) E EDIFICAÇÃO PÚBLICA PADRÃO. AF_12/2014</v>
          </cell>
          <cell r="C5356" t="str">
            <v>M2</v>
          </cell>
          <cell r="D5356">
            <v>24.59</v>
          </cell>
          <cell r="E5356">
            <v>10.8</v>
          </cell>
          <cell r="F5356">
            <v>13.77</v>
          </cell>
          <cell r="G5356">
            <v>0.01</v>
          </cell>
          <cell r="H5356">
            <v>0</v>
          </cell>
          <cell r="I5356">
            <v>0.01</v>
          </cell>
        </row>
        <row r="5357">
          <cell r="A5357">
            <v>90406</v>
          </cell>
          <cell r="B5357" t="str">
            <v>MASSA ÚNICA, PARA RECEBIMENTO DE PINTURA, EM ARGAMASSA TRAÇO 1:2:8, PREPARO MECÂNICO COM BETONEIRA 400L, APLICADA MANUALMENTE EM TETO, ESPESSURA DE 20MM, COM EXECUÇÃO DE TALISCAS. AF_03/2015</v>
          </cell>
          <cell r="C5357" t="str">
            <v>M2</v>
          </cell>
          <cell r="D5357">
            <v>31.88</v>
          </cell>
          <cell r="E5357">
            <v>16.149999999999999</v>
          </cell>
          <cell r="F5357">
            <v>15.66</v>
          </cell>
          <cell r="G5357">
            <v>0.05</v>
          </cell>
          <cell r="H5357">
            <v>0</v>
          </cell>
          <cell r="I5357">
            <v>0.02</v>
          </cell>
        </row>
        <row r="5358">
          <cell r="A5358">
            <v>90407</v>
          </cell>
          <cell r="B5358" t="str">
            <v>MASSA ÚNICA, PARA RECEBIMENTO DE PINTURA, EM ARGAMASSA TRAÇO 1:2:8, PREPARO MANUAL, APLICADA MANUALMENTE EM TETO, ESPESSURA DE 20MM, COM EXECUÇÃO DE TALISCAS. AF_03/2015</v>
          </cell>
          <cell r="C5358" t="str">
            <v>M2</v>
          </cell>
          <cell r="D5358">
            <v>34.82</v>
          </cell>
          <cell r="E5358">
            <v>18.36</v>
          </cell>
          <cell r="F5358">
            <v>16.420000000000002</v>
          </cell>
          <cell r="G5358">
            <v>0.04</v>
          </cell>
          <cell r="H5358">
            <v>0</v>
          </cell>
          <cell r="I5358">
            <v>0</v>
          </cell>
        </row>
        <row r="5359">
          <cell r="A5359">
            <v>90408</v>
          </cell>
          <cell r="B5359" t="str">
            <v>MASSA ÚNICA, PARA RECEBIMENTO DE PINTURA, EM ARGAMASSA TRAÇO 1:2:8, PREPARO MECÂNICO COM BETONEIRA 400L, APLICADA MANUALMENTE EM TETO, ESPESSURA DE 10MM, COM EXECUÇÃO DE TALISCAS. AF_03/2015</v>
          </cell>
          <cell r="C5359" t="str">
            <v>M2</v>
          </cell>
          <cell r="D5359">
            <v>22.99</v>
          </cell>
          <cell r="E5359">
            <v>12.97</v>
          </cell>
          <cell r="F5359">
            <v>9.98</v>
          </cell>
          <cell r="G5359">
            <v>0.03</v>
          </cell>
          <cell r="H5359">
            <v>0</v>
          </cell>
          <cell r="I5359">
            <v>0.01</v>
          </cell>
        </row>
        <row r="5360">
          <cell r="A5360">
            <v>90409</v>
          </cell>
          <cell r="B5360" t="str">
            <v>MASSA ÚNICA, PARA RECEBIMENTO DE PINTURA, EM ARGAMASSA TRAÇO 1:2:8, PREPARO MANUAL, APLICADA MANUALMENTE EM TETO, ESPESSURA DE 10MM, COM EXECUÇÃO DE TALISCAS. AF_03/2015</v>
          </cell>
          <cell r="C5360" t="str">
            <v>M2</v>
          </cell>
          <cell r="D5360">
            <v>24.66</v>
          </cell>
          <cell r="E5360">
            <v>14.25</v>
          </cell>
          <cell r="F5360">
            <v>10.39</v>
          </cell>
          <cell r="G5360">
            <v>0.02</v>
          </cell>
          <cell r="H5360">
            <v>0</v>
          </cell>
          <cell r="I5360">
            <v>0</v>
          </cell>
        </row>
        <row r="5361">
          <cell r="A5361">
            <v>5998</v>
          </cell>
          <cell r="B5361" t="str">
            <v>PASTA DE CIMENTO PORTLAND, ESPESSURA 1MM</v>
          </cell>
          <cell r="C5361" t="str">
            <v>M2</v>
          </cell>
          <cell r="D5361">
            <v>0.75</v>
          </cell>
          <cell r="E5361">
            <v>0.1</v>
          </cell>
          <cell r="F5361">
            <v>0.65</v>
          </cell>
          <cell r="G5361">
            <v>0</v>
          </cell>
          <cell r="H5361">
            <v>0</v>
          </cell>
          <cell r="I5361">
            <v>0</v>
          </cell>
        </row>
        <row r="5362">
          <cell r="A5362">
            <v>84084</v>
          </cell>
          <cell r="B5362" t="str">
            <v>APICOAMENTO MANUAL DE SUPERFICIE DE CONCRETO</v>
          </cell>
          <cell r="C5362" t="str">
            <v>M2</v>
          </cell>
          <cell r="D5362">
            <v>5.74</v>
          </cell>
          <cell r="E5362">
            <v>4.16</v>
          </cell>
          <cell r="F5362">
            <v>1.57</v>
          </cell>
          <cell r="G5362">
            <v>0.01</v>
          </cell>
          <cell r="H5362">
            <v>0</v>
          </cell>
          <cell r="I5362">
            <v>0</v>
          </cell>
        </row>
        <row r="5363">
          <cell r="A5363">
            <v>87242</v>
          </cell>
          <cell r="B5363" t="str">
            <v>REVESTIMENTO CERÂMICO PARA PAREDES EXTERNAS EM PASTILHAS DE PORCELANA 5 X 5 CM (PLACAS DE 30 X 30 CM), ALINHADAS A PRUMO, APLICADO EM PANOS COM VÃOS. AF_06/2014</v>
          </cell>
          <cell r="C5363" t="str">
            <v>M2</v>
          </cell>
          <cell r="D5363">
            <v>140.97999999999999</v>
          </cell>
          <cell r="E5363">
            <v>22.65</v>
          </cell>
          <cell r="F5363">
            <v>118.26</v>
          </cell>
          <cell r="G5363">
            <v>7.0000000000000007E-2</v>
          </cell>
          <cell r="H5363">
            <v>0</v>
          </cell>
          <cell r="I5363">
            <v>0</v>
          </cell>
        </row>
        <row r="5364">
          <cell r="A5364">
            <v>87243</v>
          </cell>
          <cell r="B5364" t="str">
            <v>REVESTIMENTO CERÂMICO PARA PAREDES EXTERNAS EM PASTILHAS DE PORCELANA 5 X 5 CM (PLACAS DE 30 X 30 CM), ALINHADAS A PRUMO, APLICADO EM PANOS SEM VÃOS. AF_06/2014</v>
          </cell>
          <cell r="C5364" t="str">
            <v>M2</v>
          </cell>
          <cell r="D5364">
            <v>128.84</v>
          </cell>
          <cell r="E5364">
            <v>17.96</v>
          </cell>
          <cell r="F5364">
            <v>110.81</v>
          </cell>
          <cell r="G5364">
            <v>7.0000000000000007E-2</v>
          </cell>
          <cell r="H5364">
            <v>0</v>
          </cell>
          <cell r="I5364">
            <v>0</v>
          </cell>
        </row>
        <row r="5365">
          <cell r="A5365">
            <v>87244</v>
          </cell>
          <cell r="B5365" t="str">
            <v>REVESTIMENTO CERÂMICO PARA PAREDES EXTERNAS EM PASTILHAS DE PORCELANA 5 X 5 CM (PLACAS DE 30 X 30 CM), ALINHADAS A PRUMO, APLICADO EM SUPERFÍCIES EXTERNAS DA SACADA. AF_06/2014</v>
          </cell>
          <cell r="C5365" t="str">
            <v>M2</v>
          </cell>
          <cell r="D5365">
            <v>137.22</v>
          </cell>
          <cell r="E5365">
            <v>24.16</v>
          </cell>
          <cell r="F5365">
            <v>112.97</v>
          </cell>
          <cell r="G5365">
            <v>0.09</v>
          </cell>
          <cell r="H5365">
            <v>0</v>
          </cell>
          <cell r="I5365">
            <v>0</v>
          </cell>
        </row>
        <row r="5366">
          <cell r="A5366">
            <v>87245</v>
          </cell>
          <cell r="B5366" t="str">
            <v>REVESTIMENTO CERÂMICO PARA PAREDES EXTERNAS EM PASTILHAS DE PORCELANA 5 X 5 CM (PLACAS DE 30 X 30 CM), ALINHADAS A PRUMO, APLICADO EM SUPERFÍCIES INTERNAS DA SACADA. AF_06/2014</v>
          </cell>
          <cell r="C5366" t="str">
            <v>M2</v>
          </cell>
          <cell r="D5366">
            <v>164.76</v>
          </cell>
          <cell r="E5366">
            <v>29.77</v>
          </cell>
          <cell r="F5366">
            <v>134.88</v>
          </cell>
          <cell r="G5366">
            <v>0.11</v>
          </cell>
          <cell r="H5366">
            <v>0</v>
          </cell>
          <cell r="I5366">
            <v>0</v>
          </cell>
        </row>
        <row r="5367">
          <cell r="A5367">
            <v>87264</v>
          </cell>
          <cell r="B5367" t="str">
            <v>REVESTIMENTO CERÂMICO PARA PAREDES INTERNAS COM PLACAS TIPO ESMALTADA EXTRA DE DIMENSÕES 20X20 CM APLICADAS EM AMBIENTES DE ÁREA MENOR QUE 5 M² NA ALTURA INTEIRA DAS PAREDES. AF_06/2014</v>
          </cell>
          <cell r="C5367" t="str">
            <v>M2</v>
          </cell>
          <cell r="D5367">
            <v>51.92</v>
          </cell>
          <cell r="E5367">
            <v>12.84</v>
          </cell>
          <cell r="F5367">
            <v>39.04</v>
          </cell>
          <cell r="G5367">
            <v>0.04</v>
          </cell>
          <cell r="H5367">
            <v>0</v>
          </cell>
          <cell r="I5367">
            <v>0</v>
          </cell>
        </row>
        <row r="5368">
          <cell r="A5368">
            <v>87265</v>
          </cell>
          <cell r="B5368" t="str">
            <v>REVESTIMENTO CERÂMICO PARA PAREDES INTERNAS COM PLACAS TIPO ESMALTADA EXTRA DE DIMENSÕES 20X20 CM APLICADAS EM AMBIENTES DE ÁREA MAIOR QUE 5 M² NA ALTURA INTEIRA DAS PAREDES. AF_06/2014</v>
          </cell>
          <cell r="C5368" t="str">
            <v>M2</v>
          </cell>
          <cell r="D5368">
            <v>46.52</v>
          </cell>
          <cell r="E5368">
            <v>9.06</v>
          </cell>
          <cell r="F5368">
            <v>37.450000000000003</v>
          </cell>
          <cell r="G5368">
            <v>0.01</v>
          </cell>
          <cell r="H5368">
            <v>0</v>
          </cell>
          <cell r="I5368">
            <v>0</v>
          </cell>
        </row>
        <row r="5369">
          <cell r="A5369">
            <v>87266</v>
          </cell>
          <cell r="B5369" t="str">
            <v>REVESTIMENTO CERÂMICO PARA PAREDES INTERNAS COM PLACAS TIPO ESMALTADA EXTRA DE DIMENSÕES 20X20 CM APLICADAS EM AMBIENTES DE ÁREA MENOR QUE 5 M² A MEIA ALTURA DAS PAREDES. AF_06/2014</v>
          </cell>
          <cell r="C5369" t="str">
            <v>M2</v>
          </cell>
          <cell r="D5369">
            <v>53.82</v>
          </cell>
          <cell r="E5369">
            <v>14.26</v>
          </cell>
          <cell r="F5369">
            <v>39.520000000000003</v>
          </cell>
          <cell r="G5369">
            <v>0.04</v>
          </cell>
          <cell r="H5369">
            <v>0</v>
          </cell>
          <cell r="I5369">
            <v>0</v>
          </cell>
        </row>
        <row r="5370">
          <cell r="A5370">
            <v>87267</v>
          </cell>
          <cell r="B5370" t="str">
            <v>REVESTIMENTO CERÂMICO PARA PAREDES INTERNAS COM PLACAS TIPO ESMALTADA EXTRA DE DIMENSÕES 20X20 CM APLICADAS EM AMBIENTES DE ÁREA MAIOR QUE 5 M² A MEIA ALTURA DAS PAREDES. AF_06/2014</v>
          </cell>
          <cell r="C5370" t="str">
            <v>M2</v>
          </cell>
          <cell r="D5370">
            <v>51.44</v>
          </cell>
          <cell r="E5370">
            <v>12.48</v>
          </cell>
          <cell r="F5370">
            <v>38.92</v>
          </cell>
          <cell r="G5370">
            <v>0.04</v>
          </cell>
          <cell r="H5370">
            <v>0</v>
          </cell>
          <cell r="I5370">
            <v>0</v>
          </cell>
        </row>
        <row r="5371">
          <cell r="A5371">
            <v>87268</v>
          </cell>
          <cell r="B5371" t="str">
            <v>REVESTIMENTO CERÂMICO PARA PAREDES INTERNAS COM PLACAS TIPO ESMALTADA EXTRA DE DIMENSÕES 25X35 CM APLICADAS EM AMBIENTES DE ÁREA MENOR QUE 5 M² NA ALTURA INTEIRA DAS PAREDES. AF_06/2014</v>
          </cell>
          <cell r="C5371" t="str">
            <v>M2</v>
          </cell>
          <cell r="D5371">
            <v>55.37</v>
          </cell>
          <cell r="E5371">
            <v>15.21</v>
          </cell>
          <cell r="F5371">
            <v>40.119999999999997</v>
          </cell>
          <cell r="G5371">
            <v>0.04</v>
          </cell>
          <cell r="H5371">
            <v>0</v>
          </cell>
          <cell r="I5371">
            <v>0</v>
          </cell>
        </row>
        <row r="5372">
          <cell r="A5372">
            <v>87269</v>
          </cell>
          <cell r="B5372" t="str">
            <v>REVESTIMENTO CERÂMICO PARA PAREDES INTERNAS COM PLACAS TIPO ESMALTADA EXTRA DE DIMENSÕES 25X35 CM APLICADAS EM AMBIENTES DE ÁREA MAIOR QUE 5 M² NA ALTURA INTEIRA DAS PAREDES. AF_06/2014</v>
          </cell>
          <cell r="C5372" t="str">
            <v>M2</v>
          </cell>
          <cell r="D5372">
            <v>49.49</v>
          </cell>
          <cell r="E5372">
            <v>11.06</v>
          </cell>
          <cell r="F5372">
            <v>38.4</v>
          </cell>
          <cell r="G5372">
            <v>0.03</v>
          </cell>
          <cell r="H5372">
            <v>0</v>
          </cell>
          <cell r="I5372">
            <v>0</v>
          </cell>
        </row>
        <row r="5373">
          <cell r="A5373">
            <v>87270</v>
          </cell>
          <cell r="B5373" t="str">
            <v>REVESTIMENTO CERÂMICO PARA PAREDES INTERNAS COM PLACAS TIPO ESMALTADA EXTRA DE DIMENSÕES 25X35 CM APLICADAS EM AMBIENTES DE ÁREA MENOR QUE 5 M² A MEIA ALTURA DAS PAREDES. AF_06/2014</v>
          </cell>
          <cell r="C5373" t="str">
            <v>M2</v>
          </cell>
          <cell r="D5373">
            <v>56.96</v>
          </cell>
          <cell r="E5373">
            <v>16.39</v>
          </cell>
          <cell r="F5373">
            <v>40.53</v>
          </cell>
          <cell r="G5373">
            <v>0.04</v>
          </cell>
          <cell r="H5373">
            <v>0</v>
          </cell>
          <cell r="I5373">
            <v>0</v>
          </cell>
        </row>
        <row r="5374">
          <cell r="A5374">
            <v>87271</v>
          </cell>
          <cell r="B5374" t="str">
            <v>REVESTIMENTO CERÂMICO PARA PAREDES INTERNAS COM PLACAS TIPO ESMALTADA EXTRA DE DIMENSÕES 25X35 CM APLICADAS EM AMBIENTES DE ÁREA MAIOR QUE 5 M² A MEIA ALTURA DAS PAREDES. AF_06/2014</v>
          </cell>
          <cell r="C5374" t="str">
            <v>M2</v>
          </cell>
          <cell r="D5374">
            <v>54.12</v>
          </cell>
          <cell r="E5374">
            <v>14.51</v>
          </cell>
          <cell r="F5374">
            <v>39.57</v>
          </cell>
          <cell r="G5374">
            <v>0.04</v>
          </cell>
          <cell r="H5374">
            <v>0</v>
          </cell>
          <cell r="I5374">
            <v>0</v>
          </cell>
        </row>
        <row r="5375">
          <cell r="A5375">
            <v>87272</v>
          </cell>
          <cell r="B5375" t="str">
            <v>REVESTIMENTO CERÂMICO PARA PAREDES INTERNAS COM PLACAS TIPO ESMALTADA EXTRA  DE DIMENSÕES 33X45 CM APLICADAS EM AMBIENTES DE ÁREA MENOR QUE 5 M² NA ALTURA INTEIRA DAS PAREDES. AF_06/2014</v>
          </cell>
          <cell r="C5375" t="str">
            <v>M2</v>
          </cell>
          <cell r="D5375">
            <v>58.39</v>
          </cell>
          <cell r="E5375">
            <v>17.010000000000002</v>
          </cell>
          <cell r="F5375">
            <v>41.34</v>
          </cell>
          <cell r="G5375">
            <v>0.04</v>
          </cell>
          <cell r="H5375">
            <v>0</v>
          </cell>
          <cell r="I5375">
            <v>0</v>
          </cell>
        </row>
        <row r="5376">
          <cell r="A5376">
            <v>87273</v>
          </cell>
          <cell r="B5376" t="str">
            <v>REVESTIMENTO CERÂMICO PARA PAREDES INTERNAS COM PLACAS TIPO ESMALTADA EXTRA DE DIMENSÕES 33X45 CM APLICADAS EM AMBIENTES DE ÁREA MAIOR QUE 5 M² NA ALTURA INTEIRA DAS PAREDES. AF_06/2014</v>
          </cell>
          <cell r="C5376" t="str">
            <v>M2</v>
          </cell>
          <cell r="D5376">
            <v>51.24</v>
          </cell>
          <cell r="E5376">
            <v>11.9</v>
          </cell>
          <cell r="F5376">
            <v>39.31</v>
          </cell>
          <cell r="G5376">
            <v>0.03</v>
          </cell>
          <cell r="H5376">
            <v>0</v>
          </cell>
          <cell r="I5376">
            <v>0</v>
          </cell>
        </row>
        <row r="5377">
          <cell r="A5377">
            <v>87274</v>
          </cell>
          <cell r="B5377" t="str">
            <v>REVESTIMENTO CERÂMICO PARA PAREDES INTERNAS COM PLACAS TIPO ESMALTADA EXTRA DE DIMENSÕES 33X45 CM APLICADAS EM AMBIENTES DE ÁREA MENOR QUE 5 M² A MEIA ALTURA DAS PAREDES. AF_06/2014</v>
          </cell>
          <cell r="C5377" t="str">
            <v>M2</v>
          </cell>
          <cell r="D5377">
            <v>59.51</v>
          </cell>
          <cell r="E5377">
            <v>17.760000000000002</v>
          </cell>
          <cell r="F5377">
            <v>41.68</v>
          </cell>
          <cell r="G5377">
            <v>7.0000000000000007E-2</v>
          </cell>
          <cell r="H5377">
            <v>0</v>
          </cell>
          <cell r="I5377">
            <v>0</v>
          </cell>
        </row>
        <row r="5378">
          <cell r="A5378">
            <v>87275</v>
          </cell>
          <cell r="B5378" t="str">
            <v>REVESTIMENTO CERÂMICO PARA PAREDES INTERNAS COM PLACAS TIPO ESMALTADA EXTRA  DE DIMENSÕES 33X45 CM APLICADAS EM AMBIENTES DE ÁREA MAIOR QUE 5 M² A MEIA ALTURA DAS PAREDES. AF_06/2014</v>
          </cell>
          <cell r="C5378" t="str">
            <v>M2</v>
          </cell>
          <cell r="D5378">
            <v>57.12</v>
          </cell>
          <cell r="E5378">
            <v>16.03</v>
          </cell>
          <cell r="F5378">
            <v>41.05</v>
          </cell>
          <cell r="G5378">
            <v>0.04</v>
          </cell>
          <cell r="H5378">
            <v>0</v>
          </cell>
          <cell r="I5378">
            <v>0</v>
          </cell>
        </row>
        <row r="5379">
          <cell r="A5379">
            <v>88786</v>
          </cell>
          <cell r="B5379" t="str">
            <v>REVESTIMENTO CERÂMICO PARA PAREDES EXTERNAS EM PASTILHAS DE PORCELANA 2,5 X 2,5 CM (PLACAS DE 30 X 30 CM), ALINHADAS A PRUMO, APLICADO EM PANOS COM VÃOS. AF_10/2014</v>
          </cell>
          <cell r="C5379" t="str">
            <v>M2</v>
          </cell>
          <cell r="D5379">
            <v>156.37</v>
          </cell>
          <cell r="E5379">
            <v>22.65</v>
          </cell>
          <cell r="F5379">
            <v>133.65</v>
          </cell>
          <cell r="G5379">
            <v>7.0000000000000007E-2</v>
          </cell>
          <cell r="H5379">
            <v>0</v>
          </cell>
          <cell r="I5379">
            <v>0</v>
          </cell>
        </row>
        <row r="5380">
          <cell r="A5380">
            <v>88787</v>
          </cell>
          <cell r="B5380" t="str">
            <v>REVESTIMENTO CERÂMICO PARA PAREDES EXTERNAS EM PASTILHAS DE PORCELANA 2,5 X 2,5 CM (PLACAS DE 30 X 30 CM), ALINHADAS A PRUMO, APLICADO EM PANOS SEM VÃOS. AF_10/2014</v>
          </cell>
          <cell r="C5380" t="str">
            <v>M2</v>
          </cell>
          <cell r="D5380">
            <v>143.54</v>
          </cell>
          <cell r="E5380">
            <v>17.96</v>
          </cell>
          <cell r="F5380">
            <v>125.51</v>
          </cell>
          <cell r="G5380">
            <v>7.0000000000000007E-2</v>
          </cell>
          <cell r="H5380">
            <v>0</v>
          </cell>
          <cell r="I5380">
            <v>0</v>
          </cell>
        </row>
        <row r="5381">
          <cell r="A5381">
            <v>88788</v>
          </cell>
          <cell r="B5381" t="str">
            <v>REVESTIMENTO CERÂMICO PARA PAREDES EXTERNAS EM PASTILHAS DE PORCELANA 2,5 X 2,5 CM (PLACAS DE 30 X 30 CM), ALINHADAS A PRUMO, APLICADO EM SUPERFÍCIES EXTERNAS DA SACADA. AF_10/2014</v>
          </cell>
          <cell r="C5381" t="str">
            <v>M2</v>
          </cell>
          <cell r="D5381">
            <v>151.91999999999999</v>
          </cell>
          <cell r="E5381">
            <v>24.16</v>
          </cell>
          <cell r="F5381">
            <v>127.67</v>
          </cell>
          <cell r="G5381">
            <v>0.09</v>
          </cell>
          <cell r="H5381">
            <v>0</v>
          </cell>
          <cell r="I5381">
            <v>0</v>
          </cell>
        </row>
        <row r="5382">
          <cell r="A5382">
            <v>88789</v>
          </cell>
          <cell r="B5382" t="str">
            <v>REVESTIMENTO CERÂMICO PARA PAREDES EXTERNAS EM PASTILHAS DE PORCELANA 2,5 X 2,5 CM (PLACAS DE 30 X 30 CM), ALINHADAS A PRUMO, APLICADO EM SUPERFÍCIES INTERNAS DA SACADA. AF_10/2014</v>
          </cell>
          <cell r="C5382" t="str">
            <v>M2</v>
          </cell>
          <cell r="D5382">
            <v>181.83</v>
          </cell>
          <cell r="E5382">
            <v>29.76</v>
          </cell>
          <cell r="F5382">
            <v>151.96</v>
          </cell>
          <cell r="G5382">
            <v>0.11</v>
          </cell>
          <cell r="H5382">
            <v>0</v>
          </cell>
          <cell r="I5382">
            <v>0</v>
          </cell>
        </row>
        <row r="5383">
          <cell r="A5383">
            <v>89045</v>
          </cell>
          <cell r="B5383" t="str">
            <v>(COMPOSIÇÃO REPRESENTATIVA) DO SERVIÇO DE REVESTIMENTO CERÂMICO PARA AMBIENTES DE ÁREAS MOLHADAS, MEIA PAREDE OU PAREDE INTEIRA, COM PLACAS TIPO GRÊS OU SEMI-GRÊS, DIMENSÕES 20X20 CM, PARA EDIFICAÇÃO HABITACIONAL MULTIFAMILIAR (PRÉDIO). AF_11/2014</v>
          </cell>
          <cell r="C5383" t="str">
            <v>M2</v>
          </cell>
          <cell r="D5383">
            <v>51.77</v>
          </cell>
          <cell r="E5383">
            <v>12.86</v>
          </cell>
          <cell r="F5383">
            <v>38.9</v>
          </cell>
          <cell r="G5383">
            <v>0.01</v>
          </cell>
          <cell r="H5383">
            <v>0</v>
          </cell>
          <cell r="I5383">
            <v>0</v>
          </cell>
        </row>
        <row r="5384">
          <cell r="A5384">
            <v>89170</v>
          </cell>
          <cell r="B5384" t="str">
            <v>(COMPOSIÇÃO REPRESENTATIVA) DO SERVIÇO DE REVESTIMENTO CERÂMICO PARA PAREDES INTERNAS, MEIA PAREDE, OU PAREDE INTEIRA, PLACAS GRÊS OU SEMI-GRÊS DE 20X20 CM, PARA EDIFICAÇÕES HABITACIONAIS UNIFAMILIAR (CASAS) E EDIFICAÇÕES PÚBLICAS PADRÃO. AF_11/2014</v>
          </cell>
          <cell r="C5384" t="str">
            <v>M2</v>
          </cell>
          <cell r="D5384">
            <v>50.42</v>
          </cell>
          <cell r="E5384">
            <v>11.92</v>
          </cell>
          <cell r="F5384">
            <v>38.5</v>
          </cell>
          <cell r="G5384">
            <v>0</v>
          </cell>
          <cell r="H5384">
            <v>0</v>
          </cell>
          <cell r="I5384">
            <v>0</v>
          </cell>
        </row>
        <row r="5385">
          <cell r="A5385">
            <v>93392</v>
          </cell>
          <cell r="B5385" t="str">
            <v>REVESTIMENTO CERÂMICO PARA PAREDES INTERNAS COM PLACAS TIPO ESMALTADA PADRÃO POPULAR DE DIMENSÕES 20X20 CM APLICADAS EM AMBIENTES DE ÁREA MENOR QUE 5 M2 NA ALTURA INTEIRA DAS PAREDES. AF_06/2014</v>
          </cell>
          <cell r="C5385" t="str">
            <v>M2</v>
          </cell>
          <cell r="D5385">
            <v>38.979999999999997</v>
          </cell>
          <cell r="E5385">
            <v>12.86</v>
          </cell>
          <cell r="F5385">
            <v>26.08</v>
          </cell>
          <cell r="G5385">
            <v>0.04</v>
          </cell>
          <cell r="H5385">
            <v>0</v>
          </cell>
          <cell r="I5385">
            <v>0</v>
          </cell>
        </row>
        <row r="5386">
          <cell r="A5386">
            <v>93393</v>
          </cell>
          <cell r="B5386" t="str">
            <v>REVESTIMENTO CERÂMICO PARA PAREDES INTERNAS COM PLACAS TIPO ESMALTADA PADRÃO POPULAR DE DIMENSÕES 20X20 CM APLICADAS EM AMBIENTES DE ÁREA MAIOR QUE 5 M2 NA ALTURA INTEIRA DAS PAREDES. AF_06/2014</v>
          </cell>
          <cell r="C5386" t="str">
            <v>M2</v>
          </cell>
          <cell r="D5386">
            <v>33.700000000000003</v>
          </cell>
          <cell r="E5386">
            <v>9.08</v>
          </cell>
          <cell r="F5386">
            <v>24.61</v>
          </cell>
          <cell r="G5386">
            <v>0.01</v>
          </cell>
          <cell r="H5386">
            <v>0</v>
          </cell>
          <cell r="I5386">
            <v>0</v>
          </cell>
        </row>
        <row r="5387">
          <cell r="A5387">
            <v>93394</v>
          </cell>
          <cell r="B5387" t="str">
            <v>REVESTIMENTO CERÂMICO PARA PAREDES INTERNAS COM PLACAS TIPO ESMALTADA PADRÃO POPULAR DE DIMENSÕES 20X20 CM APLICADAS EM AMBIENTES DE ÁREA MENOR QUE 5 M2 A MEIA ALTURA DAS PAREDES. AF_06/2014</v>
          </cell>
          <cell r="C5387" t="str">
            <v>M2</v>
          </cell>
          <cell r="D5387">
            <v>40.880000000000003</v>
          </cell>
          <cell r="E5387">
            <v>14.29</v>
          </cell>
          <cell r="F5387">
            <v>26.55</v>
          </cell>
          <cell r="G5387">
            <v>0.04</v>
          </cell>
          <cell r="H5387">
            <v>0</v>
          </cell>
          <cell r="I5387">
            <v>0</v>
          </cell>
        </row>
        <row r="5388">
          <cell r="A5388">
            <v>93395</v>
          </cell>
          <cell r="B5388" t="str">
            <v>REVESTIMENTO CERÂMICO PARA PAREDES INTERNAS COM PLACAS TIPO ESMALTADA PADRÃO POPULAR DE DIMENSÕES 20X20 CM APLICADAS EM AMBIENTES DE ÁREA MAIOR QUE 5 M2 A MEIA ALTURA DAS PAREDES. AF_06/2014</v>
          </cell>
          <cell r="C5388" t="str">
            <v>M2</v>
          </cell>
          <cell r="D5388">
            <v>38.5</v>
          </cell>
          <cell r="E5388">
            <v>12.5</v>
          </cell>
          <cell r="F5388">
            <v>25.96</v>
          </cell>
          <cell r="G5388">
            <v>0.04</v>
          </cell>
          <cell r="H5388">
            <v>0</v>
          </cell>
          <cell r="I5388">
            <v>0</v>
          </cell>
        </row>
        <row r="5389">
          <cell r="A5389">
            <v>84088</v>
          </cell>
          <cell r="B5389" t="str">
            <v>PEITORIL EM MARMORE BRANCO, LARGURA DE 15CM, ASSENTADO COM ARGAMASSA TRACO 1:4 (CIMENTO E AREIA MEDIA), PREPARO MANUAL DA ARGAMASSA</v>
          </cell>
          <cell r="C5389" t="str">
            <v>M</v>
          </cell>
          <cell r="D5389">
            <v>89.72</v>
          </cell>
          <cell r="E5389">
            <v>9.49</v>
          </cell>
          <cell r="F5389">
            <v>80.209999999999994</v>
          </cell>
          <cell r="G5389">
            <v>0.02</v>
          </cell>
          <cell r="H5389">
            <v>0</v>
          </cell>
          <cell r="I5389">
            <v>0</v>
          </cell>
        </row>
        <row r="5390">
          <cell r="A5390">
            <v>84089</v>
          </cell>
          <cell r="B5390" t="str">
            <v>PEITORIL EM MARMORE BRANCO, LARGURA DE 25CM, ASSENTADO COM ARGAMASSA TRACO 1:3 (CIMENTO E AREIA MEDIA), PREPARO MANUAL DA ARGAMASSA</v>
          </cell>
          <cell r="C5390" t="str">
            <v>M</v>
          </cell>
          <cell r="D5390">
            <v>126.32</v>
          </cell>
          <cell r="E5390">
            <v>14.33</v>
          </cell>
          <cell r="F5390">
            <v>111.95</v>
          </cell>
          <cell r="G5390">
            <v>0.04</v>
          </cell>
          <cell r="H5390">
            <v>0</v>
          </cell>
          <cell r="I5390">
            <v>0</v>
          </cell>
        </row>
        <row r="5391">
          <cell r="A5391">
            <v>40675</v>
          </cell>
          <cell r="B5391" t="str">
            <v>ASSENTAMENTO DE PEITORIL COM ARGAMASSA DE CIMENTO COLANTE</v>
          </cell>
          <cell r="C5391" t="str">
            <v>M</v>
          </cell>
          <cell r="D5391">
            <v>3.78</v>
          </cell>
          <cell r="E5391">
            <v>2.95</v>
          </cell>
          <cell r="F5391">
            <v>0.83</v>
          </cell>
          <cell r="G5391">
            <v>0</v>
          </cell>
          <cell r="H5391">
            <v>0</v>
          </cell>
          <cell r="I5391">
            <v>0</v>
          </cell>
        </row>
        <row r="5392">
          <cell r="A5392">
            <v>84093</v>
          </cell>
          <cell r="B5392" t="str">
            <v>TABEIRA DE MADEIRA LEI, 1A QUALIDADE, 2,5X30,0CM PARA BEIRAL DE TELHADO</v>
          </cell>
          <cell r="C5392" t="str">
            <v>M</v>
          </cell>
          <cell r="D5392">
            <v>21.49</v>
          </cell>
          <cell r="E5392">
            <v>6.17</v>
          </cell>
          <cell r="F5392">
            <v>15.31</v>
          </cell>
          <cell r="G5392">
            <v>0.01</v>
          </cell>
          <cell r="H5392">
            <v>0</v>
          </cell>
          <cell r="I5392">
            <v>0</v>
          </cell>
        </row>
        <row r="5393">
          <cell r="A5393">
            <v>96112</v>
          </cell>
          <cell r="B5393" t="str">
            <v>FORRO EM MADEIRA PINUS, PARA AMBIENTES RESIDENCIAIS, INCLUSIVE ESTRUTURA DE FIXAÇÃO. AF_05/2017</v>
          </cell>
          <cell r="C5393" t="str">
            <v>M2</v>
          </cell>
          <cell r="D5393">
            <v>73.09</v>
          </cell>
          <cell r="E5393">
            <v>34.57</v>
          </cell>
          <cell r="F5393">
            <v>38.39</v>
          </cell>
          <cell r="G5393">
            <v>0.13</v>
          </cell>
          <cell r="H5393">
            <v>0</v>
          </cell>
          <cell r="I5393">
            <v>0</v>
          </cell>
        </row>
        <row r="5394">
          <cell r="A5394">
            <v>96117</v>
          </cell>
          <cell r="B5394" t="str">
            <v>FORRO EM MADEIRA PINUS, PARA AMBIENTES COMERCIAIS, INCLUSIVE ESTRUTURA DE FIXAÇÃO. AF_05/2017</v>
          </cell>
          <cell r="C5394" t="str">
            <v>M2</v>
          </cell>
          <cell r="D5394">
            <v>80.12</v>
          </cell>
          <cell r="E5394">
            <v>27.39</v>
          </cell>
          <cell r="F5394">
            <v>52.64</v>
          </cell>
          <cell r="G5394">
            <v>0.09</v>
          </cell>
          <cell r="H5394">
            <v>0</v>
          </cell>
          <cell r="I5394">
            <v>0</v>
          </cell>
        </row>
        <row r="5395">
          <cell r="A5395">
            <v>96122</v>
          </cell>
          <cell r="B5395" t="str">
            <v>ACABAMENTOS PARA FORRO (RODA-FORRO EM MADEIRA PINUS). AF_05/2017</v>
          </cell>
          <cell r="C5395" t="str">
            <v>M</v>
          </cell>
          <cell r="D5395">
            <v>18.079999999999998</v>
          </cell>
          <cell r="E5395">
            <v>6.04</v>
          </cell>
          <cell r="F5395">
            <v>12.03</v>
          </cell>
          <cell r="G5395">
            <v>0.01</v>
          </cell>
          <cell r="H5395">
            <v>0</v>
          </cell>
          <cell r="I5395">
            <v>0</v>
          </cell>
        </row>
        <row r="5396">
          <cell r="A5396">
            <v>96109</v>
          </cell>
          <cell r="B5396" t="str">
            <v>FORRO EM PLACAS DE GESSO, PARA AMBIENTES RESIDENCIAIS. AF_05/2017_P</v>
          </cell>
          <cell r="C5396" t="str">
            <v>M2</v>
          </cell>
          <cell r="D5396">
            <v>29.73</v>
          </cell>
          <cell r="E5396">
            <v>13.74</v>
          </cell>
          <cell r="F5396">
            <v>15.95</v>
          </cell>
          <cell r="G5396">
            <v>0.04</v>
          </cell>
          <cell r="H5396">
            <v>0</v>
          </cell>
          <cell r="I5396">
            <v>0</v>
          </cell>
        </row>
        <row r="5397">
          <cell r="A5397">
            <v>96110</v>
          </cell>
          <cell r="B5397" t="str">
            <v>FORRO EM DRYWALL, PARA AMBIENTES RESIDENCIAIS, INCLUSIVE ESTRUTURA DE FIXAÇÃO. AF_05/2017_P</v>
          </cell>
          <cell r="C5397" t="str">
            <v>M2</v>
          </cell>
          <cell r="D5397">
            <v>43.07</v>
          </cell>
          <cell r="E5397">
            <v>8.48</v>
          </cell>
          <cell r="F5397">
            <v>34.57</v>
          </cell>
          <cell r="G5397">
            <v>0.02</v>
          </cell>
          <cell r="H5397">
            <v>0</v>
          </cell>
          <cell r="I5397">
            <v>0</v>
          </cell>
        </row>
        <row r="5398">
          <cell r="A5398">
            <v>96113</v>
          </cell>
          <cell r="B5398" t="str">
            <v>FORRO EM PLACAS DE GESSO, PARA AMBIENTES COMERCIAIS. AF_05/2017_P</v>
          </cell>
          <cell r="C5398" t="str">
            <v>M2</v>
          </cell>
          <cell r="D5398">
            <v>26.28</v>
          </cell>
          <cell r="E5398">
            <v>10.88</v>
          </cell>
          <cell r="F5398">
            <v>15.38</v>
          </cell>
          <cell r="G5398">
            <v>0.02</v>
          </cell>
          <cell r="H5398">
            <v>0</v>
          </cell>
          <cell r="I5398">
            <v>0</v>
          </cell>
        </row>
        <row r="5399">
          <cell r="A5399">
            <v>96114</v>
          </cell>
          <cell r="B5399" t="str">
            <v>FORRO EM DRYWALL, PARA AMBIENTES COMERCIAIS, INCLUSIVE ESTRUTURA DE FIXAÇÃO. AF_05/2017_P</v>
          </cell>
          <cell r="C5399" t="str">
            <v>M2</v>
          </cell>
          <cell r="D5399">
            <v>43.96</v>
          </cell>
          <cell r="E5399">
            <v>6.73</v>
          </cell>
          <cell r="F5399">
            <v>37.21</v>
          </cell>
          <cell r="G5399">
            <v>0.02</v>
          </cell>
          <cell r="H5399">
            <v>0</v>
          </cell>
          <cell r="I5399">
            <v>0</v>
          </cell>
        </row>
        <row r="5400">
          <cell r="A5400">
            <v>96120</v>
          </cell>
          <cell r="B5400" t="str">
            <v>ACABAMENTOS PARA FORRO (MOLDURA DE GESSO). AF_05/2017</v>
          </cell>
          <cell r="C5400" t="str">
            <v>M</v>
          </cell>
          <cell r="D5400">
            <v>2.0299999999999998</v>
          </cell>
          <cell r="E5400">
            <v>0.79</v>
          </cell>
          <cell r="F5400">
            <v>1.24</v>
          </cell>
          <cell r="G5400">
            <v>0</v>
          </cell>
          <cell r="H5400">
            <v>0</v>
          </cell>
          <cell r="I5400">
            <v>0</v>
          </cell>
        </row>
        <row r="5401">
          <cell r="A5401">
            <v>96123</v>
          </cell>
          <cell r="B5401" t="str">
            <v>ACABAMENTOS PARA FORRO (MOLDURA EM DRYWALL, COM LARGURA DE 15 CM). AF_05/2017_P</v>
          </cell>
          <cell r="C5401" t="str">
            <v>M</v>
          </cell>
          <cell r="D5401">
            <v>17.32</v>
          </cell>
          <cell r="E5401">
            <v>3.74</v>
          </cell>
          <cell r="F5401">
            <v>13.58</v>
          </cell>
          <cell r="G5401">
            <v>0</v>
          </cell>
          <cell r="H5401">
            <v>0</v>
          </cell>
          <cell r="I5401">
            <v>0</v>
          </cell>
        </row>
        <row r="5402">
          <cell r="A5402">
            <v>96124</v>
          </cell>
          <cell r="B5402" t="str">
            <v>ACABAMENTOS PARA FORRO (SANCA DE GESSO, COM ALTURA DE 15 CM, MONTADA NA OBRA). AF_05/2017_P</v>
          </cell>
          <cell r="C5402" t="str">
            <v>M</v>
          </cell>
          <cell r="D5402">
            <v>30.55</v>
          </cell>
          <cell r="E5402">
            <v>13.15</v>
          </cell>
          <cell r="F5402">
            <v>17.36</v>
          </cell>
          <cell r="G5402">
            <v>0.04</v>
          </cell>
          <cell r="H5402">
            <v>0</v>
          </cell>
          <cell r="I5402">
            <v>0</v>
          </cell>
        </row>
        <row r="5403">
          <cell r="A5403">
            <v>96115</v>
          </cell>
          <cell r="B5403" t="str">
            <v>FORRO DE FIBRA MINERAL, PARA AMBIENTES COMERCIAIS, INCLUSIVE ESTRUTURA DE FIXAÇÃO. AF_05/2017_P</v>
          </cell>
          <cell r="C5403" t="str">
            <v>M2</v>
          </cell>
          <cell r="D5403">
            <v>64.540000000000006</v>
          </cell>
          <cell r="E5403">
            <v>4.47</v>
          </cell>
          <cell r="F5403">
            <v>60.05</v>
          </cell>
          <cell r="G5403">
            <v>0.02</v>
          </cell>
          <cell r="H5403">
            <v>0</v>
          </cell>
          <cell r="I5403">
            <v>0</v>
          </cell>
        </row>
        <row r="5404">
          <cell r="A5404">
            <v>72200</v>
          </cell>
          <cell r="B5404" t="str">
            <v>REVESTIMENTO EM LAMINADO MELAMINICO TEXTURIZADO, ESPESSURA 0,8 MM, FIXADO COM COLA</v>
          </cell>
          <cell r="C5404" t="str">
            <v>M2</v>
          </cell>
          <cell r="D5404">
            <v>74.87</v>
          </cell>
          <cell r="E5404">
            <v>20.21</v>
          </cell>
          <cell r="F5404">
            <v>54.59</v>
          </cell>
          <cell r="G5404">
            <v>0.06</v>
          </cell>
          <cell r="H5404">
            <v>0</v>
          </cell>
          <cell r="I5404">
            <v>0.01</v>
          </cell>
        </row>
        <row r="5405">
          <cell r="A5405" t="str">
            <v>73807/1</v>
          </cell>
          <cell r="B5405" t="str">
            <v>CORRIMAO EM MARMORITE, LARGURA 15CM</v>
          </cell>
          <cell r="C5405" t="str">
            <v>M</v>
          </cell>
          <cell r="D5405">
            <v>81.849999999999994</v>
          </cell>
          <cell r="E5405">
            <v>53.73</v>
          </cell>
          <cell r="F5405">
            <v>27.92</v>
          </cell>
          <cell r="G5405">
            <v>0.2</v>
          </cell>
          <cell r="H5405">
            <v>0</v>
          </cell>
          <cell r="I5405">
            <v>0</v>
          </cell>
        </row>
        <row r="5406">
          <cell r="A5406">
            <v>72201</v>
          </cell>
          <cell r="B5406" t="str">
            <v>RECOLOCACO DE FORROS EM REGUA DE PVC E PERFIS, CONSIDERANDO REAPROVEITAMENTO DO MATERIAL</v>
          </cell>
          <cell r="C5406" t="str">
            <v>M2</v>
          </cell>
          <cell r="D5406">
            <v>9.58</v>
          </cell>
          <cell r="E5406">
            <v>7.27</v>
          </cell>
          <cell r="F5406">
            <v>2.31</v>
          </cell>
          <cell r="G5406">
            <v>0</v>
          </cell>
          <cell r="H5406">
            <v>0</v>
          </cell>
          <cell r="I5406">
            <v>0</v>
          </cell>
        </row>
        <row r="5407">
          <cell r="A5407">
            <v>96111</v>
          </cell>
          <cell r="B5407" t="str">
            <v>FORRO EM RÉGUAS DE PVC, FRISADO, PARA AMBIENTES RESIDENCIAIS, INCLUSIVE ESTRUTURA DE FIXAÇÃO. AF_05/2017_P</v>
          </cell>
          <cell r="C5407" t="str">
            <v>M2</v>
          </cell>
          <cell r="D5407">
            <v>32.64</v>
          </cell>
          <cell r="E5407">
            <v>4.7</v>
          </cell>
          <cell r="F5407">
            <v>27.92</v>
          </cell>
          <cell r="G5407">
            <v>0.02</v>
          </cell>
          <cell r="H5407">
            <v>0</v>
          </cell>
          <cell r="I5407">
            <v>0</v>
          </cell>
        </row>
        <row r="5408">
          <cell r="A5408">
            <v>96116</v>
          </cell>
          <cell r="B5408" t="str">
            <v>FORRO EM RÉGUAS DE PVC, FRISADO, PARA AMBIENTES COMERCIAIS, INCLUSIVE ESTRUTURA DE FIXAÇÃO. AF_05/2017_P</v>
          </cell>
          <cell r="C5408" t="str">
            <v>M2</v>
          </cell>
          <cell r="D5408">
            <v>35.67</v>
          </cell>
          <cell r="E5408">
            <v>4.1500000000000004</v>
          </cell>
          <cell r="F5408">
            <v>31.51</v>
          </cell>
          <cell r="G5408">
            <v>0.01</v>
          </cell>
          <cell r="H5408">
            <v>0</v>
          </cell>
          <cell r="I5408">
            <v>0</v>
          </cell>
        </row>
        <row r="5409">
          <cell r="A5409">
            <v>96121</v>
          </cell>
          <cell r="B5409" t="str">
            <v>ACABAMENTOS PARA FORRO (RODA-FORRO EM PERFIL METÁLICO E PLÁSTICO). AF_05/2017</v>
          </cell>
          <cell r="C5409" t="str">
            <v>M</v>
          </cell>
          <cell r="D5409">
            <v>5.74</v>
          </cell>
          <cell r="E5409">
            <v>1.23</v>
          </cell>
          <cell r="F5409">
            <v>4.51</v>
          </cell>
          <cell r="G5409">
            <v>0</v>
          </cell>
          <cell r="H5409">
            <v>0</v>
          </cell>
          <cell r="I5409">
            <v>0</v>
          </cell>
        </row>
        <row r="5410">
          <cell r="A5410">
            <v>96485</v>
          </cell>
          <cell r="B5410" t="str">
            <v>FORRO EM RÉGUAS DE PVC, LISO, PARA AMBIENTES RESIDENCIAIS, INCLUSIVE ESTRUTURA DE FIXAÇÃO. AF_05/2017_P</v>
          </cell>
          <cell r="C5410" t="str">
            <v>M2</v>
          </cell>
          <cell r="D5410">
            <v>38.549999999999997</v>
          </cell>
          <cell r="E5410">
            <v>4.7</v>
          </cell>
          <cell r="F5410">
            <v>33.83</v>
          </cell>
          <cell r="G5410">
            <v>0.02</v>
          </cell>
          <cell r="H5410">
            <v>0</v>
          </cell>
          <cell r="I5410">
            <v>0</v>
          </cell>
        </row>
        <row r="5411">
          <cell r="A5411">
            <v>96486</v>
          </cell>
          <cell r="B5411" t="str">
            <v>FORRO DE PVC, LISO, PARA AMBIENTES COMERCIAIS, INCLUSIVE ESTRUTURA DE FIXAÇÃO. AF_05/2017_P</v>
          </cell>
          <cell r="C5411" t="str">
            <v>M2</v>
          </cell>
          <cell r="D5411">
            <v>41.93</v>
          </cell>
          <cell r="E5411">
            <v>4.1399999999999997</v>
          </cell>
          <cell r="F5411">
            <v>37.78</v>
          </cell>
          <cell r="G5411">
            <v>0.01</v>
          </cell>
          <cell r="H5411">
            <v>0</v>
          </cell>
          <cell r="I5411">
            <v>0</v>
          </cell>
        </row>
        <row r="5412">
          <cell r="A5412">
            <v>72198</v>
          </cell>
          <cell r="B5412" t="str">
            <v>ISOLAMENTO TERMICO COM ARGAMASSA TRACO 1:3 (CIMENTO E AREIA GROSSA NAO PENEIRADA), COM ADICAO DE PEROLAS DE ISOPOR, ESPESSURA 6CM, PREPARO MANUAL DA ARGAMASSA</v>
          </cell>
          <cell r="C5412" t="str">
            <v>M2</v>
          </cell>
          <cell r="D5412">
            <v>100.83</v>
          </cell>
          <cell r="E5412">
            <v>39.130000000000003</v>
          </cell>
          <cell r="F5412">
            <v>61.48</v>
          </cell>
          <cell r="G5412">
            <v>0.19</v>
          </cell>
          <cell r="H5412">
            <v>0</v>
          </cell>
          <cell r="I5412">
            <v>0.03</v>
          </cell>
        </row>
        <row r="5413">
          <cell r="A5413" t="str">
            <v>73833/1</v>
          </cell>
          <cell r="B5413" t="str">
            <v>ISOLAMENTO TERMICO COM MANTA DE LA DE VIDRO, ESPESSURA 2,5CM</v>
          </cell>
          <cell r="C5413" t="str">
            <v>M2</v>
          </cell>
          <cell r="D5413">
            <v>61.44</v>
          </cell>
          <cell r="E5413">
            <v>14.83</v>
          </cell>
          <cell r="F5413">
            <v>46.57</v>
          </cell>
          <cell r="G5413">
            <v>0.04</v>
          </cell>
          <cell r="H5413">
            <v>0</v>
          </cell>
          <cell r="I5413">
            <v>0</v>
          </cell>
        </row>
        <row r="5414">
          <cell r="A5414">
            <v>83730</v>
          </cell>
          <cell r="B5414" t="str">
            <v>REPARO ESTRUTURAL DE ESTRUTURAS DE CONCRETO COM ARGAMASSA POLIMERICA DE ALTO DESEMPENHO, E=2 CM</v>
          </cell>
          <cell r="C5414" t="str">
            <v>M2</v>
          </cell>
          <cell r="D5414">
            <v>195.4</v>
          </cell>
          <cell r="E5414">
            <v>19.09</v>
          </cell>
          <cell r="F5414">
            <v>176.25</v>
          </cell>
          <cell r="G5414">
            <v>0.06</v>
          </cell>
          <cell r="H5414">
            <v>0</v>
          </cell>
          <cell r="I5414">
            <v>0</v>
          </cell>
        </row>
        <row r="5415">
          <cell r="A5415">
            <v>83736</v>
          </cell>
          <cell r="B5415" t="str">
            <v>REPARO/COLAGEM DE ESTRUTURAS DE CONCRETO COM ADESIVO ESTRUTURAL A BASE DE EPOXI, E=2 MM</v>
          </cell>
          <cell r="C5415" t="str">
            <v>M2</v>
          </cell>
          <cell r="D5415">
            <v>178.39</v>
          </cell>
          <cell r="E5415">
            <v>25.45</v>
          </cell>
          <cell r="F5415">
            <v>152.84</v>
          </cell>
          <cell r="G5415">
            <v>0.1</v>
          </cell>
          <cell r="H5415">
            <v>0</v>
          </cell>
          <cell r="I5415">
            <v>0</v>
          </cell>
        </row>
        <row r="5416">
          <cell r="A5416">
            <v>91514</v>
          </cell>
          <cell r="B5416" t="str">
            <v>ESTUCAMENTO DE PANOS DE FACHADA SEM VÃOS DO SISTEMA DE PAREDES DE CONCRETO EM EDIFICAÇÕES DE MÚLTIPLOS PAVIMENTOS. AF_06/2015</v>
          </cell>
          <cell r="C5416" t="str">
            <v>M2</v>
          </cell>
          <cell r="D5416">
            <v>4.68</v>
          </cell>
          <cell r="E5416">
            <v>3.65</v>
          </cell>
          <cell r="F5416">
            <v>1.03</v>
          </cell>
          <cell r="G5416">
            <v>0</v>
          </cell>
          <cell r="H5416">
            <v>0</v>
          </cell>
          <cell r="I5416">
            <v>0</v>
          </cell>
        </row>
        <row r="5417">
          <cell r="A5417">
            <v>91515</v>
          </cell>
          <cell r="B5417" t="str">
            <v>ESTUCAMENTO DE PANOS DE FACHADA COM VÃOS DO SISTEMA DE PAREDES DE CONCRETO EM EDIFICAÇÕES DE MÚLTIPLOS PAVIMENTOS. AF_06/2015</v>
          </cell>
          <cell r="C5417" t="str">
            <v>M2</v>
          </cell>
          <cell r="D5417">
            <v>6.2</v>
          </cell>
          <cell r="E5417">
            <v>4.8099999999999996</v>
          </cell>
          <cell r="F5417">
            <v>1.39</v>
          </cell>
          <cell r="G5417">
            <v>0</v>
          </cell>
          <cell r="H5417">
            <v>0</v>
          </cell>
          <cell r="I5417">
            <v>0</v>
          </cell>
        </row>
        <row r="5418">
          <cell r="A5418">
            <v>91516</v>
          </cell>
          <cell r="B5418" t="str">
            <v>ESTUCAMENTO DE SUPERFÍCIE EXTERNA DA SACADA DO SISTEMA DE PAREDES DE CONCRETO EM EDIFICAÇÕES DE MÚLTIPLOS PAVIMENTOS. AF_06/2015</v>
          </cell>
          <cell r="C5418" t="str">
            <v>M2</v>
          </cell>
          <cell r="D5418">
            <v>9.06</v>
          </cell>
          <cell r="E5418">
            <v>7</v>
          </cell>
          <cell r="F5418">
            <v>2.0499999999999998</v>
          </cell>
          <cell r="G5418">
            <v>0.01</v>
          </cell>
          <cell r="H5418">
            <v>0</v>
          </cell>
          <cell r="I5418">
            <v>0</v>
          </cell>
        </row>
        <row r="5419">
          <cell r="A5419">
            <v>91517</v>
          </cell>
          <cell r="B5419" t="str">
            <v>ESTUCAMENTO DE PANOS DE FACHADA SEM VÃOS DO SISTEMA DE PAREDES DE CONCRETO EM EDIFICAÇÕES DE PAVIMENTO ÚNICO. AF_06/2015</v>
          </cell>
          <cell r="C5419" t="str">
            <v>M2</v>
          </cell>
          <cell r="D5419">
            <v>10.09</v>
          </cell>
          <cell r="E5419">
            <v>7.79</v>
          </cell>
          <cell r="F5419">
            <v>2.29</v>
          </cell>
          <cell r="G5419">
            <v>0.01</v>
          </cell>
          <cell r="H5419">
            <v>0</v>
          </cell>
          <cell r="I5419">
            <v>0</v>
          </cell>
        </row>
        <row r="5420">
          <cell r="A5420">
            <v>91519</v>
          </cell>
          <cell r="B5420" t="str">
            <v>ESTUCAMENTO DE PANOS DE FACHADA COM VÃOS DO SISTEMA DE PAREDES DE CONCRETO EM EDIFICAÇÕES DE PAVIMENTO ÚNICO. AF_06/2015</v>
          </cell>
          <cell r="C5420" t="str">
            <v>M2</v>
          </cell>
          <cell r="D5420">
            <v>11.59</v>
          </cell>
          <cell r="E5420">
            <v>8.91</v>
          </cell>
          <cell r="F5420">
            <v>2.66</v>
          </cell>
          <cell r="G5420">
            <v>0.02</v>
          </cell>
          <cell r="H5420">
            <v>0</v>
          </cell>
          <cell r="I5420">
            <v>0</v>
          </cell>
        </row>
        <row r="5421">
          <cell r="A5421">
            <v>91520</v>
          </cell>
          <cell r="B5421" t="str">
            <v>ESTUCAMENTO DE DENSIDADE BAIXA NAS FACES INTERNAS DE PAREDES DO SISTEMA DE PAREDES DE CONCRETO. AF_06/2015</v>
          </cell>
          <cell r="C5421" t="str">
            <v>M2</v>
          </cell>
          <cell r="D5421">
            <v>1.68</v>
          </cell>
          <cell r="E5421">
            <v>1.32</v>
          </cell>
          <cell r="F5421">
            <v>0.36</v>
          </cell>
          <cell r="G5421">
            <v>0</v>
          </cell>
          <cell r="H5421">
            <v>0</v>
          </cell>
          <cell r="I5421">
            <v>0</v>
          </cell>
        </row>
        <row r="5422">
          <cell r="A5422">
            <v>91522</v>
          </cell>
          <cell r="B5422" t="str">
            <v>ESTUCAMENTO, PARA QUALQUER REVESTIMENTO, EM TETO DO SISTEMA DE PAREDES DE CONCRETO. AF_06/2015</v>
          </cell>
          <cell r="C5422" t="str">
            <v>M2</v>
          </cell>
          <cell r="D5422">
            <v>2.0299999999999998</v>
          </cell>
          <cell r="E5422">
            <v>1.59</v>
          </cell>
          <cell r="F5422">
            <v>0.44</v>
          </cell>
          <cell r="G5422">
            <v>0</v>
          </cell>
          <cell r="H5422">
            <v>0</v>
          </cell>
          <cell r="I5422">
            <v>0</v>
          </cell>
        </row>
        <row r="5423">
          <cell r="A5423">
            <v>91525</v>
          </cell>
          <cell r="B5423" t="str">
            <v>ESTUCAMENTO DE DENSIDADE ALTA, NAS FACES INTERNAS DE PAREDES DO SISTEMA DE PAREDES DE CONCRETO. AF_06/2015</v>
          </cell>
          <cell r="C5423" t="str">
            <v>M2</v>
          </cell>
          <cell r="D5423">
            <v>3.65</v>
          </cell>
          <cell r="E5423">
            <v>2.57</v>
          </cell>
          <cell r="F5423">
            <v>1.08</v>
          </cell>
          <cell r="G5423">
            <v>0</v>
          </cell>
          <cell r="H5423">
            <v>0</v>
          </cell>
          <cell r="I5423">
            <v>0</v>
          </cell>
        </row>
        <row r="5424">
          <cell r="A5424">
            <v>73548</v>
          </cell>
          <cell r="B5424" t="str">
            <v>ARGAMASSA TRACO 1:3 (CIMENTO E AREIA), PREPARO MANUAL, INCLUSO ADITIVO IMPERMEABILIZANTE</v>
          </cell>
          <cell r="C5424" t="str">
            <v>M3</v>
          </cell>
          <cell r="D5424">
            <v>465.53</v>
          </cell>
          <cell r="E5424">
            <v>86.68</v>
          </cell>
          <cell r="F5424">
            <v>378.44</v>
          </cell>
          <cell r="G5424">
            <v>0.41</v>
          </cell>
          <cell r="H5424">
            <v>0</v>
          </cell>
          <cell r="I5424">
            <v>0</v>
          </cell>
        </row>
        <row r="5425">
          <cell r="A5425">
            <v>73549</v>
          </cell>
          <cell r="B5425" t="str">
            <v>ARGAMASSA TRACO 1:4 (CIMENTO E AREIA), PREPARO MANUAL, INCLUSO ADITIVO IMPERMEABILIZANTE</v>
          </cell>
          <cell r="C5425" t="str">
            <v>M3</v>
          </cell>
          <cell r="D5425">
            <v>443.69</v>
          </cell>
          <cell r="E5425">
            <v>87.8</v>
          </cell>
          <cell r="F5425">
            <v>355.47</v>
          </cell>
          <cell r="G5425">
            <v>0.42</v>
          </cell>
          <cell r="H5425">
            <v>0</v>
          </cell>
          <cell r="I5425">
            <v>0</v>
          </cell>
        </row>
        <row r="5426">
          <cell r="A5426">
            <v>87280</v>
          </cell>
          <cell r="B5426" t="str">
            <v>ARGAMASSA TRAÇO 1:7 (CIMENTO E AREIA MÉDIA) COM ADIÇÃO DE PLASTIFICANTE PARA EMBOÇO/MASSA ÚNICA/ASSENTAMENTO DE ALVENARIA DE VEDAÇÃO, PREPARO MECÂNICO COM BETONEIRA 400 L. AF_06/2014</v>
          </cell>
          <cell r="C5426" t="str">
            <v>M3</v>
          </cell>
          <cell r="D5426">
            <v>254.91</v>
          </cell>
          <cell r="E5426">
            <v>59.09</v>
          </cell>
          <cell r="F5426">
            <v>193.94</v>
          </cell>
          <cell r="G5426">
            <v>1.27</v>
          </cell>
          <cell r="H5426">
            <v>0</v>
          </cell>
          <cell r="I5426">
            <v>0.61</v>
          </cell>
        </row>
        <row r="5427">
          <cell r="A5427">
            <v>87281</v>
          </cell>
          <cell r="B5427" t="str">
            <v>ARGAMASSA TRAÇO 1:7 (CIMENTO E AREIA MÉDIA) COM ADIÇÃO DE PLASTIFICANTE PARA EMBOÇO/MASSA ÚNICA/ASSENTAMENTO DE ALVENARIA DE VEDAÇÃO, PREPARO MECÂNICO COM BETONEIRA 600 L. AF_06/2014</v>
          </cell>
          <cell r="C5427" t="str">
            <v>M3</v>
          </cell>
          <cell r="D5427">
            <v>250.05</v>
          </cell>
          <cell r="E5427">
            <v>51.63</v>
          </cell>
          <cell r="F5427">
            <v>193.62</v>
          </cell>
          <cell r="G5427">
            <v>3.9</v>
          </cell>
          <cell r="H5427">
            <v>0</v>
          </cell>
          <cell r="I5427">
            <v>0.9</v>
          </cell>
        </row>
        <row r="5428">
          <cell r="A5428">
            <v>87283</v>
          </cell>
          <cell r="B5428" t="str">
            <v>ARGAMASSA TRAÇO 1:6 (CIMENTO E AREIA MÉDIA) COM ADIÇÃO DE PLASTIFICANTE PARA EMBOÇO/MASSA ÚNICA/ASSENTAMENTO DE ALVENARIA DE VEDAÇÃO, PREPARO MECÂNICO COM BETONEIRA 400 L. AF_06/2014</v>
          </cell>
          <cell r="C5428" t="str">
            <v>M3</v>
          </cell>
          <cell r="D5428">
            <v>277.29000000000002</v>
          </cell>
          <cell r="E5428">
            <v>64.510000000000005</v>
          </cell>
          <cell r="F5428">
            <v>210.72</v>
          </cell>
          <cell r="G5428">
            <v>1.39</v>
          </cell>
          <cell r="H5428">
            <v>0</v>
          </cell>
          <cell r="I5428">
            <v>0.67</v>
          </cell>
        </row>
        <row r="5429">
          <cell r="A5429">
            <v>87284</v>
          </cell>
          <cell r="B5429" t="str">
            <v>ARGAMASSA TRAÇO 1:6 (CIMENTO E AREIA MÉDIA) COM ADIÇÃO DE PLASTIFICANTE PARA EMBOÇO/MASSA ÚNICA/ASSENTAMENTO DE ALVENARIA DE VEDAÇÃO, PREPARO MECÂNICO COM BETONEIRA 600 L. AF_06/2014</v>
          </cell>
          <cell r="C5429" t="str">
            <v>M3</v>
          </cell>
          <cell r="D5429">
            <v>258.43</v>
          </cell>
          <cell r="E5429">
            <v>46.33</v>
          </cell>
          <cell r="F5429">
            <v>207.82</v>
          </cell>
          <cell r="G5429">
            <v>3.48</v>
          </cell>
          <cell r="H5429">
            <v>0</v>
          </cell>
          <cell r="I5429">
            <v>0.8</v>
          </cell>
        </row>
        <row r="5430">
          <cell r="A5430">
            <v>87286</v>
          </cell>
          <cell r="B5430" t="str">
            <v>ARGAMASSA TRAÇO 1:1:6 (CIMENTO, CAL E AREIA MÉDIA) PARA EMBOÇO/MASSA ÚNICA/ASSENTAMENTO DE ALVENARIA DE VEDAÇÃO, PREPARO MECÂNICO COM BETONEIRA 400 L. AF_06/2014</v>
          </cell>
          <cell r="C5430" t="str">
            <v>M3</v>
          </cell>
          <cell r="D5430">
            <v>285.49</v>
          </cell>
          <cell r="E5430">
            <v>12.31</v>
          </cell>
          <cell r="F5430">
            <v>271.18</v>
          </cell>
          <cell r="G5430">
            <v>1.35</v>
          </cell>
          <cell r="H5430">
            <v>0</v>
          </cell>
          <cell r="I5430">
            <v>0.65</v>
          </cell>
        </row>
        <row r="5431">
          <cell r="A5431">
            <v>87287</v>
          </cell>
          <cell r="B5431" t="str">
            <v>ARGAMASSA TRAÇO 1:1:6 (CIMENTO, CAL E AREIA MÉDIA) PARA EMBOÇO/MASSA ÚNICA/ASSENTAMENTO DE ALVENARIA DE VEDAÇÃO, PREPARO MECÂNICO COM BETONEIRA 600 L. AF_06/2014</v>
          </cell>
          <cell r="C5431" t="str">
            <v>M3</v>
          </cell>
          <cell r="D5431">
            <v>346.88</v>
          </cell>
          <cell r="E5431">
            <v>55.07</v>
          </cell>
          <cell r="F5431">
            <v>286.72000000000003</v>
          </cell>
          <cell r="G5431">
            <v>4.1399999999999997</v>
          </cell>
          <cell r="H5431">
            <v>0</v>
          </cell>
          <cell r="I5431">
            <v>0.95</v>
          </cell>
        </row>
        <row r="5432">
          <cell r="A5432">
            <v>87289</v>
          </cell>
          <cell r="B5432" t="str">
            <v>ARGAMASSA TRAÇO 1:1,5:7,5 (CIMENTO, CAL E AREIA MÉDIA) PARA EMBOÇO/MASSA ÚNICA/ASSENTAMENTO DE ALVENARIA DE VEDAÇÃO, PREPARO MECÂNICO COM BETONEIRA 400 L. AF_06/2014</v>
          </cell>
          <cell r="C5432" t="str">
            <v>M3</v>
          </cell>
          <cell r="D5432">
            <v>341.74</v>
          </cell>
          <cell r="E5432">
            <v>58.59</v>
          </cell>
          <cell r="F5432">
            <v>281.27999999999997</v>
          </cell>
          <cell r="G5432">
            <v>1.26</v>
          </cell>
          <cell r="H5432">
            <v>0</v>
          </cell>
          <cell r="I5432">
            <v>0.61</v>
          </cell>
        </row>
        <row r="5433">
          <cell r="A5433">
            <v>87290</v>
          </cell>
          <cell r="B5433" t="str">
            <v>ARGAMASSA TRAÇO 1:1,5:7,5 (CIMENTO, CAL E AREIA MÉDIA) PARA EMBOÇO/MASSA ÚNICA/ASSENTAMENTO DE ALVENARIA DE VEDAÇÃO, PREPARO MECÂNICO COM BETONEIRA 600 L. AF_06/2014</v>
          </cell>
          <cell r="C5433" t="str">
            <v>M3</v>
          </cell>
          <cell r="D5433">
            <v>336.37</v>
          </cell>
          <cell r="E5433">
            <v>50.66</v>
          </cell>
          <cell r="F5433">
            <v>281.08999999999997</v>
          </cell>
          <cell r="G5433">
            <v>3.76</v>
          </cell>
          <cell r="H5433">
            <v>0</v>
          </cell>
          <cell r="I5433">
            <v>0.86</v>
          </cell>
        </row>
        <row r="5434">
          <cell r="A5434">
            <v>87292</v>
          </cell>
          <cell r="B5434" t="str">
            <v>ARGAMASSA TRAÇO 1:2:8 (CIMENTO, CAL E AREIA MÉDIA) PARA EMBOÇO/MASSA ÚNICA/ASSENTAMENTO DE ALVENARIA DE VEDAÇÃO, PREPARO MECÂNICO COM BETONEIRA 400 L. AF_06/2014</v>
          </cell>
          <cell r="C5434" t="str">
            <v>M3</v>
          </cell>
          <cell r="D5434">
            <v>362.27</v>
          </cell>
          <cell r="E5434">
            <v>58.47</v>
          </cell>
          <cell r="F5434">
            <v>301.93</v>
          </cell>
          <cell r="G5434">
            <v>1.26</v>
          </cell>
          <cell r="H5434">
            <v>0</v>
          </cell>
          <cell r="I5434">
            <v>0.61</v>
          </cell>
        </row>
        <row r="5435">
          <cell r="A5435">
            <v>87294</v>
          </cell>
          <cell r="B5435" t="str">
            <v>ARGAMASSA TRAÇO 1:2:9 (CIMENTO, CAL E AREIA MÉDIA) PARA EMBOÇO/MASSA ÚNICA/ASSENTAMENTO DE ALVENARIA DE VEDAÇÃO, PREPARO MECÂNICO COM BETONEIRA 600 L. AF_06/2014</v>
          </cell>
          <cell r="C5435" t="str">
            <v>M3</v>
          </cell>
          <cell r="D5435">
            <v>340.45</v>
          </cell>
          <cell r="E5435">
            <v>55.29</v>
          </cell>
          <cell r="F5435">
            <v>280.04000000000002</v>
          </cell>
          <cell r="G5435">
            <v>4.16</v>
          </cell>
          <cell r="H5435">
            <v>0</v>
          </cell>
          <cell r="I5435">
            <v>0.96</v>
          </cell>
        </row>
        <row r="5436">
          <cell r="A5436">
            <v>87295</v>
          </cell>
          <cell r="B5436" t="str">
            <v>ARGAMASSA TRAÇO 1:3:12 (CIMENTO, CAL E AREIA MÉDIA) PARA EMBOÇO/MASSA ÚNICA/ASSENTAMENTO DE ALVENARIA DE VEDAÇÃO, PREPARO MECÂNICO COM BETONEIRA 400 L. AF_06/2014</v>
          </cell>
          <cell r="C5436" t="str">
            <v>M3</v>
          </cell>
          <cell r="D5436">
            <v>352.28</v>
          </cell>
          <cell r="E5436">
            <v>67.95</v>
          </cell>
          <cell r="F5436">
            <v>282.17</v>
          </cell>
          <cell r="G5436">
            <v>1.46</v>
          </cell>
          <cell r="H5436">
            <v>0</v>
          </cell>
          <cell r="I5436">
            <v>0.7</v>
          </cell>
        </row>
        <row r="5437">
          <cell r="A5437">
            <v>87296</v>
          </cell>
          <cell r="B5437" t="str">
            <v>ARGAMASSA TRAÇO 1:3:12 (CIMENTO, CAL E AREIA MÉDIA) PARA EMBOÇO/MASSA ÚNICA/ASSENTAMENTO DE ALVENARIA DE VEDAÇÃO, PREPARO MECÂNICO COM BETONEIRA 600 L. AF_06/2014</v>
          </cell>
          <cell r="C5437" t="str">
            <v>M3</v>
          </cell>
          <cell r="D5437">
            <v>333.41</v>
          </cell>
          <cell r="E5437">
            <v>48.76</v>
          </cell>
          <cell r="F5437">
            <v>280.2</v>
          </cell>
          <cell r="G5437">
            <v>3.62</v>
          </cell>
          <cell r="H5437">
            <v>0</v>
          </cell>
          <cell r="I5437">
            <v>0.83</v>
          </cell>
        </row>
        <row r="5438">
          <cell r="A5438">
            <v>87298</v>
          </cell>
          <cell r="B5438" t="str">
            <v>ARGAMASSA TRAÇO 1:3 (CIMENTO E AREIA MÉDIA) PARA CONTRAPISO, PREPARO MECÂNICO COM BETONEIRA 400 L. AF_06/2014</v>
          </cell>
          <cell r="C5438" t="str">
            <v>M3</v>
          </cell>
          <cell r="D5438">
            <v>400.14</v>
          </cell>
          <cell r="E5438">
            <v>62.66</v>
          </cell>
          <cell r="F5438">
            <v>335.48</v>
          </cell>
          <cell r="G5438">
            <v>1.35</v>
          </cell>
          <cell r="H5438">
            <v>0</v>
          </cell>
          <cell r="I5438">
            <v>0.65</v>
          </cell>
        </row>
        <row r="5439">
          <cell r="A5439">
            <v>87299</v>
          </cell>
          <cell r="B5439" t="str">
            <v>ARGAMASSA TRAÇO 1:3 (CIMENTO E AREIA MÉDIA) PARA CONTRAPISO, PREPARO MECÂNICO COM BETONEIRA 600 L. AF_06/2014</v>
          </cell>
          <cell r="C5439" t="str">
            <v>M3</v>
          </cell>
          <cell r="D5439">
            <v>386.08</v>
          </cell>
          <cell r="E5439">
            <v>48.9</v>
          </cell>
          <cell r="F5439">
            <v>332.67</v>
          </cell>
          <cell r="G5439">
            <v>3.67</v>
          </cell>
          <cell r="H5439">
            <v>0</v>
          </cell>
          <cell r="I5439">
            <v>0.84</v>
          </cell>
        </row>
        <row r="5440">
          <cell r="A5440">
            <v>87301</v>
          </cell>
          <cell r="B5440" t="str">
            <v>ARGAMASSA TRAÇO 1:4 (CIMENTO E AREIA MÉDIA) PARA CONTRAPISO, PREPARO MECÂNICO COM BETONEIRA 400 L. AF_06/2014</v>
          </cell>
          <cell r="C5440" t="str">
            <v>M3</v>
          </cell>
          <cell r="D5440">
            <v>352.05</v>
          </cell>
          <cell r="E5440">
            <v>61.8</v>
          </cell>
          <cell r="F5440">
            <v>288.27999999999997</v>
          </cell>
          <cell r="G5440">
            <v>1.33</v>
          </cell>
          <cell r="H5440">
            <v>0</v>
          </cell>
          <cell r="I5440">
            <v>0.64</v>
          </cell>
        </row>
        <row r="5441">
          <cell r="A5441">
            <v>87302</v>
          </cell>
          <cell r="B5441" t="str">
            <v>ARGAMASSA TRAÇO 1:4 (CIMENTO E AREIA MÉDIA) PARA CONTRAPISO, PREPARO MECÂNICO COM BETONEIRA 600 L. AF_06/2014</v>
          </cell>
          <cell r="C5441" t="str">
            <v>M3</v>
          </cell>
          <cell r="D5441">
            <v>340.49</v>
          </cell>
          <cell r="E5441">
            <v>50.15</v>
          </cell>
          <cell r="F5441">
            <v>285.72000000000003</v>
          </cell>
          <cell r="G5441">
            <v>3.76</v>
          </cell>
          <cell r="H5441">
            <v>0</v>
          </cell>
          <cell r="I5441">
            <v>0.86</v>
          </cell>
        </row>
        <row r="5442">
          <cell r="A5442">
            <v>87304</v>
          </cell>
          <cell r="B5442" t="str">
            <v>ARGAMASSA TRAÇO 1:5 (CIMENTO E AREIA MÉDIA) PARA CONTRAPISO, PREPARO MECÂNICO COM BETONEIRA 400 L. AF_06/2014</v>
          </cell>
          <cell r="C5442" t="str">
            <v>M3</v>
          </cell>
          <cell r="D5442">
            <v>324.05</v>
          </cell>
          <cell r="E5442">
            <v>65</v>
          </cell>
          <cell r="F5442">
            <v>256.99</v>
          </cell>
          <cell r="G5442">
            <v>1.39</v>
          </cell>
          <cell r="H5442">
            <v>0</v>
          </cell>
          <cell r="I5442">
            <v>0.67</v>
          </cell>
        </row>
        <row r="5443">
          <cell r="A5443">
            <v>87305</v>
          </cell>
          <cell r="B5443" t="str">
            <v>ARGAMASSA TRAÇO 1:5 (CIMENTO E AREIA MÉDIA) PARA CONTRAPISO, PREPARO MECÂNICO COM BETONEIRA 600 L. AF_06/2014</v>
          </cell>
          <cell r="C5443" t="str">
            <v>M3</v>
          </cell>
          <cell r="D5443">
            <v>311.85000000000002</v>
          </cell>
          <cell r="E5443">
            <v>51.78</v>
          </cell>
          <cell r="F5443">
            <v>255.28</v>
          </cell>
          <cell r="G5443">
            <v>3.89</v>
          </cell>
          <cell r="H5443">
            <v>0</v>
          </cell>
          <cell r="I5443">
            <v>0.9</v>
          </cell>
        </row>
        <row r="5444">
          <cell r="A5444">
            <v>87307</v>
          </cell>
          <cell r="B5444" t="str">
            <v>ARGAMASSA TRAÇO 1:6 (CIMENTO E AREIA MÉDIA) PARA CONTRAPISO, PREPARO MECÂNICO COM BETONEIRA 400 L. AF_06/2014</v>
          </cell>
          <cell r="C5444" t="str">
            <v>M3</v>
          </cell>
          <cell r="D5444">
            <v>298.39</v>
          </cell>
          <cell r="E5444">
            <v>61.55</v>
          </cell>
          <cell r="F5444">
            <v>234.88</v>
          </cell>
          <cell r="G5444">
            <v>1.32</v>
          </cell>
          <cell r="H5444">
            <v>0</v>
          </cell>
          <cell r="I5444">
            <v>0.64</v>
          </cell>
        </row>
        <row r="5445">
          <cell r="A5445">
            <v>87308</v>
          </cell>
          <cell r="B5445" t="str">
            <v>ARGAMASSA TRAÇO 1:6 (CIMENTO E AREIA MÉDIA) PARA CONTRAPISO, PREPARO MECÂNICO COM BETONEIRA 600 L. AF_06/2014</v>
          </cell>
          <cell r="C5445" t="str">
            <v>M3</v>
          </cell>
          <cell r="D5445">
            <v>288.27</v>
          </cell>
          <cell r="E5445">
            <v>51.51</v>
          </cell>
          <cell r="F5445">
            <v>231.96</v>
          </cell>
          <cell r="G5445">
            <v>3.9</v>
          </cell>
          <cell r="H5445">
            <v>0</v>
          </cell>
          <cell r="I5445">
            <v>0.9</v>
          </cell>
        </row>
        <row r="5446">
          <cell r="A5446">
            <v>87310</v>
          </cell>
          <cell r="B5446" t="str">
            <v>ARGAMASSA TRAÇO 1:5 (CIMENTO E AREIA GROSSA) PARA CHAPISCO CONVENCIONAL, PREPARO MECÂNICO COM BETONEIRA 400 L. AF_06/2014</v>
          </cell>
          <cell r="C5446" t="str">
            <v>M3</v>
          </cell>
          <cell r="D5446">
            <v>248.56</v>
          </cell>
          <cell r="E5446">
            <v>51.96</v>
          </cell>
          <cell r="F5446">
            <v>194.97</v>
          </cell>
          <cell r="G5446">
            <v>1.1000000000000001</v>
          </cell>
          <cell r="H5446">
            <v>0</v>
          </cell>
          <cell r="I5446">
            <v>0.53</v>
          </cell>
        </row>
        <row r="5447">
          <cell r="A5447">
            <v>87311</v>
          </cell>
          <cell r="B5447" t="str">
            <v>ARGAMASSA TRAÇO 1:5 (CIMENTO E AREIA GROSSA) PARA CHAPISCO CONVENCIONAL, PREPARO MECÂNICO COM BETONEIRA 600 L. AF_06/2014</v>
          </cell>
          <cell r="C5447" t="str">
            <v>M3</v>
          </cell>
          <cell r="D5447">
            <v>241.41</v>
          </cell>
          <cell r="E5447">
            <v>44.34</v>
          </cell>
          <cell r="F5447">
            <v>192.96</v>
          </cell>
          <cell r="G5447">
            <v>3.34</v>
          </cell>
          <cell r="H5447">
            <v>0</v>
          </cell>
          <cell r="I5447">
            <v>0.77</v>
          </cell>
        </row>
        <row r="5448">
          <cell r="A5448">
            <v>87313</v>
          </cell>
          <cell r="B5448" t="str">
            <v>ARGAMASSA TRAÇO 1:3 (CIMENTO E AREIA GROSSA) PARA CHAPISCO CONVENCIONAL, PREPARO MECÂNICO COM BETONEIRA 400 L. AF_06/2014</v>
          </cell>
          <cell r="C5448" t="str">
            <v>M3</v>
          </cell>
          <cell r="D5448">
            <v>306.18</v>
          </cell>
          <cell r="E5448">
            <v>52.68</v>
          </cell>
          <cell r="F5448">
            <v>251.8</v>
          </cell>
          <cell r="G5448">
            <v>1.1499999999999999</v>
          </cell>
          <cell r="H5448">
            <v>0</v>
          </cell>
          <cell r="I5448">
            <v>0.55000000000000004</v>
          </cell>
        </row>
        <row r="5449">
          <cell r="A5449">
            <v>87314</v>
          </cell>
          <cell r="B5449" t="str">
            <v>ARGAMASSA TRAÇO 1:3 (CIMENTO E AREIA GROSSA) PARA CHAPISCO CONVENCIONAL, PREPARO MECÂNICO COM BETONEIRA 600 L. AF_06/2014</v>
          </cell>
          <cell r="C5449" t="str">
            <v>M3</v>
          </cell>
          <cell r="D5449">
            <v>299.83999999999997</v>
          </cell>
          <cell r="E5449">
            <v>44.81</v>
          </cell>
          <cell r="F5449">
            <v>250.86</v>
          </cell>
          <cell r="G5449">
            <v>3.39</v>
          </cell>
          <cell r="H5449">
            <v>0</v>
          </cell>
          <cell r="I5449">
            <v>0.78</v>
          </cell>
        </row>
        <row r="5450">
          <cell r="A5450">
            <v>87316</v>
          </cell>
          <cell r="B5450" t="str">
            <v>ARGAMASSA TRAÇO 1:4 (CIMENTO E AREIA GROSSA) PARA CHAPISCO CONVENCIONAL, PREPARO MECÂNICO COM BETONEIRA 400 L. AF_06/2014</v>
          </cell>
          <cell r="C5450" t="str">
            <v>M3</v>
          </cell>
          <cell r="D5450">
            <v>276.24</v>
          </cell>
          <cell r="E5450">
            <v>56.26</v>
          </cell>
          <cell r="F5450">
            <v>218.18</v>
          </cell>
          <cell r="G5450">
            <v>1.22</v>
          </cell>
          <cell r="H5450">
            <v>0</v>
          </cell>
          <cell r="I5450">
            <v>0.57999999999999996</v>
          </cell>
        </row>
        <row r="5451">
          <cell r="A5451">
            <v>87317</v>
          </cell>
          <cell r="B5451" t="str">
            <v>ARGAMASSA TRAÇO 1:4 (CIMENTO E AREIA GROSSA) PARA CHAPISCO CONVENCIONAL, PREPARO MECÂNICO COM BETONEIRA 600 L. AF_06/2014</v>
          </cell>
          <cell r="C5451" t="str">
            <v>M3</v>
          </cell>
          <cell r="D5451">
            <v>265.31</v>
          </cell>
          <cell r="E5451">
            <v>44.55</v>
          </cell>
          <cell r="F5451">
            <v>216.65</v>
          </cell>
          <cell r="G5451">
            <v>3.34</v>
          </cell>
          <cell r="H5451">
            <v>0</v>
          </cell>
          <cell r="I5451">
            <v>0.77</v>
          </cell>
        </row>
        <row r="5452">
          <cell r="A5452">
            <v>87319</v>
          </cell>
          <cell r="B5452" t="str">
            <v>ARGAMASSA TRAÇO 1:5 (CIMENTO E AREIA GROSSA) COM ADIÇÃO DE EMULSÃO POLIMÉRICA PARA CHAPISCO ROLADO, PREPARO MECÂNICO COM BETONEIRA 400 L. AF_06/2014</v>
          </cell>
          <cell r="C5452" t="str">
            <v>M3</v>
          </cell>
          <cell r="D5452">
            <v>1796.6</v>
          </cell>
          <cell r="E5452">
            <v>52.43</v>
          </cell>
          <cell r="F5452">
            <v>1742.51</v>
          </cell>
          <cell r="G5452">
            <v>1.1200000000000001</v>
          </cell>
          <cell r="H5452">
            <v>0</v>
          </cell>
          <cell r="I5452">
            <v>0.54</v>
          </cell>
        </row>
        <row r="5453">
          <cell r="A5453">
            <v>87320</v>
          </cell>
          <cell r="B5453" t="str">
            <v>ARGAMASSA TRAÇO 1:5 (CIMENTO E AREIA GROSSA) COM ADIÇÃO DE EMULSÃO POLIMÉRICA PARA CHAPISCO ROLADO, PREPARO MECÂNICO COM BETONEIRA 600 L. AF_06/2014</v>
          </cell>
          <cell r="C5453" t="str">
            <v>M3</v>
          </cell>
          <cell r="D5453">
            <v>1796.39</v>
          </cell>
          <cell r="E5453">
            <v>44.45</v>
          </cell>
          <cell r="F5453">
            <v>1747.78</v>
          </cell>
          <cell r="G5453">
            <v>3.38</v>
          </cell>
          <cell r="H5453">
            <v>0</v>
          </cell>
          <cell r="I5453">
            <v>0.78</v>
          </cell>
        </row>
        <row r="5454">
          <cell r="A5454">
            <v>87322</v>
          </cell>
          <cell r="B5454" t="str">
            <v>ARGAMASSA TRAÇO 1:3 (CIMENTO E AREIA GROSSA) COM ADIÇÃO DE EMULSÃO POLIMÉRICA PARA CHAPISCO ROLADO, PREPARO MECÂNICO COM BETONEIRA 400 L. AF_06/2014</v>
          </cell>
          <cell r="C5454" t="str">
            <v>M3</v>
          </cell>
          <cell r="D5454">
            <v>1856.45</v>
          </cell>
          <cell r="E5454">
            <v>53.29</v>
          </cell>
          <cell r="F5454">
            <v>1801.45</v>
          </cell>
          <cell r="G5454">
            <v>1.1599999999999999</v>
          </cell>
          <cell r="H5454">
            <v>0</v>
          </cell>
          <cell r="I5454">
            <v>0.55000000000000004</v>
          </cell>
        </row>
        <row r="5455">
          <cell r="A5455">
            <v>87323</v>
          </cell>
          <cell r="B5455" t="str">
            <v>ARGAMASSA TRAÇO 1:3 (CIMENTO E AREIA GROSSA) COM ADIÇÃO DE EMULSÃO POLIMÉRICA PARA CHAPISCO ROLADO, PREPARO MECÂNICO COM BETONEIRA 600 L. AF_06/2014</v>
          </cell>
          <cell r="C5455" t="str">
            <v>M3</v>
          </cell>
          <cell r="D5455">
            <v>1844.08</v>
          </cell>
          <cell r="E5455">
            <v>44.79</v>
          </cell>
          <cell r="F5455">
            <v>1795.07</v>
          </cell>
          <cell r="G5455">
            <v>3.43</v>
          </cell>
          <cell r="H5455">
            <v>0</v>
          </cell>
          <cell r="I5455">
            <v>0.79</v>
          </cell>
        </row>
        <row r="5456">
          <cell r="A5456">
            <v>87325</v>
          </cell>
          <cell r="B5456" t="str">
            <v>ARGAMASSA TRAÇO 1:4 (CIMENTO E AREIA GROSSA) COM ADIÇÃO DE EMULSÃO POLIMÉRICA PARA CHAPISCO ROLADO, PREPARO MECÂNICO COM BETONEIRA 400 L. AF_06/2014</v>
          </cell>
          <cell r="C5456" t="str">
            <v>M3</v>
          </cell>
          <cell r="D5456">
            <v>1821.18</v>
          </cell>
          <cell r="E5456">
            <v>58.71</v>
          </cell>
          <cell r="F5456">
            <v>1760.62</v>
          </cell>
          <cell r="G5456">
            <v>1.25</v>
          </cell>
          <cell r="H5456">
            <v>0</v>
          </cell>
          <cell r="I5456">
            <v>0.6</v>
          </cell>
        </row>
        <row r="5457">
          <cell r="A5457">
            <v>87326</v>
          </cell>
          <cell r="B5457" t="str">
            <v>ARGAMASSA TRAÇO 1:4 (CIMENTO E AREIA GROSSA) COM ADIÇÃO DE EMULSÃO POLIMÉRICA PARA CHAPISCO ROLADO, PREPARO MECÂNICO COM BETONEIRA 600 L. AF_06/2014</v>
          </cell>
          <cell r="C5457" t="str">
            <v>M3</v>
          </cell>
          <cell r="D5457">
            <v>1814.59</v>
          </cell>
          <cell r="E5457">
            <v>48</v>
          </cell>
          <cell r="F5457">
            <v>1762.06</v>
          </cell>
          <cell r="G5457">
            <v>3.69</v>
          </cell>
          <cell r="H5457">
            <v>0</v>
          </cell>
          <cell r="I5457">
            <v>0.84</v>
          </cell>
        </row>
        <row r="5458">
          <cell r="A5458">
            <v>87327</v>
          </cell>
          <cell r="B5458" t="str">
            <v>ARGAMASSA TRAÇO 1:7 (CIMENTO E AREIA MÉDIA) COM ADIÇÃO DE PLASTIFICANTE PARA EMBOÇO/MASSA ÚNICA/ASSENTAMENTO DE ALVENARIA DE VEDAÇÃO, PREPARO MECÂNICO COM MISTURADOR DE EIXO HORIZONTAL DE 300 KG. AF_06/2014</v>
          </cell>
          <cell r="C5458" t="str">
            <v>M3</v>
          </cell>
          <cell r="D5458">
            <v>272.06</v>
          </cell>
          <cell r="E5458">
            <v>71.900000000000006</v>
          </cell>
          <cell r="F5458">
            <v>193.9</v>
          </cell>
          <cell r="G5458">
            <v>4.4000000000000004</v>
          </cell>
          <cell r="H5458">
            <v>0</v>
          </cell>
          <cell r="I5458">
            <v>1.86</v>
          </cell>
        </row>
        <row r="5459">
          <cell r="A5459">
            <v>87328</v>
          </cell>
          <cell r="B5459" t="str">
            <v>ARGAMASSA TRAÇO 1:7 (CIMENTO E AREIA MÉDIA) COM ADIÇÃO DE PLASTIFICANTE PARA EMBOÇO/MASSA ÚNICA/ASSENTAMENTO DE ALVENARIA DE VEDAÇÃO, PREPARO MECÂNICO COM MISTURADOR DE EIXO HORIZONTAL DE 600 KG. AF_06/2014</v>
          </cell>
          <cell r="C5459" t="str">
            <v>M3</v>
          </cell>
          <cell r="D5459">
            <v>237.73</v>
          </cell>
          <cell r="E5459">
            <v>45.87</v>
          </cell>
          <cell r="F5459">
            <v>187.42</v>
          </cell>
          <cell r="G5459">
            <v>2.9</v>
          </cell>
          <cell r="H5459">
            <v>0</v>
          </cell>
          <cell r="I5459">
            <v>1.54</v>
          </cell>
        </row>
        <row r="5460">
          <cell r="A5460">
            <v>87329</v>
          </cell>
          <cell r="B5460" t="str">
            <v>ARGAMASSA TRAÇO 1:6 (CIMENTO E AREIA MÉDIA) COM ADIÇÃO DE PLASTIFICANTE PARA EMBOÇO/MASSA ÚNICA/ASSENTAMENTO DE ALVENARIA DE VEDAÇÃO, PREPARO MECÂNICO COM MISTURADOR DE EIXO HORIZONTAL DE 300 KG. AF_06/2014</v>
          </cell>
          <cell r="C5460" t="str">
            <v>M3</v>
          </cell>
          <cell r="D5460">
            <v>295.64</v>
          </cell>
          <cell r="E5460">
            <v>78.180000000000007</v>
          </cell>
          <cell r="F5460">
            <v>210.65</v>
          </cell>
          <cell r="G5460">
            <v>4.79</v>
          </cell>
          <cell r="H5460">
            <v>0</v>
          </cell>
          <cell r="I5460">
            <v>2.02</v>
          </cell>
        </row>
        <row r="5461">
          <cell r="A5461">
            <v>87330</v>
          </cell>
          <cell r="B5461" t="str">
            <v>ARGAMASSA TRAÇO 1:6 (CIMENTO E AREIA MÉDIA) COM ADIÇÃO DE PLASTIFICANTE PARA EMBOÇO/MASSA ÚNICA/ASSENTAMENTO DE ALVENARIA DE VEDAÇÃO, PREPARO MECÂNICO COM MISTURADOR DE EIXO HORIZONTAL DE 600 KG. AF_06/2014</v>
          </cell>
          <cell r="C5461" t="str">
            <v>M3</v>
          </cell>
          <cell r="D5461">
            <v>258.79000000000002</v>
          </cell>
          <cell r="E5461">
            <v>50.46</v>
          </cell>
          <cell r="F5461">
            <v>203.42</v>
          </cell>
          <cell r="G5461">
            <v>3.21</v>
          </cell>
          <cell r="H5461">
            <v>0</v>
          </cell>
          <cell r="I5461">
            <v>1.7</v>
          </cell>
        </row>
        <row r="5462">
          <cell r="A5462">
            <v>87331</v>
          </cell>
          <cell r="B5462" t="str">
            <v>ARGAMASSA TRAÇO 1:1:6 (CIMENTO, CAL E AREIA MÉDIA) PARA EMBOÇO/MASSA ÚNICA/ASSENTAMENTO DE ALVENARIA DE VEDAÇÃO, PREPARO MECÂNICO COM MISTURADOR DE EIXO HORIZONTAL DE 300 KG. AF_06/2014</v>
          </cell>
          <cell r="C5462" t="str">
            <v>M3</v>
          </cell>
          <cell r="D5462">
            <v>367.32</v>
          </cell>
          <cell r="E5462">
            <v>75.83</v>
          </cell>
          <cell r="F5462">
            <v>284.88</v>
          </cell>
          <cell r="G5462">
            <v>4.6399999999999997</v>
          </cell>
          <cell r="H5462">
            <v>0</v>
          </cell>
          <cell r="I5462">
            <v>1.97</v>
          </cell>
        </row>
        <row r="5463">
          <cell r="A5463">
            <v>87332</v>
          </cell>
          <cell r="B5463" t="str">
            <v>ARGAMASSA TRAÇO 1:1:6 (CIMENTO, CAL E AREIA MÉDIA) PARA EMBOÇO/MASSA ÚNICA/ASSENTAMENTO DE ALVENARIA DE VEDAÇÃO, PREPARO MECÂNICO COM MISTURADOR DE EIXO HORIZONTAL DE 600 KG. AF_06/2014</v>
          </cell>
          <cell r="C5463" t="str">
            <v>M3</v>
          </cell>
          <cell r="D5463">
            <v>330.97</v>
          </cell>
          <cell r="E5463">
            <v>48.38</v>
          </cell>
          <cell r="F5463">
            <v>277.89999999999998</v>
          </cell>
          <cell r="G5463">
            <v>3.07</v>
          </cell>
          <cell r="H5463">
            <v>0</v>
          </cell>
          <cell r="I5463">
            <v>1.62</v>
          </cell>
        </row>
        <row r="5464">
          <cell r="A5464">
            <v>87333</v>
          </cell>
          <cell r="B5464" t="str">
            <v>ARGAMASSA TRAÇO 1:1,5:7,5 (CIMENTO, CAL E AREIA MÉDIA) PARA EMBOÇO/MASSA ÚNICA/ASSENTAMENTO DE ALVENARIA DE VEDAÇÃO, PREPARO MECÂNICO COM MISTURADOR DE EIXO HORIZONTAL DE 300 KG. AF_06/2014</v>
          </cell>
          <cell r="C5464" t="str">
            <v>M3</v>
          </cell>
          <cell r="D5464">
            <v>346.62</v>
          </cell>
          <cell r="E5464">
            <v>65.12</v>
          </cell>
          <cell r="F5464">
            <v>275.83999999999997</v>
          </cell>
          <cell r="G5464">
            <v>3.98</v>
          </cell>
          <cell r="H5464">
            <v>0</v>
          </cell>
          <cell r="I5464">
            <v>1.68</v>
          </cell>
        </row>
        <row r="5465">
          <cell r="A5465">
            <v>87334</v>
          </cell>
          <cell r="B5465" t="str">
            <v>ARGAMASSA TRAÇO 1:1,5:7,5 (CIMENTO, CAL E AREIA MÉDIA) PARA EMBOÇO/MASSA ÚNICA/ASSENTAMENTO DE ALVENARIA DE VEDAÇÃO, PREPARO MECÂNICO COM MISTURADOR DE EIXO HORIZONTAL DE 600 KG. AF_06/2014</v>
          </cell>
          <cell r="C5465" t="str">
            <v>M3</v>
          </cell>
          <cell r="D5465">
            <v>319.87</v>
          </cell>
          <cell r="E5465">
            <v>44.3</v>
          </cell>
          <cell r="F5465">
            <v>271.35000000000002</v>
          </cell>
          <cell r="G5465">
            <v>2.76</v>
          </cell>
          <cell r="H5465">
            <v>0</v>
          </cell>
          <cell r="I5465">
            <v>1.46</v>
          </cell>
        </row>
        <row r="5466">
          <cell r="A5466">
            <v>87335</v>
          </cell>
          <cell r="B5466" t="str">
            <v>ARGAMASSA TRAÇO 1:2:8 (CIMENTO, CAL E AREIA MÉDIA) PARA EMBOÇO/MASSA ÚNICA/ASSENTAMENTO DE ALVENARIA DE VEDAÇÃO, PREPARO MECÂNICO COM MISTURADOR DE EIXO HORIZONTAL DE 300 KG. AF_06/2014</v>
          </cell>
          <cell r="C5466" t="str">
            <v>M3</v>
          </cell>
          <cell r="D5466">
            <v>358.11</v>
          </cell>
          <cell r="E5466">
            <v>60.08</v>
          </cell>
          <cell r="F5466">
            <v>292.79000000000002</v>
          </cell>
          <cell r="G5466">
            <v>3.68</v>
          </cell>
          <cell r="H5466">
            <v>0</v>
          </cell>
          <cell r="I5466">
            <v>1.56</v>
          </cell>
        </row>
        <row r="5467">
          <cell r="A5467">
            <v>87336</v>
          </cell>
          <cell r="B5467" t="str">
            <v>ARGAMASSA TRAÇO 1:2:8 (CIMENTO, CAL E AREIA MÉDIA) PARA EMBOÇO/MASSA ÚNICA/ASSENTAMENTO DE ALVENARIA DE VEDAÇÃO, PREPARO MECÂNICO COM MISTURADOR DE EIXO HORIZONTAL DE 600 KG. AF_06/2014</v>
          </cell>
          <cell r="C5467" t="str">
            <v>M3</v>
          </cell>
          <cell r="D5467">
            <v>338.15</v>
          </cell>
          <cell r="E5467">
            <v>43.41</v>
          </cell>
          <cell r="F5467">
            <v>290.64</v>
          </cell>
          <cell r="G5467">
            <v>2.68</v>
          </cell>
          <cell r="H5467">
            <v>0</v>
          </cell>
          <cell r="I5467">
            <v>1.42</v>
          </cell>
        </row>
        <row r="5468">
          <cell r="A5468">
            <v>87337</v>
          </cell>
          <cell r="B5468" t="str">
            <v>ARGAMASSA TRAÇO 1:2:9 (CIMENTO, CAL E AREIA MÉDIA) PARA EMBOÇO/MASSA ÚNICA/ASSENTAMENTO DE ALVENARIA DE VEDAÇÃO, PREPARO MECÂNICO COM MISTURADOR DE EIXO HORIZONTAL DE 300 KG. AF_06/2014</v>
          </cell>
          <cell r="C5468" t="str">
            <v>M3</v>
          </cell>
          <cell r="D5468">
            <v>338.41</v>
          </cell>
          <cell r="E5468">
            <v>58.97</v>
          </cell>
          <cell r="F5468">
            <v>274.3</v>
          </cell>
          <cell r="G5468">
            <v>3.61</v>
          </cell>
          <cell r="H5468">
            <v>0</v>
          </cell>
          <cell r="I5468">
            <v>1.53</v>
          </cell>
        </row>
        <row r="5469">
          <cell r="A5469">
            <v>87338</v>
          </cell>
          <cell r="B5469" t="str">
            <v>ARGAMASSA TRAÇO 1:3:12 (CIMENTO, CAL E AREIA MÉDIA) PARA EMBOÇO/MASSA ÚNICA/ASSENTAMENTO DE ALVENARIA DE VEDAÇÃO, PREPARO MECÂNICO COM MISTURADOR DE EIXO HORIZONTAL DE 600 KG. AF_06/2014</v>
          </cell>
          <cell r="C5469" t="str">
            <v>M3</v>
          </cell>
          <cell r="D5469">
            <v>329.71</v>
          </cell>
          <cell r="E5469">
            <v>51.9</v>
          </cell>
          <cell r="F5469">
            <v>272.8</v>
          </cell>
          <cell r="G5469">
            <v>3.28</v>
          </cell>
          <cell r="H5469">
            <v>0</v>
          </cell>
          <cell r="I5469">
            <v>1.73</v>
          </cell>
        </row>
        <row r="5470">
          <cell r="A5470">
            <v>87339</v>
          </cell>
          <cell r="B5470" t="str">
            <v>ARGAMASSA TRAÇO 1:3 (CIMENTO E AREIA MÉDIA) PARA CONTRAPISO, PREPARO MECÂNICO COM MISTURADOR DE EIXO HORIZONTAL DE 160 KG. AF_06/2014</v>
          </cell>
          <cell r="C5470" t="str">
            <v>M3</v>
          </cell>
          <cell r="D5470">
            <v>472.22</v>
          </cell>
          <cell r="E5470">
            <v>122.24</v>
          </cell>
          <cell r="F5470">
            <v>341.07</v>
          </cell>
          <cell r="G5470">
            <v>7.01</v>
          </cell>
          <cell r="H5470">
            <v>0</v>
          </cell>
          <cell r="I5470">
            <v>1.9</v>
          </cell>
        </row>
        <row r="5471">
          <cell r="A5471">
            <v>87340</v>
          </cell>
          <cell r="B5471" t="str">
            <v>ARGAMASSA TRAÇO 1:3 (CIMENTO E AREIA MÉDIA) PARA CONTRAPISO, PREPARO MECÂNICO COM MISTURADOR DE EIXO HORIZONTAL DE 300 KG. AF_06/2014</v>
          </cell>
          <cell r="C5471" t="str">
            <v>M3</v>
          </cell>
          <cell r="D5471">
            <v>389.97</v>
          </cell>
          <cell r="E5471">
            <v>59.21</v>
          </cell>
          <cell r="F5471">
            <v>325.61</v>
          </cell>
          <cell r="G5471">
            <v>3.62</v>
          </cell>
          <cell r="H5471">
            <v>0</v>
          </cell>
          <cell r="I5471">
            <v>1.53</v>
          </cell>
        </row>
        <row r="5472">
          <cell r="A5472">
            <v>87341</v>
          </cell>
          <cell r="B5472" t="str">
            <v>ARGAMASSA TRAÇO 1:3 (CIMENTO E AREIA MÉDIA) PARA CONTRAPISO, PREPARO MECÂNICO COM MISTURADOR DE EIXO HORIZONTAL DE 600 KG. AF_06/2014</v>
          </cell>
          <cell r="C5472" t="str">
            <v>M3</v>
          </cell>
          <cell r="D5472">
            <v>374.23</v>
          </cell>
          <cell r="E5472">
            <v>46.36</v>
          </cell>
          <cell r="F5472">
            <v>323.42</v>
          </cell>
          <cell r="G5472">
            <v>2.91</v>
          </cell>
          <cell r="H5472">
            <v>0</v>
          </cell>
          <cell r="I5472">
            <v>1.54</v>
          </cell>
        </row>
        <row r="5473">
          <cell r="A5473">
            <v>87342</v>
          </cell>
          <cell r="B5473" t="str">
            <v>ARGAMASSA TRAÇO 1:4 (CIMENTO E AREIA MÉDIA) PARA CONTRAPISO, PREPARO MECÂNICO COM MISTURADOR DE EIXO HORIZONTAL DE 160 KG. AF_06/2014</v>
          </cell>
          <cell r="C5473" t="str">
            <v>M3</v>
          </cell>
          <cell r="D5473">
            <v>403.61</v>
          </cell>
          <cell r="E5473">
            <v>104.64</v>
          </cell>
          <cell r="F5473">
            <v>291.36</v>
          </cell>
          <cell r="G5473">
            <v>5.99</v>
          </cell>
          <cell r="H5473">
            <v>0</v>
          </cell>
          <cell r="I5473">
            <v>1.62</v>
          </cell>
        </row>
        <row r="5474">
          <cell r="A5474">
            <v>87343</v>
          </cell>
          <cell r="B5474" t="str">
            <v>ARGAMASSA TRAÇO 1:4 (CIMENTO E AREIA MÉDIA) PARA CONTRAPISO, PREPARO MECÂNICO COM MISTURADOR DE EIXO HORIZONTAL DE 300 KG. AF_06/2014</v>
          </cell>
          <cell r="C5474" t="str">
            <v>M3</v>
          </cell>
          <cell r="D5474">
            <v>350.58</v>
          </cell>
          <cell r="E5474">
            <v>64.260000000000005</v>
          </cell>
          <cell r="F5474">
            <v>280.70999999999998</v>
          </cell>
          <cell r="G5474">
            <v>3.94</v>
          </cell>
          <cell r="H5474">
            <v>0</v>
          </cell>
          <cell r="I5474">
            <v>1.67</v>
          </cell>
        </row>
        <row r="5475">
          <cell r="A5475">
            <v>87344</v>
          </cell>
          <cell r="B5475" t="str">
            <v>ARGAMASSA TRAÇO 1:4 (CIMENTO E AREIA MÉDIA) PARA CONTRAPISO, PREPARO MECÂNICO COM MISTURADOR DE EIXO HORIZONTAL DE 600 KG. AF_06/2014</v>
          </cell>
          <cell r="C5475" t="str">
            <v>M3</v>
          </cell>
          <cell r="D5475">
            <v>328.38</v>
          </cell>
          <cell r="E5475">
            <v>46.14</v>
          </cell>
          <cell r="F5475">
            <v>277.8</v>
          </cell>
          <cell r="G5475">
            <v>2.9</v>
          </cell>
          <cell r="H5475">
            <v>0</v>
          </cell>
          <cell r="I5475">
            <v>1.54</v>
          </cell>
        </row>
        <row r="5476">
          <cell r="A5476">
            <v>87345</v>
          </cell>
          <cell r="B5476" t="str">
            <v>ARGAMASSA TRAÇO 1:5 (CIMENTO E AREIA MÉDIA) PARA CONTRAPISO, PREPARO MECÂNICO COM MISTURADOR DE EIXO HORIZONTAL DE 160 KG. AF_06/2014</v>
          </cell>
          <cell r="C5476" t="str">
            <v>M3</v>
          </cell>
          <cell r="D5476">
            <v>350.03</v>
          </cell>
          <cell r="E5476">
            <v>87.52</v>
          </cell>
          <cell r="F5476">
            <v>256.14</v>
          </cell>
          <cell r="G5476">
            <v>5.01</v>
          </cell>
          <cell r="H5476">
            <v>0</v>
          </cell>
          <cell r="I5476">
            <v>1.36</v>
          </cell>
        </row>
        <row r="5477">
          <cell r="A5477">
            <v>87346</v>
          </cell>
          <cell r="B5477" t="str">
            <v>ARGAMASSA TRAÇO 1:5 (CIMENTO E AREIA MÉDIA) PARA CONTRAPISO, PREPARO MECÂNICO COM MISTURADOR DE EIXO HORIZONTAL DE 300 KG. AF_06/2014</v>
          </cell>
          <cell r="C5477" t="str">
            <v>M3</v>
          </cell>
          <cell r="D5477">
            <v>313.56</v>
          </cell>
          <cell r="E5477">
            <v>58.97</v>
          </cell>
          <cell r="F5477">
            <v>249.45</v>
          </cell>
          <cell r="G5477">
            <v>3.61</v>
          </cell>
          <cell r="H5477">
            <v>0</v>
          </cell>
          <cell r="I5477">
            <v>1.53</v>
          </cell>
        </row>
        <row r="5478">
          <cell r="A5478">
            <v>87347</v>
          </cell>
          <cell r="B5478" t="str">
            <v>ARGAMASSA TRAÇO 1:5 (CIMENTO E AREIA MÉDIA) PARA CONTRAPISO, PREPARO MECÂNICO COM MISTURADOR DE EIXO HORIZONTAL DE 600 KG. AF_06/2014</v>
          </cell>
          <cell r="C5478" t="str">
            <v>M3</v>
          </cell>
          <cell r="D5478">
            <v>301.01</v>
          </cell>
          <cell r="E5478">
            <v>48.58</v>
          </cell>
          <cell r="F5478">
            <v>247.73</v>
          </cell>
          <cell r="G5478">
            <v>3.08</v>
          </cell>
          <cell r="H5478">
            <v>0</v>
          </cell>
          <cell r="I5478">
            <v>1.62</v>
          </cell>
        </row>
        <row r="5479">
          <cell r="A5479">
            <v>87348</v>
          </cell>
          <cell r="B5479" t="str">
            <v>ARGAMASSA TRAÇO 1:6 (CIMENTO E AREIA MÉDIA) PARA CONTRAPISO, PREPARO MECÂNICO COM MISTURADOR DE EIXO HORIZONTAL DE 160 KG. AF_06/2014</v>
          </cell>
          <cell r="C5479" t="str">
            <v>M3</v>
          </cell>
          <cell r="D5479">
            <v>322.95</v>
          </cell>
          <cell r="E5479">
            <v>83.22</v>
          </cell>
          <cell r="F5479">
            <v>233.68</v>
          </cell>
          <cell r="G5479">
            <v>4.76</v>
          </cell>
          <cell r="H5479">
            <v>0</v>
          </cell>
          <cell r="I5479">
            <v>1.29</v>
          </cell>
        </row>
        <row r="5480">
          <cell r="A5480">
            <v>87349</v>
          </cell>
          <cell r="B5480" t="str">
            <v>ARGAMASSA TRAÇO 1:6 (CIMENTO E AREIA MÉDIA) PARA CONTRAPISO, PREPARO MECÂNICO COM MISTURADOR DE EIXO HORIZONTAL DE 600 KG. AF_06/2014</v>
          </cell>
          <cell r="C5480" t="str">
            <v>M3</v>
          </cell>
          <cell r="D5480">
            <v>275.62</v>
          </cell>
          <cell r="E5480">
            <v>45.75</v>
          </cell>
          <cell r="F5480">
            <v>225.48</v>
          </cell>
          <cell r="G5480">
            <v>2.87</v>
          </cell>
          <cell r="H5480">
            <v>0</v>
          </cell>
          <cell r="I5480">
            <v>1.52</v>
          </cell>
        </row>
        <row r="5481">
          <cell r="A5481">
            <v>87350</v>
          </cell>
          <cell r="B5481" t="str">
            <v>ARGAMASSA TRAÇO 1:5 (CIMENTO E AREIA GROSSA) PARA CHAPISCO CONVENCIONAL, PREPARO MECÂNICO COM MISTURADOR DE EIXO HORIZONTAL DE 300 KG. AF_06/2014</v>
          </cell>
          <cell r="C5481" t="str">
            <v>M3</v>
          </cell>
          <cell r="D5481">
            <v>276.77999999999997</v>
          </cell>
          <cell r="E5481">
            <v>74.48</v>
          </cell>
          <cell r="F5481">
            <v>195.81</v>
          </cell>
          <cell r="G5481">
            <v>4.5599999999999996</v>
          </cell>
          <cell r="H5481">
            <v>0</v>
          </cell>
          <cell r="I5481">
            <v>1.93</v>
          </cell>
        </row>
        <row r="5482">
          <cell r="A5482">
            <v>87351</v>
          </cell>
          <cell r="B5482" t="str">
            <v>ARGAMASSA TRAÇO 1:5 (CIMENTO E AREIA GROSSA) PARA CHAPISCO CONVENCIONAL, PREPARO MECÂNICO COM MISTURADOR DE EIXO HORIZONTAL DE 600 KG. AF_06/2014</v>
          </cell>
          <cell r="C5482" t="str">
            <v>M3</v>
          </cell>
          <cell r="D5482">
            <v>242.41</v>
          </cell>
          <cell r="E5482">
            <v>48.61</v>
          </cell>
          <cell r="F5482">
            <v>189.04</v>
          </cell>
          <cell r="G5482">
            <v>3.12</v>
          </cell>
          <cell r="H5482">
            <v>0</v>
          </cell>
          <cell r="I5482">
            <v>1.64</v>
          </cell>
        </row>
        <row r="5483">
          <cell r="A5483">
            <v>87352</v>
          </cell>
          <cell r="B5483" t="str">
            <v>ARGAMASSA TRAÇO 1:3 (CIMENTO E AREIA GROSSA) PARA CHAPISCO CONVENCIONAL, PREPARO MECÂNICO COM MISTURADOR DE EIXO HORIZONTAL DE 160 KG. AF_06/2014</v>
          </cell>
          <cell r="C5483" t="str">
            <v>M3</v>
          </cell>
          <cell r="D5483">
            <v>358.83</v>
          </cell>
          <cell r="E5483">
            <v>95.04</v>
          </cell>
          <cell r="F5483">
            <v>256.87</v>
          </cell>
          <cell r="G5483">
            <v>5.45</v>
          </cell>
          <cell r="H5483">
            <v>0</v>
          </cell>
          <cell r="I5483">
            <v>1.47</v>
          </cell>
        </row>
        <row r="5484">
          <cell r="A5484">
            <v>87353</v>
          </cell>
          <cell r="B5484" t="str">
            <v>ARGAMASSA TRAÇO 1:3 (CIMENTO E AREIA GROSSA) PARA CHAPISCO CONVENCIONAL, PREPARO MECÂNICO COM MISTURADOR DE EIXO HORIZONTAL DE 300 KG. AF_06/2014</v>
          </cell>
          <cell r="C5484" t="str">
            <v>M3</v>
          </cell>
          <cell r="D5484">
            <v>310.89</v>
          </cell>
          <cell r="E5484">
            <v>58.47</v>
          </cell>
          <cell r="F5484">
            <v>247.32</v>
          </cell>
          <cell r="G5484">
            <v>3.58</v>
          </cell>
          <cell r="H5484">
            <v>0</v>
          </cell>
          <cell r="I5484">
            <v>1.52</v>
          </cell>
        </row>
        <row r="5485">
          <cell r="A5485">
            <v>87354</v>
          </cell>
          <cell r="B5485" t="str">
            <v>ARGAMASSA TRAÇO 1:3 (CIMENTO E AREIA GROSSA) PARA CHAPISCO CONVENCIONAL, PREPARO MECÂNICO COM MISTURADOR DE EIXO HORIZONTAL DE 600 KG. AF_06/2014</v>
          </cell>
          <cell r="C5485" t="str">
            <v>M3</v>
          </cell>
          <cell r="D5485">
            <v>288.5</v>
          </cell>
          <cell r="E5485">
            <v>40.56</v>
          </cell>
          <cell r="F5485">
            <v>244.03</v>
          </cell>
          <cell r="G5485">
            <v>2.56</v>
          </cell>
          <cell r="H5485">
            <v>0</v>
          </cell>
          <cell r="I5485">
            <v>1.35</v>
          </cell>
        </row>
        <row r="5486">
          <cell r="A5486">
            <v>87355</v>
          </cell>
          <cell r="B5486" t="str">
            <v>ARGAMASSA TRAÇO 1:4 (CIMENTO E AREIA GROSSA) PARA CHAPISCO CONVENCIONAL, PREPARO MECÂNICO COM MISTURADOR DE EIXO HORIZONTAL DE 160 KG. AF_06/2014</v>
          </cell>
          <cell r="C5486" t="str">
            <v>M3</v>
          </cell>
          <cell r="D5486">
            <v>306.67</v>
          </cell>
          <cell r="E5486">
            <v>81</v>
          </cell>
          <cell r="F5486">
            <v>219.79</v>
          </cell>
          <cell r="G5486">
            <v>4.63</v>
          </cell>
          <cell r="H5486">
            <v>0</v>
          </cell>
          <cell r="I5486">
            <v>1.25</v>
          </cell>
        </row>
        <row r="5487">
          <cell r="A5487">
            <v>87356</v>
          </cell>
          <cell r="B5487" t="str">
            <v>ARGAMASSA TRAÇO 1:4 (CIMENTO E AREIA GROSSA) PARA CHAPISCO CONVENCIONAL, PREPARO MECÂNICO COM MISTURADOR DE EIXO HORIZONTAL DE 300 KG. AF_06/2014</v>
          </cell>
          <cell r="C5487" t="str">
            <v>M3</v>
          </cell>
          <cell r="D5487">
            <v>267.74</v>
          </cell>
          <cell r="E5487">
            <v>51.09</v>
          </cell>
          <cell r="F5487">
            <v>212.21</v>
          </cell>
          <cell r="G5487">
            <v>3.12</v>
          </cell>
          <cell r="H5487">
            <v>0</v>
          </cell>
          <cell r="I5487">
            <v>1.32</v>
          </cell>
        </row>
        <row r="5488">
          <cell r="A5488">
            <v>87357</v>
          </cell>
          <cell r="B5488" t="str">
            <v>ARGAMASSA TRAÇO 1:4 (CIMENTO E AREIA GROSSA) PARA CHAPISCO CONVENCIONAL, PREPARO MECÂNICO COM MISTURADOR DE EIXO HORIZONTAL DE 600 KG. AF_06/2014</v>
          </cell>
          <cell r="C5488" t="str">
            <v>M3</v>
          </cell>
          <cell r="D5488">
            <v>258.43</v>
          </cell>
          <cell r="E5488">
            <v>43.32</v>
          </cell>
          <cell r="F5488">
            <v>210.93</v>
          </cell>
          <cell r="G5488">
            <v>2.74</v>
          </cell>
          <cell r="H5488">
            <v>0</v>
          </cell>
          <cell r="I5488">
            <v>1.44</v>
          </cell>
        </row>
        <row r="5489">
          <cell r="A5489">
            <v>87358</v>
          </cell>
          <cell r="B5489" t="str">
            <v>ARGAMASSA TRAÇO 1:5 (CIMENTO E AREIA GROSSA) COM ADIÇÃO DE EMULSÃO POLIMÉRICA PARA CHAPISCO ROLADO, PREPARO MECÂNICO COM MISTURADOR DE EIXO HORIZONTAL DE 300 KG. AF_06/2014</v>
          </cell>
          <cell r="C5489" t="str">
            <v>M3</v>
          </cell>
          <cell r="D5489">
            <v>1773.78</v>
          </cell>
          <cell r="E5489">
            <v>62.28</v>
          </cell>
          <cell r="F5489">
            <v>1706.08</v>
          </cell>
          <cell r="G5489">
            <v>3.81</v>
          </cell>
          <cell r="H5489">
            <v>0</v>
          </cell>
          <cell r="I5489">
            <v>1.61</v>
          </cell>
        </row>
        <row r="5490">
          <cell r="A5490">
            <v>87359</v>
          </cell>
          <cell r="B5490" t="str">
            <v>ARGAMASSA TRAÇO 1:5 (CIMENTO E AREIA GROSSA) COM ADIÇÃO DE EMULSÃO POLIMÉRICA PARA CHAPISCO ROLADO, PREPARO MECÂNICO COM MISTURADOR DE EIXO HORIZONTAL DE 600 KG. AF_06/2014</v>
          </cell>
          <cell r="C5490" t="str">
            <v>M3</v>
          </cell>
          <cell r="D5490">
            <v>1756.13</v>
          </cell>
          <cell r="E5490">
            <v>42.09</v>
          </cell>
          <cell r="F5490">
            <v>1709.99</v>
          </cell>
          <cell r="G5490">
            <v>2.65</v>
          </cell>
          <cell r="H5490">
            <v>0</v>
          </cell>
          <cell r="I5490">
            <v>1.4</v>
          </cell>
        </row>
        <row r="5491">
          <cell r="A5491">
            <v>87360</v>
          </cell>
          <cell r="B5491" t="str">
            <v>ARGAMASSA TRAÇO 1:3 (CIMENTO E AREIA GROSSA) COM ADIÇÃO DE EMULSÃO POLIMÉRICA PARA CHAPISCO ROLADO, PREPARO MECÂNICO COM MISTURADOR DE EIXO HORIZONTAL DE 160 KG. AF_06/2014</v>
          </cell>
          <cell r="C5491" t="str">
            <v>M3</v>
          </cell>
          <cell r="D5491">
            <v>1845.41</v>
          </cell>
          <cell r="E5491">
            <v>80.5</v>
          </cell>
          <cell r="F5491">
            <v>1759.05</v>
          </cell>
          <cell r="G5491">
            <v>4.6100000000000003</v>
          </cell>
          <cell r="H5491">
            <v>0</v>
          </cell>
          <cell r="I5491">
            <v>1.25</v>
          </cell>
        </row>
        <row r="5492">
          <cell r="A5492">
            <v>87361</v>
          </cell>
          <cell r="B5492" t="str">
            <v>ARGAMASSA TRAÇO 1:3 (CIMENTO E AREIA GROSSA) COM ADIÇÃO DE EMULSÃO POLIMÉRICA PARA CHAPISCO ROLADO, PREPARO MECÂNICO COM MISTURADOR DE EIXO HORIZONTAL DE 300 KG. AF_06/2014</v>
          </cell>
          <cell r="C5492" t="str">
            <v>M3</v>
          </cell>
          <cell r="D5492">
            <v>1817.58</v>
          </cell>
          <cell r="E5492">
            <v>50.46</v>
          </cell>
          <cell r="F5492">
            <v>1762.72</v>
          </cell>
          <cell r="G5492">
            <v>3.09</v>
          </cell>
          <cell r="H5492">
            <v>0</v>
          </cell>
          <cell r="I5492">
            <v>1.31</v>
          </cell>
        </row>
        <row r="5493">
          <cell r="A5493">
            <v>87362</v>
          </cell>
          <cell r="B5493" t="str">
            <v>ARGAMASSA TRAÇO 1:3 (CIMENTO E AREIA GROSSA) COM ADIÇÃO DE EMULSÃO POLIMÉRICA PARA CHAPISCO ROLADO, PREPARO MECÂNICO COM MISTURADOR DE EIXO HORIZONTAL DE 600 KG. AF_06/2014</v>
          </cell>
          <cell r="C5493" t="str">
            <v>M3</v>
          </cell>
          <cell r="D5493">
            <v>1811.92</v>
          </cell>
          <cell r="E5493">
            <v>42.2</v>
          </cell>
          <cell r="F5493">
            <v>1765.64</v>
          </cell>
          <cell r="G5493">
            <v>2.66</v>
          </cell>
          <cell r="H5493">
            <v>0</v>
          </cell>
          <cell r="I5493">
            <v>1.42</v>
          </cell>
        </row>
        <row r="5494">
          <cell r="A5494">
            <v>87363</v>
          </cell>
          <cell r="B5494" t="str">
            <v>ARGAMASSA TRAÇO 1:4 (CIMENTO E AREIA GROSSA) COM ADIÇÃO DE EMULSÃO POLIMÉRICA PARA CHAPISCO ROLADO, PREPARO MECÂNICO COM MISTURADOR DE EIXO HORIZONTAL DE 300 KG. AF_06/2014</v>
          </cell>
          <cell r="C5494" t="str">
            <v>M3</v>
          </cell>
          <cell r="D5494">
            <v>1813.33</v>
          </cell>
          <cell r="E5494">
            <v>74.59</v>
          </cell>
          <cell r="F5494">
            <v>1732.25</v>
          </cell>
          <cell r="G5494">
            <v>4.5599999999999996</v>
          </cell>
          <cell r="H5494">
            <v>0</v>
          </cell>
          <cell r="I5494">
            <v>1.93</v>
          </cell>
        </row>
        <row r="5495">
          <cell r="A5495">
            <v>87364</v>
          </cell>
          <cell r="B5495" t="str">
            <v>ARGAMASSA TRAÇO 1:4 (CIMENTO E AREIA GROSSA) COM ADIÇÃO DE EMULSÃO POLIMÉRICA PARA CHAPISCO ROLADO, PREPARO MECÂNICO COM MISTURADOR DE EIXO HORIZONTAL DE 600 KG. AF_06/2014</v>
          </cell>
          <cell r="C5495" t="str">
            <v>M3</v>
          </cell>
          <cell r="D5495">
            <v>1777.9</v>
          </cell>
          <cell r="E5495">
            <v>45.66</v>
          </cell>
          <cell r="F5495">
            <v>1727.78</v>
          </cell>
          <cell r="G5495">
            <v>2.92</v>
          </cell>
          <cell r="H5495">
            <v>0</v>
          </cell>
          <cell r="I5495">
            <v>1.54</v>
          </cell>
        </row>
        <row r="5496">
          <cell r="A5496">
            <v>87365</v>
          </cell>
          <cell r="B5496" t="str">
            <v>ARGAMASSA TRAÇO 1:7 (CIMENTO E AREIA MÉDIA) COM ADIÇÃO DE PLASTIFICANTE PARA EMBOÇO/MASSA ÚNICA/ASSENTAMENTO DE ALVENARIA DE VEDAÇÃO, PREPARO MANUAL. AF_06/2014</v>
          </cell>
          <cell r="C5496" t="str">
            <v>M3</v>
          </cell>
          <cell r="D5496">
            <v>332.52</v>
          </cell>
          <cell r="E5496">
            <v>112.42</v>
          </cell>
          <cell r="F5496">
            <v>219.55</v>
          </cell>
          <cell r="G5496">
            <v>0.55000000000000004</v>
          </cell>
          <cell r="H5496">
            <v>0</v>
          </cell>
          <cell r="I5496">
            <v>0</v>
          </cell>
        </row>
        <row r="5497">
          <cell r="A5497">
            <v>87366</v>
          </cell>
          <cell r="B5497" t="str">
            <v>ARGAMASSA TRAÇO 1:6 (CIMENTO E AREIA MÉDIA) COM ADIÇÃO DE PLASTIFICANTE PARA EMBOÇO/MASSA ÚNICA/ASSENTAMENTO DE ALVENARIA DE VEDAÇÃO, PREPARO MANUAL. AF_06/2014</v>
          </cell>
          <cell r="C5497" t="str">
            <v>M3</v>
          </cell>
          <cell r="D5497">
            <v>347.97</v>
          </cell>
          <cell r="E5497">
            <v>112.52</v>
          </cell>
          <cell r="F5497">
            <v>234.9</v>
          </cell>
          <cell r="G5497">
            <v>0.55000000000000004</v>
          </cell>
          <cell r="H5497">
            <v>0</v>
          </cell>
          <cell r="I5497">
            <v>0</v>
          </cell>
        </row>
        <row r="5498">
          <cell r="A5498">
            <v>87367</v>
          </cell>
          <cell r="B5498" t="str">
            <v>ARGAMASSA TRAÇO 1:1:6 (CIMENTO, CAL E AREIA MÉDIA) PARA EMBOÇO/MASSA ÚNICA/ASSENTAMENTO DE ALVENARIA DE VEDAÇÃO, PREPARO MANUAL. AF_06/2014</v>
          </cell>
          <cell r="C5498" t="str">
            <v>M3</v>
          </cell>
          <cell r="D5498">
            <v>424.05</v>
          </cell>
          <cell r="E5498">
            <v>113.15</v>
          </cell>
          <cell r="F5498">
            <v>310.35000000000002</v>
          </cell>
          <cell r="G5498">
            <v>0.55000000000000004</v>
          </cell>
          <cell r="H5498">
            <v>0</v>
          </cell>
          <cell r="I5498">
            <v>0</v>
          </cell>
        </row>
        <row r="5499">
          <cell r="A5499">
            <v>87368</v>
          </cell>
          <cell r="B5499" t="str">
            <v>ARGAMASSA TRAÇO 1:1,5:7,5 (CIMENTO, CAL E AREIA MÉDIA) PARA EMBOÇO/MASSA ÚNICA/ASSENTAMENTO DE ALVENARIA DE VEDAÇÃO, PREPARO MANUAL. AF_06/2014</v>
          </cell>
          <cell r="C5499" t="str">
            <v>M3</v>
          </cell>
          <cell r="D5499">
            <v>423.75</v>
          </cell>
          <cell r="E5499">
            <v>117.53</v>
          </cell>
          <cell r="F5499">
            <v>305.64999999999998</v>
          </cell>
          <cell r="G5499">
            <v>0.56999999999999995</v>
          </cell>
          <cell r="H5499">
            <v>0</v>
          </cell>
          <cell r="I5499">
            <v>0</v>
          </cell>
        </row>
        <row r="5500">
          <cell r="A5500">
            <v>87369</v>
          </cell>
          <cell r="B5500" t="str">
            <v>ARGAMASSA TRAÇO 1:2:8 (CIMENTO, CAL E AREIA MÉDIA) PARA EMBOÇO/MASSA ÚNICA/ASSENTAMENTO DE ALVENARIA DE VEDAÇÃO, PREPARO MANUAL. AF_06/2014</v>
          </cell>
          <cell r="C5500" t="str">
            <v>M3</v>
          </cell>
          <cell r="D5500">
            <v>440.58</v>
          </cell>
          <cell r="E5500">
            <v>116.21</v>
          </cell>
          <cell r="F5500">
            <v>323.81</v>
          </cell>
          <cell r="G5500">
            <v>0.56000000000000005</v>
          </cell>
          <cell r="H5500">
            <v>0</v>
          </cell>
          <cell r="I5500">
            <v>0</v>
          </cell>
        </row>
        <row r="5501">
          <cell r="A5501">
            <v>87370</v>
          </cell>
          <cell r="B5501" t="str">
            <v>ARGAMASSA TRAÇO 1:2:9 (CIMENTO, CAL E AREIA MÉDIA) PARA EMBOÇO/MASSA ÚNICA/ASSENTAMENTO DE ALVENARIA DE VEDAÇÃO, PREPARO MANUAL. AF_06/2014</v>
          </cell>
          <cell r="C5501" t="str">
            <v>M3</v>
          </cell>
          <cell r="D5501">
            <v>422.07</v>
          </cell>
          <cell r="E5501">
            <v>116.53</v>
          </cell>
          <cell r="F5501">
            <v>304.98</v>
          </cell>
          <cell r="G5501">
            <v>0.56000000000000005</v>
          </cell>
          <cell r="H5501">
            <v>0</v>
          </cell>
          <cell r="I5501">
            <v>0</v>
          </cell>
        </row>
        <row r="5502">
          <cell r="A5502">
            <v>87371</v>
          </cell>
          <cell r="B5502" t="str">
            <v>ARGAMASSA TRAÇO 1:3:12 (CIMENTO, CAL E AREIA MÉDIA) PARA EMBOÇO/MASSA ÚNICA/ASSENTAMENTO DE ALVENARIA DE VEDAÇÃO, PREPARO MANUAL. AF_06/2014</v>
          </cell>
          <cell r="C5502" t="str">
            <v>M3</v>
          </cell>
          <cell r="D5502">
            <v>419.88</v>
          </cell>
          <cell r="E5502">
            <v>115</v>
          </cell>
          <cell r="F5502">
            <v>304.33</v>
          </cell>
          <cell r="G5502">
            <v>0.55000000000000004</v>
          </cell>
          <cell r="H5502">
            <v>0</v>
          </cell>
          <cell r="I5502">
            <v>0</v>
          </cell>
        </row>
        <row r="5503">
          <cell r="A5503">
            <v>87372</v>
          </cell>
          <cell r="B5503" t="str">
            <v>ARGAMASSA TRAÇO 1:3 (CIMENTO E AREIA MÉDIA) PARA CONTRAPISO, PREPARO MANUAL. AF_06/2014</v>
          </cell>
          <cell r="C5503" t="str">
            <v>M3</v>
          </cell>
          <cell r="D5503">
            <v>476.2</v>
          </cell>
          <cell r="E5503">
            <v>117.74</v>
          </cell>
          <cell r="F5503">
            <v>357.89</v>
          </cell>
          <cell r="G5503">
            <v>0.56999999999999995</v>
          </cell>
          <cell r="H5503">
            <v>0</v>
          </cell>
          <cell r="I5503">
            <v>0</v>
          </cell>
        </row>
        <row r="5504">
          <cell r="A5504">
            <v>87373</v>
          </cell>
          <cell r="B5504" t="str">
            <v>ARGAMASSA TRAÇO 1:4 (CIMENTO E AREIA MÉDIA) PARA CONTRAPISO, PREPARO MANUAL. AF_06/2014</v>
          </cell>
          <cell r="C5504" t="str">
            <v>M3</v>
          </cell>
          <cell r="D5504">
            <v>429.97</v>
          </cell>
          <cell r="E5504">
            <v>117.46</v>
          </cell>
          <cell r="F5504">
            <v>311.95</v>
          </cell>
          <cell r="G5504">
            <v>0.56000000000000005</v>
          </cell>
          <cell r="H5504">
            <v>0</v>
          </cell>
          <cell r="I5504">
            <v>0</v>
          </cell>
        </row>
        <row r="5505">
          <cell r="A5505">
            <v>87374</v>
          </cell>
          <cell r="B5505" t="str">
            <v>ARGAMASSA TRAÇO 1:5 (CIMENTO E AREIA MÉDIA) PARA CONTRAPISO, PREPARO MANUAL. AF_06/2014</v>
          </cell>
          <cell r="C5505" t="str">
            <v>M3</v>
          </cell>
          <cell r="D5505">
            <v>398.85</v>
          </cell>
          <cell r="E5505">
            <v>117.15</v>
          </cell>
          <cell r="F5505">
            <v>281.14</v>
          </cell>
          <cell r="G5505">
            <v>0.56000000000000005</v>
          </cell>
          <cell r="H5505">
            <v>0</v>
          </cell>
          <cell r="I5505">
            <v>0</v>
          </cell>
        </row>
        <row r="5506">
          <cell r="A5506">
            <v>87375</v>
          </cell>
          <cell r="B5506" t="str">
            <v>ARGAMASSA TRAÇO 1:6 (CIMENTO E AREIA MÉDIA) PARA CONTRAPISO, PREPARO MANUAL. AF_06/2014</v>
          </cell>
          <cell r="C5506" t="str">
            <v>M3</v>
          </cell>
          <cell r="D5506">
            <v>372.62</v>
          </cell>
          <cell r="E5506">
            <v>114.17</v>
          </cell>
          <cell r="F5506">
            <v>257.89999999999998</v>
          </cell>
          <cell r="G5506">
            <v>0.55000000000000004</v>
          </cell>
          <cell r="H5506">
            <v>0</v>
          </cell>
          <cell r="I5506">
            <v>0</v>
          </cell>
        </row>
        <row r="5507">
          <cell r="A5507">
            <v>87376</v>
          </cell>
          <cell r="B5507" t="str">
            <v>ARGAMASSA TRAÇO 1:5 (CIMENTO E AREIA GROSSA) PARA CHAPISCO CONVENCIONAL, PREPARO MANUAL. AF_06/2014</v>
          </cell>
          <cell r="C5507" t="str">
            <v>M3</v>
          </cell>
          <cell r="D5507">
            <v>334.38</v>
          </cell>
          <cell r="E5507">
            <v>112.63</v>
          </cell>
          <cell r="F5507">
            <v>221.2</v>
          </cell>
          <cell r="G5507">
            <v>0.55000000000000004</v>
          </cell>
          <cell r="H5507">
            <v>0</v>
          </cell>
          <cell r="I5507">
            <v>0</v>
          </cell>
        </row>
        <row r="5508">
          <cell r="A5508">
            <v>87377</v>
          </cell>
          <cell r="B5508" t="str">
            <v>ARGAMASSA TRAÇO 1:3 (CIMENTO E AREIA GROSSA) PARA CHAPISCO CONVENCIONAL, PREPARO MANUAL. AF_06/2014</v>
          </cell>
          <cell r="C5508" t="str">
            <v>M3</v>
          </cell>
          <cell r="D5508">
            <v>389.61</v>
          </cell>
          <cell r="E5508">
            <v>111.33</v>
          </cell>
          <cell r="F5508">
            <v>277.75</v>
          </cell>
          <cell r="G5508">
            <v>0.53</v>
          </cell>
          <cell r="H5508">
            <v>0</v>
          </cell>
          <cell r="I5508">
            <v>0</v>
          </cell>
        </row>
        <row r="5509">
          <cell r="A5509">
            <v>87378</v>
          </cell>
          <cell r="B5509" t="str">
            <v>ARGAMASSA TRAÇO 1:4 (CIMENTO E AREIA GROSSA) PARA CHAPISCO CONVENCIONAL, PREPARO MANUAL. AF_06/2014</v>
          </cell>
          <cell r="C5509" t="str">
            <v>M3</v>
          </cell>
          <cell r="D5509">
            <v>356.49</v>
          </cell>
          <cell r="E5509">
            <v>112.16</v>
          </cell>
          <cell r="F5509">
            <v>243.8</v>
          </cell>
          <cell r="G5509">
            <v>0.53</v>
          </cell>
          <cell r="H5509">
            <v>0</v>
          </cell>
          <cell r="I5509">
            <v>0</v>
          </cell>
        </row>
        <row r="5510">
          <cell r="A5510">
            <v>87379</v>
          </cell>
          <cell r="B5510" t="str">
            <v>ARGAMASSA TRAÇO 1:5 (CIMENTO E AREIA GROSSA) COM ADIÇÃO DE EMULSÃO POLIMÉRICA PARA CHAPISCO ROLADO, PREPARO MANUAL. AF_06/2014</v>
          </cell>
          <cell r="C5510" t="str">
            <v>M3</v>
          </cell>
          <cell r="D5510">
            <v>1866.42</v>
          </cell>
          <cell r="E5510">
            <v>110.37</v>
          </cell>
          <cell r="F5510">
            <v>1755.52</v>
          </cell>
          <cell r="G5510">
            <v>0.53</v>
          </cell>
          <cell r="H5510">
            <v>0</v>
          </cell>
          <cell r="I5510">
            <v>0</v>
          </cell>
        </row>
        <row r="5511">
          <cell r="A5511">
            <v>87380</v>
          </cell>
          <cell r="B5511" t="str">
            <v>ARGAMASSA TRAÇO 1:3 (CIMENTO E AREIA GROSSA) COM ADIÇÃO DE EMULSÃO POLIMÉRICA PARA CHAPISCO ROLADO, PREPARO MANUAL. AF_06/2014</v>
          </cell>
          <cell r="C5511" t="str">
            <v>M3</v>
          </cell>
          <cell r="D5511">
            <v>1921.1</v>
          </cell>
          <cell r="E5511">
            <v>109.75</v>
          </cell>
          <cell r="F5511">
            <v>1810.82</v>
          </cell>
          <cell r="G5511">
            <v>0.53</v>
          </cell>
          <cell r="H5511">
            <v>0</v>
          </cell>
          <cell r="I5511">
            <v>0</v>
          </cell>
        </row>
        <row r="5512">
          <cell r="A5512">
            <v>87381</v>
          </cell>
          <cell r="B5512" t="str">
            <v>ARGAMASSA TRAÇO 1:4 (CIMENTO E AREIA GROSSA) COM ADIÇÃO DE EMULSÃO POLIMÉRICA PARA CHAPISCO ROLADO, PREPARO MANUAL. AF_06/2014</v>
          </cell>
          <cell r="C5512" t="str">
            <v>M3</v>
          </cell>
          <cell r="D5512">
            <v>1889.09</v>
          </cell>
          <cell r="E5512">
            <v>110.68</v>
          </cell>
          <cell r="F5512">
            <v>1777.88</v>
          </cell>
          <cell r="G5512">
            <v>0.53</v>
          </cell>
          <cell r="H5512">
            <v>0</v>
          </cell>
          <cell r="I5512">
            <v>0</v>
          </cell>
        </row>
        <row r="5513">
          <cell r="A5513">
            <v>87382</v>
          </cell>
          <cell r="B5513" t="str">
            <v>ARGAMASSA INDUSTRIALIZADA MULTIUSO PARA REVESTIMENTOS E ASSENTAMENTO DA ALVENARIA, PREPARO COM MISTURADOR DE EIXO HORIZONTAL DE 160 KG. AF_06/2014</v>
          </cell>
          <cell r="C5513" t="str">
            <v>M3</v>
          </cell>
          <cell r="D5513">
            <v>746.94</v>
          </cell>
          <cell r="E5513">
            <v>60.19</v>
          </cell>
          <cell r="F5513">
            <v>682.3</v>
          </cell>
          <cell r="G5513">
            <v>3.5</v>
          </cell>
          <cell r="H5513">
            <v>0</v>
          </cell>
          <cell r="I5513">
            <v>0.95</v>
          </cell>
        </row>
        <row r="5514">
          <cell r="A5514">
            <v>87383</v>
          </cell>
          <cell r="B5514" t="str">
            <v>ARGAMASSA INDUSTRIALIZADA MULTIUSO PARA REVESTIMENTOS E ASSENTAMENTO DA ALVENARIA, PREPARO COM MISTURADOR DE EIXO HORIZONTAL DE 300 KG. AF_06/2014</v>
          </cell>
          <cell r="C5514" t="str">
            <v>M3</v>
          </cell>
          <cell r="D5514">
            <v>738.65</v>
          </cell>
          <cell r="E5514">
            <v>48.25</v>
          </cell>
          <cell r="F5514">
            <v>686.21</v>
          </cell>
          <cell r="G5514">
            <v>2.95</v>
          </cell>
          <cell r="H5514">
            <v>0</v>
          </cell>
          <cell r="I5514">
            <v>1.24</v>
          </cell>
        </row>
        <row r="5515">
          <cell r="A5515">
            <v>87384</v>
          </cell>
          <cell r="B5515" t="str">
            <v>ARGAMASSA INDUSTRIALIZADA MULTIUSO PARA REVESTIMENTOS E ASSENTAMENTO DA ALVENARIA, PREPARO COM MISTURADOR DE EIXO HORIZONTAL DE 600 KG. AF_06/2014</v>
          </cell>
          <cell r="C5515" t="str">
            <v>M3</v>
          </cell>
          <cell r="D5515">
            <v>730.7</v>
          </cell>
          <cell r="E5515">
            <v>39.61</v>
          </cell>
          <cell r="F5515">
            <v>687.4</v>
          </cell>
          <cell r="G5515">
            <v>2.42</v>
          </cell>
          <cell r="H5515">
            <v>0</v>
          </cell>
          <cell r="I5515">
            <v>1.27</v>
          </cell>
        </row>
        <row r="5516">
          <cell r="A5516">
            <v>87385</v>
          </cell>
          <cell r="B5516" t="str">
            <v>ARGAMASSA PRONTA PARA CONTRAPISO, PREPARO COM MISTURADOR DE EIXO HORIZONTAL DE 160 KG. AF_06/2014</v>
          </cell>
          <cell r="C5516" t="str">
            <v>M3</v>
          </cell>
          <cell r="D5516">
            <v>1042.67</v>
          </cell>
          <cell r="E5516">
            <v>69.05</v>
          </cell>
          <cell r="F5516">
            <v>968.59</v>
          </cell>
          <cell r="G5516">
            <v>3.96</v>
          </cell>
          <cell r="H5516">
            <v>0</v>
          </cell>
          <cell r="I5516">
            <v>1.07</v>
          </cell>
        </row>
        <row r="5517">
          <cell r="A5517">
            <v>87386</v>
          </cell>
          <cell r="B5517" t="str">
            <v>ARGAMASSA PRONTA PARA CONTRAPISO, PREPARO COM MISTURADOR DE EIXO HORIZONTAL DE 300 KG. AF_06/2014</v>
          </cell>
          <cell r="C5517" t="str">
            <v>M3</v>
          </cell>
          <cell r="D5517">
            <v>1032.49</v>
          </cell>
          <cell r="E5517">
            <v>53.29</v>
          </cell>
          <cell r="F5517">
            <v>974.56</v>
          </cell>
          <cell r="G5517">
            <v>3.26</v>
          </cell>
          <cell r="H5517">
            <v>0</v>
          </cell>
          <cell r="I5517">
            <v>1.38</v>
          </cell>
        </row>
        <row r="5518">
          <cell r="A5518">
            <v>87387</v>
          </cell>
          <cell r="B5518" t="str">
            <v>ARGAMASSA PRONTA PARA CONTRAPISO, PREPARO COM MISTURADOR DE EIXO HORIZONTAL DE 600 KG. AF_06/2014</v>
          </cell>
          <cell r="C5518" t="str">
            <v>M3</v>
          </cell>
          <cell r="D5518">
            <v>1026.55</v>
          </cell>
          <cell r="E5518">
            <v>44.18</v>
          </cell>
          <cell r="F5518">
            <v>978.27</v>
          </cell>
          <cell r="G5518">
            <v>2.68</v>
          </cell>
          <cell r="H5518">
            <v>0</v>
          </cell>
          <cell r="I5518">
            <v>1.42</v>
          </cell>
        </row>
        <row r="5519">
          <cell r="A5519">
            <v>87388</v>
          </cell>
          <cell r="B5519" t="str">
            <v>ARGAMASSA PARA REVESTIMENTO DECORATIVO MONOCAMADA (MONOCAPA), PREPARO COM MISTURADOR DE EIXO HORIZONTAL DE 160 KG. AF_06/2014</v>
          </cell>
          <cell r="C5519" t="str">
            <v>M3</v>
          </cell>
          <cell r="D5519">
            <v>2436.61</v>
          </cell>
          <cell r="E5519">
            <v>61.79</v>
          </cell>
          <cell r="F5519">
            <v>2370.35</v>
          </cell>
          <cell r="G5519">
            <v>3.52</v>
          </cell>
          <cell r="H5519">
            <v>0</v>
          </cell>
          <cell r="I5519">
            <v>0.95</v>
          </cell>
        </row>
        <row r="5520">
          <cell r="A5520">
            <v>87389</v>
          </cell>
          <cell r="B5520" t="str">
            <v>ARGAMASSA PARA REVESTIMENTO DECORATIVO MONOCAMADA (MONOCAPA), PREPARO COM MISTURADOR DE EIXO HORIZONTAL DE 300 KG. AF_06/2014</v>
          </cell>
          <cell r="C5520" t="str">
            <v>M3</v>
          </cell>
          <cell r="D5520">
            <v>2441.4299999999998</v>
          </cell>
          <cell r="E5520">
            <v>48.25</v>
          </cell>
          <cell r="F5520">
            <v>2388.9899999999998</v>
          </cell>
          <cell r="G5520">
            <v>2.95</v>
          </cell>
          <cell r="H5520">
            <v>0</v>
          </cell>
          <cell r="I5520">
            <v>1.24</v>
          </cell>
        </row>
        <row r="5521">
          <cell r="A5521">
            <v>87390</v>
          </cell>
          <cell r="B5521" t="str">
            <v>ARGAMASSA PARA REVESTIMENTO DECORATIVO MONOCAMADA (MONOCAPA), PREPARO COM MISTURADOR DE EIXO HORIZONTAL DE 600 KG. AF_06/2014</v>
          </cell>
          <cell r="C5521" t="str">
            <v>M3</v>
          </cell>
          <cell r="D5521">
            <v>2443.27</v>
          </cell>
          <cell r="E5521">
            <v>38.520000000000003</v>
          </cell>
          <cell r="F5521">
            <v>2401.16</v>
          </cell>
          <cell r="G5521">
            <v>2.34</v>
          </cell>
          <cell r="H5521">
            <v>0</v>
          </cell>
          <cell r="I5521">
            <v>1.25</v>
          </cell>
        </row>
        <row r="5522">
          <cell r="A5522">
            <v>87391</v>
          </cell>
          <cell r="B5522" t="str">
            <v>ARGAMASSA INDUSTRIALIZADA PARA CHAPISCO ROLADO, PREPARO COM MISTURADOR DE EIXO HORIZONTAL DE 160 KG. AF_06/2014</v>
          </cell>
          <cell r="C5522" t="str">
            <v>M3</v>
          </cell>
          <cell r="D5522">
            <v>3506.79</v>
          </cell>
          <cell r="E5522">
            <v>81.23</v>
          </cell>
          <cell r="F5522">
            <v>3419.66</v>
          </cell>
          <cell r="G5522">
            <v>4.6399999999999997</v>
          </cell>
          <cell r="H5522">
            <v>0</v>
          </cell>
          <cell r="I5522">
            <v>1.26</v>
          </cell>
        </row>
        <row r="5523">
          <cell r="A5523">
            <v>87393</v>
          </cell>
          <cell r="B5523" t="str">
            <v>ARGAMASSA INDUSTRIALIZADA PARA CHAPISCO ROLADO, PREPARO COM MISTURADOR DE EIXO HORIZONTAL DE 300 KG. AF_06/2014</v>
          </cell>
          <cell r="C5523" t="str">
            <v>M3</v>
          </cell>
          <cell r="D5523">
            <v>3541.86</v>
          </cell>
          <cell r="E5523">
            <v>66.83</v>
          </cell>
          <cell r="F5523">
            <v>3469.21</v>
          </cell>
          <cell r="G5523">
            <v>4.09</v>
          </cell>
          <cell r="H5523">
            <v>0</v>
          </cell>
          <cell r="I5523">
            <v>1.73</v>
          </cell>
        </row>
        <row r="5524">
          <cell r="A5524">
            <v>87394</v>
          </cell>
          <cell r="B5524" t="str">
            <v>ARGAMASSA INDUSTRIALIZADA PARA CHAPISCO ROLADO, PREPARO COM MISTURADOR DE EIXO HORIZONTAL DE 600 KG. AF_06/2014</v>
          </cell>
          <cell r="C5524" t="str">
            <v>M3</v>
          </cell>
          <cell r="D5524">
            <v>3553.18</v>
          </cell>
          <cell r="E5524">
            <v>55.27</v>
          </cell>
          <cell r="F5524">
            <v>3492.88</v>
          </cell>
          <cell r="G5524">
            <v>3.3</v>
          </cell>
          <cell r="H5524">
            <v>0</v>
          </cell>
          <cell r="I5524">
            <v>1.73</v>
          </cell>
        </row>
        <row r="5525">
          <cell r="A5525">
            <v>87395</v>
          </cell>
          <cell r="B5525" t="str">
            <v>ARGAMASSA INDUSTRIALIZADA PARA CHAPISCO COLANTE, PREPARO COM MISTURADOR DE EIXO HORIZONTAL DE 160 KG. AF_06/2014</v>
          </cell>
          <cell r="C5525" t="str">
            <v>M3</v>
          </cell>
          <cell r="D5525">
            <v>2753.38</v>
          </cell>
          <cell r="E5525">
            <v>78.03</v>
          </cell>
          <cell r="F5525">
            <v>2669.68</v>
          </cell>
          <cell r="G5525">
            <v>4.46</v>
          </cell>
          <cell r="H5525">
            <v>0</v>
          </cell>
          <cell r="I5525">
            <v>1.21</v>
          </cell>
        </row>
        <row r="5526">
          <cell r="A5526">
            <v>87396</v>
          </cell>
          <cell r="B5526" t="str">
            <v>ARGAMASSA INDUSTRIALIZADA PARA CHAPISCO COLANTE, PREPARO COM MISTURADOR DE EIXO HORIZONTAL DE 300 KG. AF_06/2014</v>
          </cell>
          <cell r="C5526" t="str">
            <v>M3</v>
          </cell>
          <cell r="D5526">
            <v>2778.57</v>
          </cell>
          <cell r="E5526">
            <v>65.11</v>
          </cell>
          <cell r="F5526">
            <v>2707.8</v>
          </cell>
          <cell r="G5526">
            <v>3.98</v>
          </cell>
          <cell r="H5526">
            <v>0</v>
          </cell>
          <cell r="I5526">
            <v>1.68</v>
          </cell>
        </row>
        <row r="5527">
          <cell r="A5527">
            <v>87397</v>
          </cell>
          <cell r="B5527" t="str">
            <v>ARGAMASSA INDUSTRIALIZADA PARA CHAPISCO COLANTE, PREPARO COM MISTURADOR DE EIXO HORIZONTAL DE 600 KG. AF_06/2014</v>
          </cell>
          <cell r="C5527" t="str">
            <v>M3</v>
          </cell>
          <cell r="D5527">
            <v>2782.5</v>
          </cell>
          <cell r="E5527">
            <v>53.4</v>
          </cell>
          <cell r="F5527">
            <v>2724.23</v>
          </cell>
          <cell r="G5527">
            <v>3.19</v>
          </cell>
          <cell r="H5527">
            <v>0</v>
          </cell>
          <cell r="I5527">
            <v>1.68</v>
          </cell>
        </row>
        <row r="5528">
          <cell r="A5528">
            <v>87398</v>
          </cell>
          <cell r="B5528" t="str">
            <v>ARGAMASSA INDUSTRIALIZADA MULTIUSO PARA REVESTIMENTOS E ASSENTAMENTO DA ALVENARIA, PREPARO MANUAL. AF_06/2014</v>
          </cell>
          <cell r="C5528" t="str">
            <v>M3</v>
          </cell>
          <cell r="D5528">
            <v>876.4</v>
          </cell>
          <cell r="E5528">
            <v>139.41</v>
          </cell>
          <cell r="F5528">
            <v>736.32</v>
          </cell>
          <cell r="G5528">
            <v>0.67</v>
          </cell>
          <cell r="H5528">
            <v>0</v>
          </cell>
          <cell r="I5528">
            <v>0</v>
          </cell>
        </row>
        <row r="5529">
          <cell r="A5529">
            <v>87399</v>
          </cell>
          <cell r="B5529" t="str">
            <v>ARGAMASSA PRONTA PARA CONTRAPISO, PREPARO MANUAL. AF_06/2014</v>
          </cell>
          <cell r="C5529" t="str">
            <v>M3</v>
          </cell>
          <cell r="D5529">
            <v>1183.01</v>
          </cell>
          <cell r="E5529">
            <v>151.37</v>
          </cell>
          <cell r="F5529">
            <v>1030.9100000000001</v>
          </cell>
          <cell r="G5529">
            <v>0.73</v>
          </cell>
          <cell r="H5529">
            <v>0</v>
          </cell>
          <cell r="I5529">
            <v>0</v>
          </cell>
        </row>
        <row r="5530">
          <cell r="A5530">
            <v>87401</v>
          </cell>
          <cell r="B5530" t="str">
            <v>ARGAMASSA INDUSTRIALIZADA PARA CHAPISCO ROLADO, PREPARO MANUAL. AF_06/2014</v>
          </cell>
          <cell r="C5530" t="str">
            <v>M3</v>
          </cell>
          <cell r="D5530">
            <v>3709.86</v>
          </cell>
          <cell r="E5530">
            <v>183.85</v>
          </cell>
          <cell r="F5530">
            <v>3525.13</v>
          </cell>
          <cell r="G5530">
            <v>0.88</v>
          </cell>
          <cell r="H5530">
            <v>0</v>
          </cell>
          <cell r="I5530">
            <v>0</v>
          </cell>
        </row>
        <row r="5531">
          <cell r="A5531">
            <v>87402</v>
          </cell>
          <cell r="B5531" t="str">
            <v>ARGAMASSA INDUSTRIALIZADA PARA CHAPISCO COLANTE, PREPARO MANUAL. AF_06/2014</v>
          </cell>
          <cell r="C5531" t="str">
            <v>M3</v>
          </cell>
          <cell r="D5531">
            <v>2951.76</v>
          </cell>
          <cell r="E5531">
            <v>183.85</v>
          </cell>
          <cell r="F5531">
            <v>2767.03</v>
          </cell>
          <cell r="G5531">
            <v>0.88</v>
          </cell>
          <cell r="H5531">
            <v>0</v>
          </cell>
          <cell r="I5531">
            <v>0</v>
          </cell>
        </row>
        <row r="5532">
          <cell r="A5532">
            <v>87404</v>
          </cell>
          <cell r="B5532" t="str">
            <v>ARGAMASSA PARA REVESTIMENTO DECORATIVO MONOCAMADA (MONOCAPA), MISTURA E PROJEÇÃO DE 1,5 M3/H DE ARGAMASSA. AF_06/2014</v>
          </cell>
          <cell r="C5532" t="str">
            <v>M3</v>
          </cell>
          <cell r="D5532">
            <v>2531.46</v>
          </cell>
          <cell r="E5532">
            <v>77.3</v>
          </cell>
          <cell r="F5532">
            <v>2426.5100000000002</v>
          </cell>
          <cell r="G5532">
            <v>26.25</v>
          </cell>
          <cell r="H5532">
            <v>0</v>
          </cell>
          <cell r="I5532">
            <v>1.4</v>
          </cell>
        </row>
        <row r="5533">
          <cell r="A5533">
            <v>87405</v>
          </cell>
          <cell r="B5533" t="str">
            <v>ARGAMASSA PARA REVESTIMENTO DECORATIVO MONOCAMADA (MONOCAPA), MISTURA E PROJEÇÃO DE 2 M3/H DE ARGAMASSA. AF_06/2014</v>
          </cell>
          <cell r="C5533" t="str">
            <v>M3</v>
          </cell>
          <cell r="D5533">
            <v>2527.7399999999998</v>
          </cell>
          <cell r="E5533">
            <v>57.97</v>
          </cell>
          <cell r="F5533">
            <v>2442.66</v>
          </cell>
          <cell r="G5533">
            <v>26.07</v>
          </cell>
          <cell r="H5533">
            <v>0</v>
          </cell>
          <cell r="I5533">
            <v>1.04</v>
          </cell>
        </row>
        <row r="5534">
          <cell r="A5534">
            <v>87407</v>
          </cell>
          <cell r="B5534" t="str">
            <v>ARGAMASSA INDUSTRIALIZADA PARA REVESTIMENTOS, MISTURA E PROJEÇÃO DE 1,5 M³/H DE ARGAMASSA. AF_06/2014</v>
          </cell>
          <cell r="C5534" t="str">
            <v>M3</v>
          </cell>
          <cell r="D5534">
            <v>756.5</v>
          </cell>
          <cell r="E5534">
            <v>52.18</v>
          </cell>
          <cell r="F5534">
            <v>684.47</v>
          </cell>
          <cell r="G5534">
            <v>18.45</v>
          </cell>
          <cell r="H5534">
            <v>0</v>
          </cell>
          <cell r="I5534">
            <v>1.4</v>
          </cell>
        </row>
        <row r="5535">
          <cell r="A5535">
            <v>87408</v>
          </cell>
          <cell r="B5535" t="str">
            <v>ARGAMASSA INDUSTRIALIZADA PARA REVESTIMENTOS, MISTURA E PROJEÇÃO DE 2 M³/H DE ARGAMASSA. AF_06/2014</v>
          </cell>
          <cell r="C5535" t="str">
            <v>M3</v>
          </cell>
          <cell r="D5535">
            <v>743.19</v>
          </cell>
          <cell r="E5535">
            <v>39.14</v>
          </cell>
          <cell r="F5535">
            <v>684.68</v>
          </cell>
          <cell r="G5535">
            <v>18.329999999999998</v>
          </cell>
          <cell r="H5535">
            <v>0</v>
          </cell>
          <cell r="I5535">
            <v>1.04</v>
          </cell>
        </row>
        <row r="5536">
          <cell r="A5536">
            <v>87410</v>
          </cell>
          <cell r="B5536" t="str">
            <v>ARGAMASSA À BASE DE GESSO, MISTURA E PROJEÇÃO DE 1,5 M³/H DE ARGAMASSA. AF_06/2014</v>
          </cell>
          <cell r="C5536" t="str">
            <v>M3</v>
          </cell>
          <cell r="D5536">
            <v>591.80999999999995</v>
          </cell>
          <cell r="E5536">
            <v>72.739999999999995</v>
          </cell>
          <cell r="F5536">
            <v>492.84</v>
          </cell>
          <cell r="G5536">
            <v>24.83</v>
          </cell>
          <cell r="H5536">
            <v>0</v>
          </cell>
          <cell r="I5536">
            <v>1.4</v>
          </cell>
        </row>
        <row r="5537">
          <cell r="A5537">
            <v>88626</v>
          </cell>
          <cell r="B5537" t="str">
            <v>ARGAMASSA TRAÇO 1:0,5:4,5 (CIMENTO, CAL E AREIA MÉDIA), PREPARO MECÂNICO COM BETONEIRA 400 L. AF_08/2014</v>
          </cell>
          <cell r="C5537" t="str">
            <v>M3</v>
          </cell>
          <cell r="D5537">
            <v>315.72000000000003</v>
          </cell>
          <cell r="E5537">
            <v>47.15</v>
          </cell>
          <cell r="F5537">
            <v>267.08999999999997</v>
          </cell>
          <cell r="G5537">
            <v>1</v>
          </cell>
          <cell r="H5537">
            <v>0</v>
          </cell>
          <cell r="I5537">
            <v>0.48</v>
          </cell>
        </row>
        <row r="5538">
          <cell r="A5538">
            <v>88627</v>
          </cell>
          <cell r="B5538" t="str">
            <v>ARGAMASSA TRAÇO 1:0,5:4,5 (CIMENTO, CAL E AREIA MÉDIA) PARA ASSENTAMENTO DE ALVENARIA, PREPARO MANUAL. AF_08/2014</v>
          </cell>
          <cell r="C5538" t="str">
            <v>M3</v>
          </cell>
          <cell r="D5538">
            <v>377.29</v>
          </cell>
          <cell r="E5538">
            <v>88.62</v>
          </cell>
          <cell r="F5538">
            <v>288.24</v>
          </cell>
          <cell r="G5538">
            <v>0.43</v>
          </cell>
          <cell r="H5538">
            <v>0</v>
          </cell>
          <cell r="I5538">
            <v>0</v>
          </cell>
        </row>
        <row r="5539">
          <cell r="A5539">
            <v>88628</v>
          </cell>
          <cell r="B5539" t="str">
            <v>ARGAMASSA TRAÇO 1:3 (CIMENTO E AREIA MÉDIA), PREPARO MECÂNICO COM BETONEIRA 400 L. AF_08/2014</v>
          </cell>
          <cell r="C5539" t="str">
            <v>M3</v>
          </cell>
          <cell r="D5539">
            <v>309.61</v>
          </cell>
          <cell r="E5539">
            <v>41.98</v>
          </cell>
          <cell r="F5539">
            <v>266.3</v>
          </cell>
          <cell r="G5539">
            <v>0.9</v>
          </cell>
          <cell r="H5539">
            <v>0</v>
          </cell>
          <cell r="I5539">
            <v>0.43</v>
          </cell>
        </row>
        <row r="5540">
          <cell r="A5540">
            <v>88629</v>
          </cell>
          <cell r="B5540" t="str">
            <v>ARGAMASSA TRAÇO 1:3 (CIMENTO E AREIA MÉDIA), PREPARO MANUAL. AF_08/2014</v>
          </cell>
          <cell r="C5540" t="str">
            <v>M3</v>
          </cell>
          <cell r="D5540">
            <v>375.35</v>
          </cell>
          <cell r="E5540">
            <v>86.69</v>
          </cell>
          <cell r="F5540">
            <v>288.25</v>
          </cell>
          <cell r="G5540">
            <v>0.41</v>
          </cell>
          <cell r="H5540">
            <v>0</v>
          </cell>
          <cell r="I5540">
            <v>0</v>
          </cell>
        </row>
        <row r="5541">
          <cell r="A5541">
            <v>88630</v>
          </cell>
          <cell r="B5541" t="str">
            <v>ARGAMASSA TRAÇO 1:4 (CIMENTO E AREIA MÉDIA), PREPARO MECÂNICO COM BETONEIRA 400 L. AF_08/2014</v>
          </cell>
          <cell r="C5541" t="str">
            <v>M3</v>
          </cell>
          <cell r="D5541">
            <v>271.35000000000002</v>
          </cell>
          <cell r="E5541">
            <v>41.36</v>
          </cell>
          <cell r="F5541">
            <v>228.68</v>
          </cell>
          <cell r="G5541">
            <v>0.89</v>
          </cell>
          <cell r="H5541">
            <v>0</v>
          </cell>
          <cell r="I5541">
            <v>0.42</v>
          </cell>
        </row>
        <row r="5542">
          <cell r="A5542">
            <v>88631</v>
          </cell>
          <cell r="B5542" t="str">
            <v>ARGAMASSA TRAÇO 1:4 (CIMENTO E AREIA MÉDIA), PREPARO MANUAL. AF_08/2014</v>
          </cell>
          <cell r="C5542" t="str">
            <v>M3</v>
          </cell>
          <cell r="D5542">
            <v>339.49</v>
          </cell>
          <cell r="E5542">
            <v>87.81</v>
          </cell>
          <cell r="F5542">
            <v>251.26</v>
          </cell>
          <cell r="G5542">
            <v>0.42</v>
          </cell>
          <cell r="H5542">
            <v>0</v>
          </cell>
          <cell r="I5542">
            <v>0</v>
          </cell>
        </row>
        <row r="5543">
          <cell r="A5543">
            <v>88715</v>
          </cell>
          <cell r="B5543" t="str">
            <v>ARGAMASSA TRAÇO 1:2:9 (CIMENTO, CAL E AREIA MÉDIA) PARA EMBOÇO/MASSA ÚNICA/ASSENTAMENTO DE ALVENARIA DE VEDAÇÃO, PREPARO MECÂNICO COM BETONEIRA 400 L. AF_09/2014</v>
          </cell>
          <cell r="C5543" t="str">
            <v>M3</v>
          </cell>
          <cell r="D5543">
            <v>340.53</v>
          </cell>
          <cell r="E5543">
            <v>55.89</v>
          </cell>
          <cell r="F5543">
            <v>282.85000000000002</v>
          </cell>
          <cell r="G5543">
            <v>1.21</v>
          </cell>
          <cell r="H5543">
            <v>0</v>
          </cell>
          <cell r="I5543">
            <v>0.57999999999999996</v>
          </cell>
        </row>
        <row r="5544">
          <cell r="A5544">
            <v>95563</v>
          </cell>
          <cell r="B5544" t="str">
            <v>ARGAMASSA TRAÇO 1:1,65 (CIMENTO E AREIA MÉDIA), FCK 20 MPA, PREPARO MECÂNICO COM MISTURADOR DUPLO HORIZONTAL DE ALTA TURBULÊNCIA. AF_11/2016</v>
          </cell>
          <cell r="C5544" t="str">
            <v>M3</v>
          </cell>
          <cell r="D5544">
            <v>501.75</v>
          </cell>
          <cell r="E5544">
            <v>93.16</v>
          </cell>
          <cell r="F5544">
            <v>394.59</v>
          </cell>
          <cell r="G5544">
            <v>11.86</v>
          </cell>
          <cell r="H5544">
            <v>0</v>
          </cell>
          <cell r="I5544">
            <v>2.14</v>
          </cell>
        </row>
        <row r="5545">
          <cell r="A5545">
            <v>96920</v>
          </cell>
          <cell r="B5545" t="str">
            <v>ARGAMASSA TRAÇO 1:3 (CIMENTO E AREIA), PREPARO MECANICO , INCLUSO ADITIVO IMPERMEABILIZANTE</v>
          </cell>
          <cell r="C5545" t="str">
            <v>M3</v>
          </cell>
          <cell r="D5545">
            <v>399.79</v>
          </cell>
          <cell r="E5545">
            <v>41.97</v>
          </cell>
          <cell r="F5545">
            <v>356.49</v>
          </cell>
          <cell r="G5545">
            <v>0.9</v>
          </cell>
          <cell r="H5545">
            <v>0</v>
          </cell>
          <cell r="I5545">
            <v>0.43</v>
          </cell>
        </row>
        <row r="5546">
          <cell r="A5546">
            <v>88036</v>
          </cell>
          <cell r="B5546" t="str">
            <v>TRANSPORTE HORIZONTAL, MASSA/GRANEL, JERICA 90L, 30M. AF_06/2014</v>
          </cell>
          <cell r="C5546" t="str">
            <v>M3</v>
          </cell>
          <cell r="D5546">
            <v>24.92</v>
          </cell>
          <cell r="E5546">
            <v>17.8</v>
          </cell>
          <cell r="F5546">
            <v>7.04</v>
          </cell>
          <cell r="G5546">
            <v>0.08</v>
          </cell>
          <cell r="H5546">
            <v>0</v>
          </cell>
          <cell r="I5546">
            <v>0</v>
          </cell>
        </row>
        <row r="5547">
          <cell r="A5547">
            <v>88037</v>
          </cell>
          <cell r="B5547" t="str">
            <v>TRANSPORTE HORIZONTAL, MASSA/GRANEL, JERICA 90L, 50M. AF_06/2014</v>
          </cell>
          <cell r="C5547" t="str">
            <v>M3</v>
          </cell>
          <cell r="D5547">
            <v>34.92</v>
          </cell>
          <cell r="E5547">
            <v>24.93</v>
          </cell>
          <cell r="F5547">
            <v>9.8800000000000008</v>
          </cell>
          <cell r="G5547">
            <v>0.11</v>
          </cell>
          <cell r="H5547">
            <v>0</v>
          </cell>
          <cell r="I5547">
            <v>0</v>
          </cell>
        </row>
        <row r="5548">
          <cell r="A5548">
            <v>88038</v>
          </cell>
          <cell r="B5548" t="str">
            <v>TRANSPORTE HORIZONTAL, MASSA/GRANEL, JERICA 90L, 75M. AF_06/2014</v>
          </cell>
          <cell r="C5548" t="str">
            <v>M3</v>
          </cell>
          <cell r="D5548">
            <v>47.41</v>
          </cell>
          <cell r="E5548">
            <v>33.82</v>
          </cell>
          <cell r="F5548">
            <v>13.44</v>
          </cell>
          <cell r="G5548">
            <v>0.15</v>
          </cell>
          <cell r="H5548">
            <v>0</v>
          </cell>
          <cell r="I5548">
            <v>0</v>
          </cell>
        </row>
        <row r="5549">
          <cell r="A5549">
            <v>88039</v>
          </cell>
          <cell r="B5549" t="str">
            <v>TRANSPORTE HORIZONTAL, MASSA/GRANEL, JERICA 90L, 100M. AF_06/2014</v>
          </cell>
          <cell r="C5549" t="str">
            <v>M3</v>
          </cell>
          <cell r="D5549">
            <v>59.9</v>
          </cell>
          <cell r="E5549">
            <v>42.66</v>
          </cell>
          <cell r="F5549">
            <v>17.04</v>
          </cell>
          <cell r="G5549">
            <v>0.2</v>
          </cell>
          <cell r="H5549">
            <v>0</v>
          </cell>
          <cell r="I5549">
            <v>0</v>
          </cell>
        </row>
        <row r="5550">
          <cell r="A5550">
            <v>88040</v>
          </cell>
          <cell r="B5550" t="str">
            <v>TRANSPORTE HORIZONTAL, MASSA/GRANEL, MINICARREGADEIRA, 30M. AF_06/2014</v>
          </cell>
          <cell r="C5550" t="str">
            <v>M3</v>
          </cell>
          <cell r="D5550">
            <v>9.4499999999999993</v>
          </cell>
          <cell r="E5550">
            <v>4.16</v>
          </cell>
          <cell r="F5550">
            <v>2.31</v>
          </cell>
          <cell r="G5550">
            <v>2.98</v>
          </cell>
          <cell r="H5550">
            <v>0</v>
          </cell>
          <cell r="I5550">
            <v>0</v>
          </cell>
        </row>
        <row r="5551">
          <cell r="A5551">
            <v>88041</v>
          </cell>
          <cell r="B5551" t="str">
            <v>TRANSPORTE HORIZONTAL, MASSA/GRANEL, MINICARREGADEIRA, 50M. AF_06/2014</v>
          </cell>
          <cell r="C5551" t="str">
            <v>M3</v>
          </cell>
          <cell r="D5551">
            <v>14.63</v>
          </cell>
          <cell r="E5551">
            <v>6.41</v>
          </cell>
          <cell r="F5551">
            <v>3.64</v>
          </cell>
          <cell r="G5551">
            <v>4.58</v>
          </cell>
          <cell r="H5551">
            <v>0</v>
          </cell>
          <cell r="I5551">
            <v>0</v>
          </cell>
        </row>
        <row r="5552">
          <cell r="A5552">
            <v>88042</v>
          </cell>
          <cell r="B5552" t="str">
            <v>TRANSPORTE HORIZONTAL, MASSA/GRANEL, MINICARREGADEIRA, 75M. AF_06/2014</v>
          </cell>
          <cell r="C5552" t="str">
            <v>M3</v>
          </cell>
          <cell r="D5552">
            <v>21.13</v>
          </cell>
          <cell r="E5552">
            <v>9.2100000000000009</v>
          </cell>
          <cell r="F5552">
            <v>5.31</v>
          </cell>
          <cell r="G5552">
            <v>6.61</v>
          </cell>
          <cell r="H5552">
            <v>0</v>
          </cell>
          <cell r="I5552">
            <v>0</v>
          </cell>
        </row>
        <row r="5553">
          <cell r="A5553">
            <v>88043</v>
          </cell>
          <cell r="B5553" t="str">
            <v>TRANSPORTE HORIZONTAL, MASSA/GRANEL, MINICARREGADEIRA, 100M. AF_06/2014</v>
          </cell>
          <cell r="C5553" t="str">
            <v>M3</v>
          </cell>
          <cell r="D5553">
            <v>27.62</v>
          </cell>
          <cell r="E5553">
            <v>12</v>
          </cell>
          <cell r="F5553">
            <v>7</v>
          </cell>
          <cell r="G5553">
            <v>8.6199999999999992</v>
          </cell>
          <cell r="H5553">
            <v>0</v>
          </cell>
          <cell r="I5553">
            <v>0</v>
          </cell>
        </row>
        <row r="5554">
          <cell r="A5554">
            <v>88044</v>
          </cell>
          <cell r="B5554" t="str">
            <v>TRANSPORTE HORIZONTAL, BLOCOS VAZADOS DE CONCRETO OU CERÂMICO 19X19X39 CM, MANUAL, 30M. AF_06/2014</v>
          </cell>
          <cell r="C5554" t="str">
            <v>UN</v>
          </cell>
          <cell r="D5554">
            <v>0.52</v>
          </cell>
          <cell r="E5554">
            <v>0.42</v>
          </cell>
          <cell r="F5554">
            <v>0.1</v>
          </cell>
          <cell r="G5554">
            <v>0</v>
          </cell>
          <cell r="H5554">
            <v>0</v>
          </cell>
          <cell r="I5554">
            <v>0</v>
          </cell>
        </row>
        <row r="5555">
          <cell r="A5555">
            <v>88045</v>
          </cell>
          <cell r="B5555" t="str">
            <v>TRANSPORTE HORIZONTAL, BLOCOS CERÂMICOS FURADOS NA HORIZONTAL 9X19X19 CM, MANUAL, 30M. AF_06/2014</v>
          </cell>
          <cell r="C5555" t="str">
            <v>UN</v>
          </cell>
          <cell r="D5555">
            <v>0.26</v>
          </cell>
          <cell r="E5555">
            <v>0.22</v>
          </cell>
          <cell r="F5555">
            <v>0.04</v>
          </cell>
          <cell r="G5555">
            <v>0</v>
          </cell>
          <cell r="H5555">
            <v>0</v>
          </cell>
          <cell r="I5555">
            <v>0</v>
          </cell>
        </row>
        <row r="5556">
          <cell r="A5556">
            <v>88046</v>
          </cell>
          <cell r="B5556" t="str">
            <v>TRANSPORTE HORIZONTAL, BLOCOS VAZADOS DE CONCRETO OU CERÂMICO 19X19X39 CM, CARRINHO PLATAFORMA, 30M. AF_06/2014</v>
          </cell>
          <cell r="C5556" t="str">
            <v>UN</v>
          </cell>
          <cell r="D5556">
            <v>0.22</v>
          </cell>
          <cell r="E5556">
            <v>0.19</v>
          </cell>
          <cell r="F5556">
            <v>0.03</v>
          </cell>
          <cell r="G5556">
            <v>0</v>
          </cell>
          <cell r="H5556">
            <v>0</v>
          </cell>
          <cell r="I5556">
            <v>0</v>
          </cell>
        </row>
        <row r="5557">
          <cell r="A5557">
            <v>88047</v>
          </cell>
          <cell r="B5557" t="str">
            <v>TRANSPORTE HORIZONTAL, BLOCOS CERÂMICOS FURADOS NA HORIZONTAL 9X19X19 CM, CARRINHO PLATAFORMA, 30M. AF_06/2014</v>
          </cell>
          <cell r="C5557" t="str">
            <v>UN</v>
          </cell>
          <cell r="D5557">
            <v>0.08</v>
          </cell>
          <cell r="E5557">
            <v>7.0000000000000007E-2</v>
          </cell>
          <cell r="F5557">
            <v>0.01</v>
          </cell>
          <cell r="G5557">
            <v>0</v>
          </cell>
          <cell r="H5557">
            <v>0</v>
          </cell>
          <cell r="I5557">
            <v>0</v>
          </cell>
        </row>
        <row r="5558">
          <cell r="A5558">
            <v>88048</v>
          </cell>
          <cell r="B5558" t="str">
            <v>TRANSPORTE HORIZONTAL, BLOCOS VAZADOS DE CONCRETO OU CERÂMICO 19X19X39 CM, CARRINHO PLATAFORMA, 50M. AF_06/2014</v>
          </cell>
          <cell r="C5558" t="str">
            <v>UN</v>
          </cell>
          <cell r="D5558">
            <v>0.28999999999999998</v>
          </cell>
          <cell r="E5558">
            <v>0.25</v>
          </cell>
          <cell r="F5558">
            <v>0.04</v>
          </cell>
          <cell r="G5558">
            <v>0</v>
          </cell>
          <cell r="H5558">
            <v>0</v>
          </cell>
          <cell r="I5558">
            <v>0</v>
          </cell>
        </row>
        <row r="5559">
          <cell r="A5559">
            <v>88049</v>
          </cell>
          <cell r="B5559" t="str">
            <v>TRANSPORTE HORIZONTAL, BLOCOS CERÂMICOS FURADOS NA HORIZONTAL 9X19X19 CM, CARRINHO PLATAFORMA, 50M. AF_06/2014</v>
          </cell>
          <cell r="C5559" t="str">
            <v>UN</v>
          </cell>
          <cell r="D5559">
            <v>0.1</v>
          </cell>
          <cell r="E5559">
            <v>0.09</v>
          </cell>
          <cell r="F5559">
            <v>0.01</v>
          </cell>
          <cell r="G5559">
            <v>0</v>
          </cell>
          <cell r="H5559">
            <v>0</v>
          </cell>
          <cell r="I5559">
            <v>0</v>
          </cell>
        </row>
        <row r="5560">
          <cell r="A5560">
            <v>88050</v>
          </cell>
          <cell r="B5560" t="str">
            <v>TRANSPORTE HORIZONTAL, BLOCOS VAZADOS DE CONCRETO OU CERÂMICO 19X19X39 CM, CARRINHO PLATAFORMA, 75M. AF_06/2014</v>
          </cell>
          <cell r="C5560" t="str">
            <v>UN</v>
          </cell>
          <cell r="D5560">
            <v>0.38</v>
          </cell>
          <cell r="E5560">
            <v>0.32</v>
          </cell>
          <cell r="F5560">
            <v>0.06</v>
          </cell>
          <cell r="G5560">
            <v>0</v>
          </cell>
          <cell r="H5560">
            <v>0</v>
          </cell>
          <cell r="I5560">
            <v>0</v>
          </cell>
        </row>
        <row r="5561">
          <cell r="A5561">
            <v>88051</v>
          </cell>
          <cell r="B5561" t="str">
            <v>TRANSPORTE HORIZONTAL, BLOCOS CERÂMICOS FURADOS NA HORIZONTAL 9X19X19 CM, CARRINHO PLATAFORMA, 75M. AF_06/2014</v>
          </cell>
          <cell r="C5561" t="str">
            <v>UN</v>
          </cell>
          <cell r="D5561">
            <v>0.12</v>
          </cell>
          <cell r="E5561">
            <v>0.11</v>
          </cell>
          <cell r="F5561">
            <v>0.01</v>
          </cell>
          <cell r="G5561">
            <v>0</v>
          </cell>
          <cell r="H5561">
            <v>0</v>
          </cell>
          <cell r="I5561">
            <v>0</v>
          </cell>
        </row>
        <row r="5562">
          <cell r="A5562">
            <v>88052</v>
          </cell>
          <cell r="B5562" t="str">
            <v>TRANSPORTE HORIZONTAL, BLOCOS VAZADOS DE CONCRETO OU CERÂMICO 19X19X39 CM, CARRINHO PLATAFORMA, 100M. AF_06/2014</v>
          </cell>
          <cell r="C5562" t="str">
            <v>UN</v>
          </cell>
          <cell r="D5562">
            <v>0.47</v>
          </cell>
          <cell r="E5562">
            <v>0.38</v>
          </cell>
          <cell r="F5562">
            <v>0.09</v>
          </cell>
          <cell r="G5562">
            <v>0</v>
          </cell>
          <cell r="H5562">
            <v>0</v>
          </cell>
          <cell r="I5562">
            <v>0</v>
          </cell>
        </row>
        <row r="5563">
          <cell r="A5563">
            <v>88053</v>
          </cell>
          <cell r="B5563" t="str">
            <v>TRANSPORTE HORIZONTAL, BLOCOS CERÂMICOS FURADOS NA HORIZONTAL 9X19X19 CM, CARRINHO PLATAFORMA, 100M. AF_06/2014</v>
          </cell>
          <cell r="C5563" t="str">
            <v>UN</v>
          </cell>
          <cell r="D5563">
            <v>0.14000000000000001</v>
          </cell>
          <cell r="E5563">
            <v>0.13</v>
          </cell>
          <cell r="F5563">
            <v>0.01</v>
          </cell>
          <cell r="G5563">
            <v>0</v>
          </cell>
          <cell r="H5563">
            <v>0</v>
          </cell>
          <cell r="I5563">
            <v>0</v>
          </cell>
        </row>
        <row r="5564">
          <cell r="A5564">
            <v>88054</v>
          </cell>
          <cell r="B5564" t="str">
            <v>TRANSPORTE HORIZONTAL, BLOCOS VAZADOS DE CONCRETO OU CERÂMICO 19X19X39 CM, CARRINHO PARA MINI PÁLETES, 30M. AF_06/2014</v>
          </cell>
          <cell r="C5564" t="str">
            <v>UN</v>
          </cell>
          <cell r="D5564">
            <v>0.09</v>
          </cell>
          <cell r="E5564">
            <v>0.08</v>
          </cell>
          <cell r="F5564">
            <v>0.01</v>
          </cell>
          <cell r="G5564">
            <v>0</v>
          </cell>
          <cell r="H5564">
            <v>0</v>
          </cell>
          <cell r="I5564">
            <v>0</v>
          </cell>
        </row>
        <row r="5565">
          <cell r="A5565">
            <v>88055</v>
          </cell>
          <cell r="B5565" t="str">
            <v>TRANSPORTE HORIZONTAL, BLOCOS CERÂMICOS FURADOS NA HORIZONTAL 9X19X19 CM, CARRINHO PARA MINI PÁLETES, 30M. AF_06/2014</v>
          </cell>
          <cell r="C5565" t="str">
            <v>UN</v>
          </cell>
          <cell r="D5565">
            <v>0.02</v>
          </cell>
          <cell r="E5565">
            <v>0.02</v>
          </cell>
          <cell r="F5565">
            <v>0</v>
          </cell>
          <cell r="G5565">
            <v>0</v>
          </cell>
          <cell r="H5565">
            <v>0</v>
          </cell>
          <cell r="I5565">
            <v>0</v>
          </cell>
        </row>
        <row r="5566">
          <cell r="A5566">
            <v>88056</v>
          </cell>
          <cell r="B5566" t="str">
            <v>TRANSPORTE HORIZONTAL, BLOCOS VAZADOS DE CONCRETO OU CERÂMICO 19X19X39 CM, CARRINHO PARA MINI PÁLETES, 50M. AF_06/2014</v>
          </cell>
          <cell r="C5566" t="str">
            <v>UN</v>
          </cell>
          <cell r="D5566">
            <v>0.15</v>
          </cell>
          <cell r="E5566">
            <v>0.14000000000000001</v>
          </cell>
          <cell r="F5566">
            <v>0.01</v>
          </cell>
          <cell r="G5566">
            <v>0</v>
          </cell>
          <cell r="H5566">
            <v>0</v>
          </cell>
          <cell r="I5566">
            <v>0</v>
          </cell>
        </row>
        <row r="5567">
          <cell r="A5567">
            <v>88057</v>
          </cell>
          <cell r="B5567" t="str">
            <v>TRANSPORTE HORIZONTAL, BLOCOS CERÂMICOS FURADOS NA HORIZONTAL 9X19X19 CM, CARRINHO PARA MINI PÁLETES, 50M. AF_06/2014</v>
          </cell>
          <cell r="C5567" t="str">
            <v>UN</v>
          </cell>
          <cell r="D5567">
            <v>0.03</v>
          </cell>
          <cell r="E5567">
            <v>0.03</v>
          </cell>
          <cell r="F5567">
            <v>0</v>
          </cell>
          <cell r="G5567">
            <v>0</v>
          </cell>
          <cell r="H5567">
            <v>0</v>
          </cell>
          <cell r="I5567">
            <v>0</v>
          </cell>
        </row>
        <row r="5568">
          <cell r="A5568">
            <v>88058</v>
          </cell>
          <cell r="B5568" t="str">
            <v>TRANSPORTE HORIZONTAL, BLOCOS VAZADOS DE CONCRETO OU CERÂMICO 19X19X39 CM, CARRINHO PARA MINI PÁLETES, 75M. AF_06/2014</v>
          </cell>
          <cell r="C5568" t="str">
            <v>UN</v>
          </cell>
          <cell r="D5568">
            <v>0.22</v>
          </cell>
          <cell r="E5568">
            <v>0.19</v>
          </cell>
          <cell r="F5568">
            <v>0.03</v>
          </cell>
          <cell r="G5568">
            <v>0</v>
          </cell>
          <cell r="H5568">
            <v>0</v>
          </cell>
          <cell r="I5568">
            <v>0</v>
          </cell>
        </row>
        <row r="5569">
          <cell r="A5569">
            <v>88059</v>
          </cell>
          <cell r="B5569" t="str">
            <v>TRANSPORTE HORIZONTAL, BLOCOS CERÂMICOS FURADOS NA HORIZONTAL 9X19X19 CM, CARRINHO PARA MINI PÁLETES, 75M. AF_06/2014</v>
          </cell>
          <cell r="C5569" t="str">
            <v>UN</v>
          </cell>
          <cell r="D5569">
            <v>0.05</v>
          </cell>
          <cell r="E5569">
            <v>0.05</v>
          </cell>
          <cell r="F5569">
            <v>0</v>
          </cell>
          <cell r="G5569">
            <v>0</v>
          </cell>
          <cell r="H5569">
            <v>0</v>
          </cell>
          <cell r="I5569">
            <v>0</v>
          </cell>
        </row>
        <row r="5570">
          <cell r="A5570">
            <v>88060</v>
          </cell>
          <cell r="B5570" t="str">
            <v>TRANSPORTE HORIZONTAL, BLOCOS VAZADOS DE CONCRETO OU CERÂMICO 19X19X39 CM, CARRINHO PARA MINI PÁLETES, 100M. AF_06/2014</v>
          </cell>
          <cell r="C5570" t="str">
            <v>UN</v>
          </cell>
          <cell r="D5570">
            <v>0.3</v>
          </cell>
          <cell r="E5570">
            <v>0.26</v>
          </cell>
          <cell r="F5570">
            <v>0.04</v>
          </cell>
          <cell r="G5570">
            <v>0</v>
          </cell>
          <cell r="H5570">
            <v>0</v>
          </cell>
          <cell r="I5570">
            <v>0</v>
          </cell>
        </row>
        <row r="5571">
          <cell r="A5571">
            <v>88061</v>
          </cell>
          <cell r="B5571" t="str">
            <v>TRANSPORTE HORIZONTAL, BLOCOS CERÂMICOS FURADOS NA HORIZONTAL 9X19X19 CM, CARRINHO PARA MINI PÁLETES, 100M. AF_06/2014</v>
          </cell>
          <cell r="C5571" t="str">
            <v>UN</v>
          </cell>
          <cell r="D5571">
            <v>7.0000000000000007E-2</v>
          </cell>
          <cell r="E5571">
            <v>7.0000000000000007E-2</v>
          </cell>
          <cell r="F5571">
            <v>0</v>
          </cell>
          <cell r="G5571">
            <v>0</v>
          </cell>
          <cell r="H5571">
            <v>0</v>
          </cell>
          <cell r="I5571">
            <v>0</v>
          </cell>
        </row>
        <row r="5572">
          <cell r="A5572">
            <v>88074</v>
          </cell>
          <cell r="B5572" t="str">
            <v>TRANSPORTE HORIZONTAL, PLACAS CERÂMICAS, MANUAL, 30M. AF_06/2014</v>
          </cell>
          <cell r="C5572" t="str">
            <v>M2</v>
          </cell>
          <cell r="D5572">
            <v>0.74</v>
          </cell>
          <cell r="E5572">
            <v>0.57999999999999996</v>
          </cell>
          <cell r="F5572">
            <v>0.16</v>
          </cell>
          <cell r="G5572">
            <v>0</v>
          </cell>
          <cell r="H5572">
            <v>0</v>
          </cell>
          <cell r="I5572">
            <v>0</v>
          </cell>
        </row>
        <row r="5573">
          <cell r="A5573">
            <v>88075</v>
          </cell>
          <cell r="B5573" t="str">
            <v>TRANSPORTE HORIZONTAL, PLACAS CERÂMICAS, CARRINHO PLATAFORMA, 30M. AF_06/2014</v>
          </cell>
          <cell r="C5573" t="str">
            <v>M2</v>
          </cell>
          <cell r="D5573">
            <v>0.5</v>
          </cell>
          <cell r="E5573">
            <v>0.4</v>
          </cell>
          <cell r="F5573">
            <v>0.1</v>
          </cell>
          <cell r="G5573">
            <v>0</v>
          </cell>
          <cell r="H5573">
            <v>0</v>
          </cell>
          <cell r="I5573">
            <v>0</v>
          </cell>
        </row>
        <row r="5574">
          <cell r="A5574">
            <v>88076</v>
          </cell>
          <cell r="B5574" t="str">
            <v>TRANSPORTE HORIZONTAL, PLACAS CERÂMICAS, CARRINHO PLATAFORMA, 50M. AF_06/2014</v>
          </cell>
          <cell r="C5574" t="str">
            <v>M2</v>
          </cell>
          <cell r="D5574">
            <v>0.56999999999999995</v>
          </cell>
          <cell r="E5574">
            <v>0.45</v>
          </cell>
          <cell r="F5574">
            <v>0.12</v>
          </cell>
          <cell r="G5574">
            <v>0</v>
          </cell>
          <cell r="H5574">
            <v>0</v>
          </cell>
          <cell r="I5574">
            <v>0</v>
          </cell>
        </row>
        <row r="5575">
          <cell r="A5575">
            <v>88077</v>
          </cell>
          <cell r="B5575" t="str">
            <v>TRANSPORTE HORIZONTAL, PLACAS CERÂMICAS, CARRINHO PLATAFORMA, 75M. AF_06/2014</v>
          </cell>
          <cell r="C5575" t="str">
            <v>M2</v>
          </cell>
          <cell r="D5575">
            <v>0.67</v>
          </cell>
          <cell r="E5575">
            <v>0.54</v>
          </cell>
          <cell r="F5575">
            <v>0.13</v>
          </cell>
          <cell r="G5575">
            <v>0</v>
          </cell>
          <cell r="H5575">
            <v>0</v>
          </cell>
          <cell r="I5575">
            <v>0</v>
          </cell>
        </row>
        <row r="5576">
          <cell r="A5576">
            <v>88078</v>
          </cell>
          <cell r="B5576" t="str">
            <v>TRANSPORTE HORIZONTAL, PLACAS CERÂMICAS, CARRINHO PLATAFORMA, 100M. AF_06/2014</v>
          </cell>
          <cell r="C5576" t="str">
            <v>M2</v>
          </cell>
          <cell r="D5576">
            <v>0.76</v>
          </cell>
          <cell r="E5576">
            <v>0.6</v>
          </cell>
          <cell r="F5576">
            <v>0.16</v>
          </cell>
          <cell r="G5576">
            <v>0</v>
          </cell>
          <cell r="H5576">
            <v>0</v>
          </cell>
          <cell r="I5576">
            <v>0</v>
          </cell>
        </row>
        <row r="5577">
          <cell r="A5577">
            <v>88079</v>
          </cell>
          <cell r="B5577" t="str">
            <v>TRANSPORTE HORIZONTAL, PLACAS CERÂMICAS, CARRINHO PARA MINI PÁLETES, 30M. AF_06/2014</v>
          </cell>
          <cell r="C5577" t="str">
            <v>M2</v>
          </cell>
          <cell r="D5577">
            <v>0.13</v>
          </cell>
          <cell r="E5577">
            <v>0.12</v>
          </cell>
          <cell r="F5577">
            <v>0.01</v>
          </cell>
          <cell r="G5577">
            <v>0</v>
          </cell>
          <cell r="H5577">
            <v>0</v>
          </cell>
          <cell r="I5577">
            <v>0</v>
          </cell>
        </row>
        <row r="5578">
          <cell r="A5578">
            <v>88080</v>
          </cell>
          <cell r="B5578" t="str">
            <v>TRANSPORTE HORIZONTAL, PLACAS CERÂMICAS, CARRINHO PARA MINI PÁLETES, 50M. AF_06/2014</v>
          </cell>
          <cell r="C5578" t="str">
            <v>M2</v>
          </cell>
          <cell r="D5578">
            <v>0.21</v>
          </cell>
          <cell r="E5578">
            <v>0.18</v>
          </cell>
          <cell r="F5578">
            <v>0.03</v>
          </cell>
          <cell r="G5578">
            <v>0</v>
          </cell>
          <cell r="H5578">
            <v>0</v>
          </cell>
          <cell r="I5578">
            <v>0</v>
          </cell>
        </row>
        <row r="5579">
          <cell r="A5579">
            <v>88081</v>
          </cell>
          <cell r="B5579" t="str">
            <v>TRANSPORTE HORIZONTAL, PLACAS CERÂMICAS, CARRINHO PARA MINI PÁLETES, 75M. AF_06/2014</v>
          </cell>
          <cell r="C5579" t="str">
            <v>M2</v>
          </cell>
          <cell r="D5579">
            <v>0.32</v>
          </cell>
          <cell r="E5579">
            <v>0.27</v>
          </cell>
          <cell r="F5579">
            <v>0.05</v>
          </cell>
          <cell r="G5579">
            <v>0</v>
          </cell>
          <cell r="H5579">
            <v>0</v>
          </cell>
          <cell r="I5579">
            <v>0</v>
          </cell>
        </row>
        <row r="5580">
          <cell r="A5580">
            <v>88082</v>
          </cell>
          <cell r="B5580" t="str">
            <v>TRANSPORTE HORIZONTAL, PLACAS CERÂMICAS, CARRINHO PARA MINI PÁLETES, 100M. AF_06/2014</v>
          </cell>
          <cell r="C5580" t="str">
            <v>M2</v>
          </cell>
          <cell r="D5580">
            <v>0.43</v>
          </cell>
          <cell r="E5580">
            <v>0.34</v>
          </cell>
          <cell r="F5580">
            <v>0.09</v>
          </cell>
          <cell r="G5580">
            <v>0</v>
          </cell>
          <cell r="H5580">
            <v>0</v>
          </cell>
          <cell r="I5580">
            <v>0</v>
          </cell>
        </row>
        <row r="5581">
          <cell r="A5581">
            <v>88083</v>
          </cell>
          <cell r="B5581" t="str">
            <v>TRANSPORTE HORIZONTAL, PLACAS CERÂMICAS, MANIPULADOR TELESCÓPICO, 30M. AF_06/2014</v>
          </cell>
          <cell r="C5581" t="str">
            <v>M2</v>
          </cell>
          <cell r="D5581">
            <v>0.06</v>
          </cell>
          <cell r="E5581">
            <v>0.01</v>
          </cell>
          <cell r="F5581">
            <v>0.01</v>
          </cell>
          <cell r="G5581">
            <v>0.04</v>
          </cell>
          <cell r="H5581">
            <v>0</v>
          </cell>
          <cell r="I5581">
            <v>0</v>
          </cell>
        </row>
        <row r="5582">
          <cell r="A5582">
            <v>88084</v>
          </cell>
          <cell r="B5582" t="str">
            <v>TRANSPORTE HORIZONTAL, PLACAS CERÂMICAS, MANIPULADOR TELESCÓPICO, 50M. AF_06/2014</v>
          </cell>
          <cell r="C5582" t="str">
            <v>M2</v>
          </cell>
          <cell r="D5582">
            <v>0.11</v>
          </cell>
          <cell r="E5582">
            <v>0.03</v>
          </cell>
          <cell r="F5582">
            <v>0.03</v>
          </cell>
          <cell r="G5582">
            <v>0.05</v>
          </cell>
          <cell r="H5582">
            <v>0</v>
          </cell>
          <cell r="I5582">
            <v>0</v>
          </cell>
        </row>
        <row r="5583">
          <cell r="A5583">
            <v>88085</v>
          </cell>
          <cell r="B5583" t="str">
            <v>TRANSPORTE HORIZONTAL, PLACAS CERÂMICAS, MANIPULADOR TELESCÓPICO, 75M. AF_06/2014</v>
          </cell>
          <cell r="C5583" t="str">
            <v>M2</v>
          </cell>
          <cell r="D5583">
            <v>0.15</v>
          </cell>
          <cell r="E5583">
            <v>0.04</v>
          </cell>
          <cell r="F5583">
            <v>0.04</v>
          </cell>
          <cell r="G5583">
            <v>7.0000000000000007E-2</v>
          </cell>
          <cell r="H5583">
            <v>0</v>
          </cell>
          <cell r="I5583">
            <v>0</v>
          </cell>
        </row>
        <row r="5584">
          <cell r="A5584">
            <v>88086</v>
          </cell>
          <cell r="B5584" t="str">
            <v>TRANSPORTE HORIZONTAL, PLACAS CERÂMICAS, MANIPULADOR TELESCÓPICO, 100M. AF_06/2014</v>
          </cell>
          <cell r="C5584" t="str">
            <v>M2</v>
          </cell>
          <cell r="D5584">
            <v>0.21</v>
          </cell>
          <cell r="E5584">
            <v>7.0000000000000007E-2</v>
          </cell>
          <cell r="F5584">
            <v>0.04</v>
          </cell>
          <cell r="G5584">
            <v>0.1</v>
          </cell>
          <cell r="H5584">
            <v>0</v>
          </cell>
          <cell r="I5584">
            <v>0</v>
          </cell>
        </row>
        <row r="5585">
          <cell r="A5585">
            <v>88087</v>
          </cell>
          <cell r="B5585" t="str">
            <v>TRANSPORTE HORIZONTAL, LATA DE 18 L, MANUAL, 30M. AF_06/2014</v>
          </cell>
          <cell r="C5585" t="str">
            <v>L</v>
          </cell>
          <cell r="D5585">
            <v>0.05</v>
          </cell>
          <cell r="E5585">
            <v>0.05</v>
          </cell>
          <cell r="F5585">
            <v>0</v>
          </cell>
          <cell r="G5585">
            <v>0</v>
          </cell>
          <cell r="H5585">
            <v>0</v>
          </cell>
          <cell r="I5585">
            <v>0</v>
          </cell>
        </row>
        <row r="5586">
          <cell r="A5586">
            <v>88099</v>
          </cell>
          <cell r="B5586" t="str">
            <v>TRANSPORTE VERTICAL, BLOCOS VAZADOS DE CONCRETO OU CERÂMICO 19X19X39 CM, MANUAL, 1 PAVIMENTO. AF_06/2014</v>
          </cell>
          <cell r="C5586" t="str">
            <v>UN</v>
          </cell>
          <cell r="D5586">
            <v>0.21</v>
          </cell>
          <cell r="E5586">
            <v>0.18</v>
          </cell>
          <cell r="F5586">
            <v>0.03</v>
          </cell>
          <cell r="G5586">
            <v>0</v>
          </cell>
          <cell r="H5586">
            <v>0</v>
          </cell>
          <cell r="I5586">
            <v>0</v>
          </cell>
        </row>
        <row r="5587">
          <cell r="A5587">
            <v>88100</v>
          </cell>
          <cell r="B5587" t="str">
            <v>TRANSPORTE VERTICAL, BLOCOS CERÂMICOS FURADOS NA HORIZONTAL 9X19X19 CM, MANUAL, 1 PAVIMENTO. AF_06/2014</v>
          </cell>
          <cell r="C5587" t="str">
            <v>UN</v>
          </cell>
          <cell r="D5587">
            <v>0.1</v>
          </cell>
          <cell r="E5587">
            <v>0.09</v>
          </cell>
          <cell r="F5587">
            <v>0.01</v>
          </cell>
          <cell r="G5587">
            <v>0</v>
          </cell>
          <cell r="H5587">
            <v>0</v>
          </cell>
          <cell r="I5587">
            <v>0</v>
          </cell>
        </row>
        <row r="5588">
          <cell r="A5588">
            <v>88101</v>
          </cell>
          <cell r="B5588" t="str">
            <v>TRANSPORTE VERTICAL, PLACAS CERÂMICAS, MANUAL, 1 PAVIMENTO. AF_06/2014</v>
          </cell>
          <cell r="C5588" t="str">
            <v>M2</v>
          </cell>
          <cell r="D5588">
            <v>0.33</v>
          </cell>
          <cell r="E5588">
            <v>0.28000000000000003</v>
          </cell>
          <cell r="F5588">
            <v>0.05</v>
          </cell>
          <cell r="G5588">
            <v>0</v>
          </cell>
          <cell r="H5588">
            <v>0</v>
          </cell>
          <cell r="I5588">
            <v>0</v>
          </cell>
        </row>
        <row r="5589">
          <cell r="A5589">
            <v>88102</v>
          </cell>
          <cell r="B5589" t="str">
            <v>TRANSPORTE VERTICAL, LATA DE 18 L, MANUAL, 1 PAVIMENTO. AF_06/2014</v>
          </cell>
          <cell r="C5589" t="str">
            <v>L</v>
          </cell>
          <cell r="D5589">
            <v>0.02</v>
          </cell>
          <cell r="E5589">
            <v>0.02</v>
          </cell>
          <cell r="F5589">
            <v>0</v>
          </cell>
          <cell r="G5589">
            <v>0</v>
          </cell>
          <cell r="H5589">
            <v>0</v>
          </cell>
          <cell r="I5589">
            <v>0</v>
          </cell>
        </row>
        <row r="5590">
          <cell r="A5590">
            <v>88103</v>
          </cell>
          <cell r="B5590" t="str">
            <v>TRANSPORTE VERTICAL, LATA DE 10 L, MANUAL, 1 PAVIMENTO. AF_06/2014</v>
          </cell>
          <cell r="C5590" t="str">
            <v>L</v>
          </cell>
          <cell r="D5590">
            <v>0.04</v>
          </cell>
          <cell r="E5590">
            <v>0.04</v>
          </cell>
          <cell r="F5590">
            <v>0</v>
          </cell>
          <cell r="G5590">
            <v>0</v>
          </cell>
          <cell r="H5590">
            <v>0</v>
          </cell>
          <cell r="I5590">
            <v>0</v>
          </cell>
        </row>
        <row r="5591">
          <cell r="A5591">
            <v>89176</v>
          </cell>
          <cell r="B5591" t="str">
            <v>TRANSPORTE HORIZONTAL, SACOS 50 KG, CARRINHO PLATAFORMA, 30M. AF_06/2014</v>
          </cell>
          <cell r="C5591" t="str">
            <v>T</v>
          </cell>
          <cell r="D5591">
            <v>7.18</v>
          </cell>
          <cell r="E5591">
            <v>5.16</v>
          </cell>
          <cell r="F5591">
            <v>2</v>
          </cell>
          <cell r="G5591">
            <v>0.02</v>
          </cell>
          <cell r="H5591">
            <v>0</v>
          </cell>
          <cell r="I5591">
            <v>0</v>
          </cell>
        </row>
        <row r="5592">
          <cell r="A5592">
            <v>89177</v>
          </cell>
          <cell r="B5592" t="str">
            <v>TRANSPORTE HORIZONTAL, SACOS 30 KG, CARRINHO PLATAFORMA, 30M. AF_06/2014</v>
          </cell>
          <cell r="C5592" t="str">
            <v>T</v>
          </cell>
          <cell r="D5592">
            <v>10.050000000000001</v>
          </cell>
          <cell r="E5592">
            <v>7.22</v>
          </cell>
          <cell r="F5592">
            <v>2.8</v>
          </cell>
          <cell r="G5592">
            <v>0.03</v>
          </cell>
          <cell r="H5592">
            <v>0</v>
          </cell>
          <cell r="I5592">
            <v>0</v>
          </cell>
        </row>
        <row r="5593">
          <cell r="A5593">
            <v>89178</v>
          </cell>
          <cell r="B5593" t="str">
            <v>TRANSPORTE HORIZONTAL, SACOS 20 KG, CARRINHO PLATAFORMA, 30M. AF_06/2014</v>
          </cell>
          <cell r="C5593" t="str">
            <v>T</v>
          </cell>
          <cell r="D5593">
            <v>11.49</v>
          </cell>
          <cell r="E5593">
            <v>8.27</v>
          </cell>
          <cell r="F5593">
            <v>3.19</v>
          </cell>
          <cell r="G5593">
            <v>0.03</v>
          </cell>
          <cell r="H5593">
            <v>0</v>
          </cell>
          <cell r="I5593">
            <v>0</v>
          </cell>
        </row>
        <row r="5594">
          <cell r="A5594">
            <v>89179</v>
          </cell>
          <cell r="B5594" t="str">
            <v>TRANSPORTE HORIZONTAL, SACOS 50 KG, CARRINHO PLATAFORMA, 50M. AF_06/2014</v>
          </cell>
          <cell r="C5594" t="str">
            <v>T</v>
          </cell>
          <cell r="D5594">
            <v>11.49</v>
          </cell>
          <cell r="E5594">
            <v>8.27</v>
          </cell>
          <cell r="F5594">
            <v>3.19</v>
          </cell>
          <cell r="G5594">
            <v>0.03</v>
          </cell>
          <cell r="H5594">
            <v>0</v>
          </cell>
          <cell r="I5594">
            <v>0</v>
          </cell>
        </row>
        <row r="5595">
          <cell r="A5595">
            <v>89180</v>
          </cell>
          <cell r="B5595" t="str">
            <v>TRANSPORTE HORIZONTAL, SACOS 30 KG, CARRINHO PLATAFORMA, 50M. AF_06/2014</v>
          </cell>
          <cell r="C5595" t="str">
            <v>T</v>
          </cell>
          <cell r="D5595">
            <v>12.93</v>
          </cell>
          <cell r="E5595">
            <v>9.3000000000000007</v>
          </cell>
          <cell r="F5595">
            <v>3.6</v>
          </cell>
          <cell r="G5595">
            <v>0.03</v>
          </cell>
          <cell r="H5595">
            <v>0</v>
          </cell>
          <cell r="I5595">
            <v>0</v>
          </cell>
        </row>
        <row r="5596">
          <cell r="A5596">
            <v>89181</v>
          </cell>
          <cell r="B5596" t="str">
            <v>TRANSPORTE HORIZONTAL, SACOS 20 KG, CARRINHO PLATAFORMA, 50M. AF_06/2014</v>
          </cell>
          <cell r="C5596" t="str">
            <v>T</v>
          </cell>
          <cell r="D5596">
            <v>15.8</v>
          </cell>
          <cell r="E5596">
            <v>11.3</v>
          </cell>
          <cell r="F5596">
            <v>4.45</v>
          </cell>
          <cell r="G5596">
            <v>0.05</v>
          </cell>
          <cell r="H5596">
            <v>0</v>
          </cell>
          <cell r="I5596">
            <v>0</v>
          </cell>
        </row>
        <row r="5597">
          <cell r="A5597">
            <v>89182</v>
          </cell>
          <cell r="B5597" t="str">
            <v>TRANSPORTE HORIZONTAL, SACOS 50 KG, CARRINHO PLATAFORMA, 75M. AF_06/2014</v>
          </cell>
          <cell r="C5597" t="str">
            <v>T</v>
          </cell>
          <cell r="D5597">
            <v>15.8</v>
          </cell>
          <cell r="E5597">
            <v>11.3</v>
          </cell>
          <cell r="F5597">
            <v>4.45</v>
          </cell>
          <cell r="G5597">
            <v>0.05</v>
          </cell>
          <cell r="H5597">
            <v>0</v>
          </cell>
          <cell r="I5597">
            <v>0</v>
          </cell>
        </row>
        <row r="5598">
          <cell r="A5598">
            <v>89183</v>
          </cell>
          <cell r="B5598" t="str">
            <v>TRANSPORTE HORIZONTAL, SACOS 30 KG, CARRINHO PLATAFORMA, 75M. AF_06/2014</v>
          </cell>
          <cell r="C5598" t="str">
            <v>T</v>
          </cell>
          <cell r="D5598">
            <v>17.239999999999998</v>
          </cell>
          <cell r="E5598">
            <v>12.33</v>
          </cell>
          <cell r="F5598">
            <v>4.8600000000000003</v>
          </cell>
          <cell r="G5598">
            <v>0.05</v>
          </cell>
          <cell r="H5598">
            <v>0</v>
          </cell>
          <cell r="I5598">
            <v>0</v>
          </cell>
        </row>
        <row r="5599">
          <cell r="A5599">
            <v>89184</v>
          </cell>
          <cell r="B5599" t="str">
            <v>TRANSPORTE HORIZONTAL, SACOS 20 KG, CARRINHO PLATAFORMA, 75M. AF_06/2014</v>
          </cell>
          <cell r="C5599" t="str">
            <v>T</v>
          </cell>
          <cell r="D5599">
            <v>20.11</v>
          </cell>
          <cell r="E5599">
            <v>14.38</v>
          </cell>
          <cell r="F5599">
            <v>5.67</v>
          </cell>
          <cell r="G5599">
            <v>0.06</v>
          </cell>
          <cell r="H5599">
            <v>0</v>
          </cell>
          <cell r="I5599">
            <v>0</v>
          </cell>
        </row>
        <row r="5600">
          <cell r="A5600">
            <v>89185</v>
          </cell>
          <cell r="B5600" t="str">
            <v>TRANSPORTE HORIZONTAL, SACOS 50 KG, CARRINHO PLATAFORMA, 100M. AF_06/2014</v>
          </cell>
          <cell r="C5600" t="str">
            <v>T</v>
          </cell>
          <cell r="D5600">
            <v>20.11</v>
          </cell>
          <cell r="E5600">
            <v>14.38</v>
          </cell>
          <cell r="F5600">
            <v>5.67</v>
          </cell>
          <cell r="G5600">
            <v>0.06</v>
          </cell>
          <cell r="H5600">
            <v>0</v>
          </cell>
          <cell r="I5600">
            <v>0</v>
          </cell>
        </row>
        <row r="5601">
          <cell r="A5601">
            <v>89186</v>
          </cell>
          <cell r="B5601" t="str">
            <v>TRANSPORTE HORIZONTAL, SACOS 30 KG, CARRINHO PLATAFORMA, 100M. AF_06/2014</v>
          </cell>
          <cell r="C5601" t="str">
            <v>T</v>
          </cell>
          <cell r="D5601">
            <v>21.55</v>
          </cell>
          <cell r="E5601">
            <v>15.38</v>
          </cell>
          <cell r="F5601">
            <v>6.1</v>
          </cell>
          <cell r="G5601">
            <v>7.0000000000000007E-2</v>
          </cell>
          <cell r="H5601">
            <v>0</v>
          </cell>
          <cell r="I5601">
            <v>0</v>
          </cell>
        </row>
        <row r="5602">
          <cell r="A5602">
            <v>89187</v>
          </cell>
          <cell r="B5602" t="str">
            <v>TRANSPORTE HORIZONTAL, SACOS 20 KG, CARRINHO PLATAFORMA, 100M. AF_06/2014</v>
          </cell>
          <cell r="C5602" t="str">
            <v>T</v>
          </cell>
          <cell r="D5602">
            <v>24.42</v>
          </cell>
          <cell r="E5602">
            <v>17.440000000000001</v>
          </cell>
          <cell r="F5602">
            <v>6.9</v>
          </cell>
          <cell r="G5602">
            <v>0.08</v>
          </cell>
          <cell r="H5602">
            <v>0</v>
          </cell>
          <cell r="I5602">
            <v>0</v>
          </cell>
        </row>
        <row r="5603">
          <cell r="A5603">
            <v>89188</v>
          </cell>
          <cell r="B5603" t="str">
            <v>TRANSPORTE HORIZONTAL, LATA DE 18 L, CARRINHO PLATAFORMA, 30M. AF_06/2014</v>
          </cell>
          <cell r="C5603" t="str">
            <v>18L</v>
          </cell>
          <cell r="D5603">
            <v>0.36</v>
          </cell>
          <cell r="E5603">
            <v>0.3</v>
          </cell>
          <cell r="F5603">
            <v>0.06</v>
          </cell>
          <cell r="G5603">
            <v>0</v>
          </cell>
          <cell r="H5603">
            <v>0</v>
          </cell>
          <cell r="I5603">
            <v>0</v>
          </cell>
        </row>
        <row r="5604">
          <cell r="A5604">
            <v>89189</v>
          </cell>
          <cell r="B5604" t="str">
            <v>TRANSPORTE HORIZONTAL, LATA DE 18 L, CARRINHO PLATAFORMA, 50M. AF_06/2014</v>
          </cell>
          <cell r="C5604" t="str">
            <v>18L</v>
          </cell>
          <cell r="D5604">
            <v>0.46</v>
          </cell>
          <cell r="E5604">
            <v>0.37</v>
          </cell>
          <cell r="F5604">
            <v>0.09</v>
          </cell>
          <cell r="G5604">
            <v>0</v>
          </cell>
          <cell r="H5604">
            <v>0</v>
          </cell>
          <cell r="I5604">
            <v>0</v>
          </cell>
        </row>
        <row r="5605">
          <cell r="A5605">
            <v>89190</v>
          </cell>
          <cell r="B5605" t="str">
            <v>TRANSPORTE HORIZONTAL, LATA DE 18 L, CARRINHO PLATAFORMA, 75M. AF_06/2014</v>
          </cell>
          <cell r="C5605" t="str">
            <v>18L</v>
          </cell>
          <cell r="D5605">
            <v>0.62</v>
          </cell>
          <cell r="E5605">
            <v>0.5</v>
          </cell>
          <cell r="F5605">
            <v>0.12</v>
          </cell>
          <cell r="G5605">
            <v>0</v>
          </cell>
          <cell r="H5605">
            <v>0</v>
          </cell>
          <cell r="I5605">
            <v>0</v>
          </cell>
        </row>
        <row r="5606">
          <cell r="A5606">
            <v>89191</v>
          </cell>
          <cell r="B5606" t="str">
            <v>TRANSPORTE HORIZONTAL, LATA DE 18 L, CARRINHO PLATAFORMA, 100M. AF_06/2014</v>
          </cell>
          <cell r="C5606" t="str">
            <v>18L</v>
          </cell>
          <cell r="D5606">
            <v>0.75</v>
          </cell>
          <cell r="E5606">
            <v>0.59</v>
          </cell>
          <cell r="F5606">
            <v>0.16</v>
          </cell>
          <cell r="G5606">
            <v>0</v>
          </cell>
          <cell r="H5606">
            <v>0</v>
          </cell>
          <cell r="I5606">
            <v>0</v>
          </cell>
        </row>
        <row r="5607">
          <cell r="A5607">
            <v>89192</v>
          </cell>
          <cell r="B5607" t="str">
            <v>TRANSPORTE HORIZONTAL, SACOS 50 KG, MANUAL, 30M. AF_06/2014</v>
          </cell>
          <cell r="C5607" t="str">
            <v>T</v>
          </cell>
          <cell r="D5607">
            <v>21.55</v>
          </cell>
          <cell r="E5607">
            <v>15.38</v>
          </cell>
          <cell r="F5607">
            <v>6.1</v>
          </cell>
          <cell r="G5607">
            <v>7.0000000000000007E-2</v>
          </cell>
          <cell r="H5607">
            <v>0</v>
          </cell>
          <cell r="I5607">
            <v>0</v>
          </cell>
        </row>
        <row r="5608">
          <cell r="A5608">
            <v>89193</v>
          </cell>
          <cell r="B5608" t="str">
            <v>TRANSPORTE HORIZONTAL, SACOS 30 KG, MANUAL, 30M. AF_06/2014</v>
          </cell>
          <cell r="C5608" t="str">
            <v>T</v>
          </cell>
          <cell r="D5608">
            <v>35.92</v>
          </cell>
          <cell r="E5608">
            <v>25.6</v>
          </cell>
          <cell r="F5608">
            <v>10.199999999999999</v>
          </cell>
          <cell r="G5608">
            <v>0.12</v>
          </cell>
          <cell r="H5608">
            <v>0</v>
          </cell>
          <cell r="I5608">
            <v>0</v>
          </cell>
        </row>
        <row r="5609">
          <cell r="A5609">
            <v>89194</v>
          </cell>
          <cell r="B5609" t="str">
            <v>TRANSPORTE HORIZONTAL, SACOS 20 KG, MANUAL, 30M. AF_06/2014</v>
          </cell>
          <cell r="C5609" t="str">
            <v>T</v>
          </cell>
          <cell r="D5609">
            <v>53.16</v>
          </cell>
          <cell r="E5609">
            <v>37.880000000000003</v>
          </cell>
          <cell r="F5609">
            <v>15.1</v>
          </cell>
          <cell r="G5609">
            <v>0.18</v>
          </cell>
          <cell r="H5609">
            <v>0</v>
          </cell>
          <cell r="I5609">
            <v>0</v>
          </cell>
        </row>
        <row r="5610">
          <cell r="A5610">
            <v>89195</v>
          </cell>
          <cell r="B5610" t="str">
            <v>TRANSPORTE VERTICAL, SACOS 50 KG, MANUAL, 1 PAVIMENTO. AF_06/2014</v>
          </cell>
          <cell r="C5610" t="str">
            <v>T</v>
          </cell>
          <cell r="D5610">
            <v>8.6199999999999992</v>
          </cell>
          <cell r="E5610">
            <v>6.21</v>
          </cell>
          <cell r="F5610">
            <v>2.39</v>
          </cell>
          <cell r="G5610">
            <v>0.02</v>
          </cell>
          <cell r="H5610">
            <v>0</v>
          </cell>
          <cell r="I5610">
            <v>0</v>
          </cell>
        </row>
        <row r="5611">
          <cell r="A5611">
            <v>89196</v>
          </cell>
          <cell r="B5611" t="str">
            <v>TRANSPORTE VERTICAL, SACOS 30 KG, MANUAL, 1 PAVIMENTO. AF_06/2014</v>
          </cell>
          <cell r="C5611" t="str">
            <v>T</v>
          </cell>
          <cell r="D5611">
            <v>14.37</v>
          </cell>
          <cell r="E5611">
            <v>10.220000000000001</v>
          </cell>
          <cell r="F5611">
            <v>4.0999999999999996</v>
          </cell>
          <cell r="G5611">
            <v>0.05</v>
          </cell>
          <cell r="H5611">
            <v>0</v>
          </cell>
          <cell r="I5611">
            <v>0</v>
          </cell>
        </row>
        <row r="5612">
          <cell r="A5612">
            <v>89197</v>
          </cell>
          <cell r="B5612" t="str">
            <v>TRANSPORTE VERTICAL, SACOS 20 KG, MANUAL, 1 PAVIMENTO. AF_06/2014</v>
          </cell>
          <cell r="C5612" t="str">
            <v>T</v>
          </cell>
          <cell r="D5612">
            <v>21.55</v>
          </cell>
          <cell r="E5612">
            <v>15.38</v>
          </cell>
          <cell r="F5612">
            <v>6.1</v>
          </cell>
          <cell r="G5612">
            <v>7.0000000000000007E-2</v>
          </cell>
          <cell r="H5612">
            <v>0</v>
          </cell>
          <cell r="I5612">
            <v>0</v>
          </cell>
        </row>
        <row r="5613">
          <cell r="A5613">
            <v>91104</v>
          </cell>
          <cell r="B5613" t="str">
            <v>TRANSPORTE HORIZONTAL, TUBOS DE PVC SOLDÁVEL COM DIÂMETRO MENOR OU IGUAL A 60 MM, MANUAL, 30M. AF_06/2015</v>
          </cell>
          <cell r="C5613" t="str">
            <v>M</v>
          </cell>
          <cell r="D5613">
            <v>0.05</v>
          </cell>
          <cell r="E5613">
            <v>0.05</v>
          </cell>
          <cell r="F5613">
            <v>0</v>
          </cell>
          <cell r="G5613">
            <v>0</v>
          </cell>
          <cell r="H5613">
            <v>0</v>
          </cell>
          <cell r="I5613">
            <v>0</v>
          </cell>
        </row>
        <row r="5614">
          <cell r="A5614">
            <v>91105</v>
          </cell>
          <cell r="B5614" t="str">
            <v>TRANSPORTE HORIZONTAL, TUBOS DE PVC SOLDÁVEL COM DIÂMETRO MAIOR QUE 60 MM E MENOR OU IGUAL A 85 MM, MANUAL, 30M. AF_06/2015</v>
          </cell>
          <cell r="C5614" t="str">
            <v>M</v>
          </cell>
          <cell r="D5614">
            <v>0.13</v>
          </cell>
          <cell r="E5614">
            <v>0.12</v>
          </cell>
          <cell r="F5614">
            <v>0.01</v>
          </cell>
          <cell r="G5614">
            <v>0</v>
          </cell>
          <cell r="H5614">
            <v>0</v>
          </cell>
          <cell r="I5614">
            <v>0</v>
          </cell>
        </row>
        <row r="5615">
          <cell r="A5615">
            <v>91106</v>
          </cell>
          <cell r="B5615" t="str">
            <v>TRANSPORTE HORIZONTAL, TUBOS DE PVC SÉRIE NORMAL - ESGOTO PREDIAL, OU REFORÇADO PARA ESGOTO OU ÁGUAS PLUVIAIS PREDIAL, COM DIÂMETRO MENOR OU IGUAL A 75 MM, MANUAL, 30M. AF_06/2015</v>
          </cell>
          <cell r="C5615" t="str">
            <v>M</v>
          </cell>
          <cell r="D5615">
            <v>0.05</v>
          </cell>
          <cell r="E5615">
            <v>0.05</v>
          </cell>
          <cell r="F5615">
            <v>0</v>
          </cell>
          <cell r="G5615">
            <v>0</v>
          </cell>
          <cell r="H5615">
            <v>0</v>
          </cell>
          <cell r="I5615">
            <v>0</v>
          </cell>
        </row>
        <row r="5616">
          <cell r="A5616">
            <v>91107</v>
          </cell>
          <cell r="B5616" t="str">
            <v>TRANSPORTE HORIZONTAL, TUBOS DE PVC SÉRIE NORMAL - ESGOTO PREDIAL, OU REFORÇADO PARA ESGOTO OU ÁGUAS PLUVIAIS PREDIAL, COM DIÂMETRO MAIOR QUE 75 MM E MENOR OU IGUAL A 100 MM, MANUAL, 30M. AF_06/2015</v>
          </cell>
          <cell r="C5616" t="str">
            <v>M</v>
          </cell>
          <cell r="D5616">
            <v>7.0000000000000007E-2</v>
          </cell>
          <cell r="E5616">
            <v>7.0000000000000007E-2</v>
          </cell>
          <cell r="F5616">
            <v>0</v>
          </cell>
          <cell r="G5616">
            <v>0</v>
          </cell>
          <cell r="H5616">
            <v>0</v>
          </cell>
          <cell r="I5616">
            <v>0</v>
          </cell>
        </row>
        <row r="5617">
          <cell r="A5617">
            <v>91108</v>
          </cell>
          <cell r="B5617" t="str">
            <v>TRANSPORTE HORIZONTAL, TUBOS DE PVC SÉRIE NORMAL - ESGOTO PREDIAL, OU REFORÇADO PARA ESGOTO OU ÁGUAS PLUVIAIS PREDIAL, COM DIÂMETRO MAIOR QUE 100 MM E MENOR OU IGUAL A 150 MM, MANUAL, 30M. AF_06/2015</v>
          </cell>
          <cell r="C5617" t="str">
            <v>M</v>
          </cell>
          <cell r="D5617">
            <v>0.13</v>
          </cell>
          <cell r="E5617">
            <v>0.12</v>
          </cell>
          <cell r="F5617">
            <v>0.01</v>
          </cell>
          <cell r="G5617">
            <v>0</v>
          </cell>
          <cell r="H5617">
            <v>0</v>
          </cell>
          <cell r="I5617">
            <v>0</v>
          </cell>
        </row>
        <row r="5618">
          <cell r="A5618">
            <v>91109</v>
          </cell>
          <cell r="B5618" t="str">
            <v>TRANSPORTE HORIZONTAL, TUBOS DE CPVC COM DIÂMETRO MENOR OU IGUAL A 54 MM, MANUAL, 30M. AF_06/2015</v>
          </cell>
          <cell r="C5618" t="str">
            <v>M</v>
          </cell>
          <cell r="D5618">
            <v>0.11</v>
          </cell>
          <cell r="E5618">
            <v>0.1</v>
          </cell>
          <cell r="F5618">
            <v>0.01</v>
          </cell>
          <cell r="G5618">
            <v>0</v>
          </cell>
          <cell r="H5618">
            <v>0</v>
          </cell>
          <cell r="I5618">
            <v>0</v>
          </cell>
        </row>
        <row r="5619">
          <cell r="A5619">
            <v>91110</v>
          </cell>
          <cell r="B5619" t="str">
            <v>TRANSPORTE HORIZONTAL, TUBOS DE CPVC COM DIÂMETRO MAIOR QUE 54 MM E MENOR OU IGUAL A 73 MM, MANUAL, 30M. AF_06/2015</v>
          </cell>
          <cell r="C5619" t="str">
            <v>M</v>
          </cell>
          <cell r="D5619">
            <v>0.13</v>
          </cell>
          <cell r="E5619">
            <v>0.12</v>
          </cell>
          <cell r="F5619">
            <v>0.01</v>
          </cell>
          <cell r="G5619">
            <v>0</v>
          </cell>
          <cell r="H5619">
            <v>0</v>
          </cell>
          <cell r="I5619">
            <v>0</v>
          </cell>
        </row>
        <row r="5620">
          <cell r="A5620">
            <v>91111</v>
          </cell>
          <cell r="B5620" t="str">
            <v>TRANSPORTE HORIZONTAL, TUBOS DE CPVC COM DIÂMETRO MAIOR QUE 73 MM E MENOR OU IGUAL A 89 MM, MANUAL, 30M. AF_06/2015</v>
          </cell>
          <cell r="C5620" t="str">
            <v>M</v>
          </cell>
          <cell r="D5620">
            <v>0.18</v>
          </cell>
          <cell r="E5620">
            <v>0.15</v>
          </cell>
          <cell r="F5620">
            <v>0.03</v>
          </cell>
          <cell r="G5620">
            <v>0</v>
          </cell>
          <cell r="H5620">
            <v>0</v>
          </cell>
          <cell r="I5620">
            <v>0</v>
          </cell>
        </row>
        <row r="5621">
          <cell r="A5621">
            <v>91112</v>
          </cell>
          <cell r="B5621" t="str">
            <v>TRANSPORTE HORIZONTAL, TUBOS DE PPR - PN 12 OU PN 25 COM DIÂMETRO MENOR OU IGUAL A 50 MM, MANUAL, 30M. AF_06/2015</v>
          </cell>
          <cell r="C5621" t="str">
            <v>M</v>
          </cell>
          <cell r="D5621">
            <v>0.1</v>
          </cell>
          <cell r="E5621">
            <v>0.09</v>
          </cell>
          <cell r="F5621">
            <v>0.01</v>
          </cell>
          <cell r="G5621">
            <v>0</v>
          </cell>
          <cell r="H5621">
            <v>0</v>
          </cell>
          <cell r="I5621">
            <v>0</v>
          </cell>
        </row>
        <row r="5622">
          <cell r="A5622">
            <v>91113</v>
          </cell>
          <cell r="B5622" t="str">
            <v>TRANSPORTE HORIZONTAL, TUBOS DE PPR - PN 12 OU PN 25 COM DIÂMETRO MAIOR QUE 50 MM E MENOR OU IGUAL A 75 MM, MANUAL, 30M. AF_06/2015</v>
          </cell>
          <cell r="C5622" t="str">
            <v>M</v>
          </cell>
          <cell r="D5622">
            <v>0.2</v>
          </cell>
          <cell r="E5622">
            <v>0.17</v>
          </cell>
          <cell r="F5622">
            <v>0.03</v>
          </cell>
          <cell r="G5622">
            <v>0</v>
          </cell>
          <cell r="H5622">
            <v>0</v>
          </cell>
          <cell r="I5622">
            <v>0</v>
          </cell>
        </row>
        <row r="5623">
          <cell r="A5623">
            <v>91114</v>
          </cell>
          <cell r="B5623" t="str">
            <v>TRANSPORTE HORIZONTAL, TUBOS DE PPR - PN 12 OU PN 25 COM DIÂMETRO MAIOR QUE 75 MM E MENOR OU IGUAL A 110 MM, MANUAL, 30M. AF_06/2015</v>
          </cell>
          <cell r="C5623" t="str">
            <v>M</v>
          </cell>
          <cell r="D5623">
            <v>0.39</v>
          </cell>
          <cell r="E5623">
            <v>0.31</v>
          </cell>
          <cell r="F5623">
            <v>0.08</v>
          </cell>
          <cell r="G5623">
            <v>0</v>
          </cell>
          <cell r="H5623">
            <v>0</v>
          </cell>
          <cell r="I5623">
            <v>0</v>
          </cell>
        </row>
        <row r="5624">
          <cell r="A5624">
            <v>91115</v>
          </cell>
          <cell r="B5624" t="str">
            <v>TRANSPORTE HORIZONTAL, TUBOS DE COBRE - CLASSE E, COM DIÂMETRO MENOR OU IGUAL A 42 MM, MANUAL, 30M. AF_06/2015</v>
          </cell>
          <cell r="C5624" t="str">
            <v>M</v>
          </cell>
          <cell r="D5624">
            <v>0.06</v>
          </cell>
          <cell r="E5624">
            <v>0.06</v>
          </cell>
          <cell r="F5624">
            <v>0</v>
          </cell>
          <cell r="G5624">
            <v>0</v>
          </cell>
          <cell r="H5624">
            <v>0</v>
          </cell>
          <cell r="I5624">
            <v>0</v>
          </cell>
        </row>
        <row r="5625">
          <cell r="A5625">
            <v>91116</v>
          </cell>
          <cell r="B5625" t="str">
            <v>TRANSPORTE HORIZONTAL, TUBOS DE COBRE - CLASSE E, COM DIÂMETRO MAIOR QUE 42 MM E MENOR OU IGUAL A 66 MM, MANUAL, 30M. AF_06/2015</v>
          </cell>
          <cell r="C5625" t="str">
            <v>M</v>
          </cell>
          <cell r="D5625">
            <v>0.11</v>
          </cell>
          <cell r="E5625">
            <v>0.1</v>
          </cell>
          <cell r="F5625">
            <v>0.01</v>
          </cell>
          <cell r="G5625">
            <v>0</v>
          </cell>
          <cell r="H5625">
            <v>0</v>
          </cell>
          <cell r="I5625">
            <v>0</v>
          </cell>
        </row>
        <row r="5626">
          <cell r="A5626">
            <v>91117</v>
          </cell>
          <cell r="B5626" t="str">
            <v>TRANSPORTE HORIZONTAL, TUBOS DE COBRE - CLASSE E, COM DIÂMETRO MAIOR QUE 66 MM E MENOR OU IGUAL A 104 MM, MANUAL, 30M. AF_06/2015</v>
          </cell>
          <cell r="C5626" t="str">
            <v>M</v>
          </cell>
          <cell r="D5626">
            <v>0.16</v>
          </cell>
          <cell r="E5626">
            <v>0.14000000000000001</v>
          </cell>
          <cell r="F5626">
            <v>0.02</v>
          </cell>
          <cell r="G5626">
            <v>0</v>
          </cell>
          <cell r="H5626">
            <v>0</v>
          </cell>
          <cell r="I5626">
            <v>0</v>
          </cell>
        </row>
        <row r="5627">
          <cell r="A5627">
            <v>91118</v>
          </cell>
          <cell r="B5627" t="str">
            <v>TRANSPORTE HORIZONTAL, TUBOS DE AÇO CARBONO LEVE OU MÉDIO, PRETO OU GALVANIZADO, COM DIÂMETRO MENOR OU IGUAL A 25 MM, MANUAL, 30M. AF_06/2015</v>
          </cell>
          <cell r="C5627" t="str">
            <v>M</v>
          </cell>
          <cell r="D5627">
            <v>0.13</v>
          </cell>
          <cell r="E5627">
            <v>0.12</v>
          </cell>
          <cell r="F5627">
            <v>0.01</v>
          </cell>
          <cell r="G5627">
            <v>0</v>
          </cell>
          <cell r="H5627">
            <v>0</v>
          </cell>
          <cell r="I5627">
            <v>0</v>
          </cell>
        </row>
        <row r="5628">
          <cell r="A5628">
            <v>91119</v>
          </cell>
          <cell r="B5628" t="str">
            <v>TRANSPORTE HORIZONTAL, TUBOS DE AÇO CARBONO LEVE OU MÉDIO, PRETO OU GALVANIZADO, COM DIÂMETRO MAIOR QUE 25 MM E MENOR OU IGUAL A 40 MM, MANUAL, 30M. AF_06/2015</v>
          </cell>
          <cell r="C5628" t="str">
            <v>M</v>
          </cell>
          <cell r="D5628">
            <v>0.26</v>
          </cell>
          <cell r="E5628">
            <v>0.22</v>
          </cell>
          <cell r="F5628">
            <v>0.04</v>
          </cell>
          <cell r="G5628">
            <v>0</v>
          </cell>
          <cell r="H5628">
            <v>0</v>
          </cell>
          <cell r="I5628">
            <v>0</v>
          </cell>
        </row>
        <row r="5629">
          <cell r="A5629">
            <v>91120</v>
          </cell>
          <cell r="B5629" t="str">
            <v>TRANSPORTE HORIZONTAL, TUBOS DE AÇO CARBONO LEVE OU MÉDIO, PRETO OU GALVANIZADO, COM DIÂMETRO MAIOR QUE 40 MM E MENOR OU IGUAL A 65 MM, MANUAL, 30M. AF_06/2015</v>
          </cell>
          <cell r="C5629" t="str">
            <v>M</v>
          </cell>
          <cell r="D5629">
            <v>0.39</v>
          </cell>
          <cell r="E5629">
            <v>0.31</v>
          </cell>
          <cell r="F5629">
            <v>0.08</v>
          </cell>
          <cell r="G5629">
            <v>0</v>
          </cell>
          <cell r="H5629">
            <v>0</v>
          </cell>
          <cell r="I5629">
            <v>0</v>
          </cell>
        </row>
        <row r="5630">
          <cell r="A5630">
            <v>91121</v>
          </cell>
          <cell r="B5630" t="str">
            <v>TRANSPORTE HORIZONTAL, TUBOS DE AÇO CARBONO LEVE OU MÉDIO, PRETO OU GALVANIZADO, COM DIÂMETRO MAIOR QUE 65 MM E MENOR OU IGUAL A 90 MM, MANUAL, 30M. AF_06/2015</v>
          </cell>
          <cell r="C5630" t="str">
            <v>M</v>
          </cell>
          <cell r="D5630">
            <v>0.66</v>
          </cell>
          <cell r="E5630">
            <v>0.53</v>
          </cell>
          <cell r="F5630">
            <v>0.13</v>
          </cell>
          <cell r="G5630">
            <v>0</v>
          </cell>
          <cell r="H5630">
            <v>0</v>
          </cell>
          <cell r="I5630">
            <v>0</v>
          </cell>
        </row>
        <row r="5631">
          <cell r="A5631">
            <v>91122</v>
          </cell>
          <cell r="B5631" t="str">
            <v>TRANSPORTE HORIZONTAL, TUBOS DE AÇO CARBONO LEVE OU MÉDIO, PRETO OU GALVANIZADO, COM DIÂMETRO MAIOR QUE 90 MM E MENOR OU IGUAL A 125 MM, MANUAL, 30M. AF_06/2015</v>
          </cell>
          <cell r="C5631" t="str">
            <v>M</v>
          </cell>
          <cell r="D5631">
            <v>0.92</v>
          </cell>
          <cell r="E5631">
            <v>0.72</v>
          </cell>
          <cell r="F5631">
            <v>0.2</v>
          </cell>
          <cell r="G5631">
            <v>0</v>
          </cell>
          <cell r="H5631">
            <v>0</v>
          </cell>
          <cell r="I5631">
            <v>0</v>
          </cell>
        </row>
        <row r="5632">
          <cell r="A5632">
            <v>91123</v>
          </cell>
          <cell r="B5632" t="str">
            <v>TRANSPORTE HORIZONTAL, TUBOS DE AÇO CARBONO LEVE OU MÉDIO, PRETO OU GALVANIZADO, COM DIÂMETRO MAIOR QUE 125 MM E MENOR OU IGUAL A 150 MM, MANUAL, 30M. AF_06/2015</v>
          </cell>
          <cell r="C5632" t="str">
            <v>M</v>
          </cell>
          <cell r="D5632">
            <v>1.19</v>
          </cell>
          <cell r="E5632">
            <v>0.92</v>
          </cell>
          <cell r="F5632">
            <v>0.27</v>
          </cell>
          <cell r="G5632">
            <v>0</v>
          </cell>
          <cell r="H5632">
            <v>0</v>
          </cell>
          <cell r="I5632">
            <v>0</v>
          </cell>
        </row>
        <row r="5633">
          <cell r="A5633">
            <v>91124</v>
          </cell>
          <cell r="B5633" t="str">
            <v>TRANSPORTE HORIZONTAL, MADEIRA, MANUAL, 30M. AF_06/2015</v>
          </cell>
          <cell r="C5633" t="str">
            <v>M3</v>
          </cell>
          <cell r="D5633">
            <v>61.07</v>
          </cell>
          <cell r="E5633">
            <v>43.51</v>
          </cell>
          <cell r="F5633">
            <v>17.36</v>
          </cell>
          <cell r="G5633">
            <v>0.2</v>
          </cell>
          <cell r="H5633">
            <v>0</v>
          </cell>
          <cell r="I5633">
            <v>0</v>
          </cell>
        </row>
        <row r="5634">
          <cell r="A5634">
            <v>91125</v>
          </cell>
          <cell r="B5634" t="str">
            <v>TRANSPORTE HORIZONTAL, VERGALHÕES DE AÇO, MANUAL, 30M. AF_06/2015</v>
          </cell>
          <cell r="C5634" t="str">
            <v>KG</v>
          </cell>
          <cell r="D5634">
            <v>7.0000000000000007E-2</v>
          </cell>
          <cell r="E5634">
            <v>7.0000000000000007E-2</v>
          </cell>
          <cell r="F5634">
            <v>0</v>
          </cell>
          <cell r="G5634">
            <v>0</v>
          </cell>
          <cell r="H5634">
            <v>0</v>
          </cell>
          <cell r="I5634">
            <v>0</v>
          </cell>
        </row>
        <row r="5635">
          <cell r="A5635">
            <v>91128</v>
          </cell>
          <cell r="B5635" t="str">
            <v>TRANSPORTE HORIZONTAL, LATA DE 18 L, MANIPULADOR TELESCÓPICO, 30M. AF_06/2014</v>
          </cell>
          <cell r="C5635" t="str">
            <v>18L</v>
          </cell>
          <cell r="D5635">
            <v>0.13</v>
          </cell>
          <cell r="E5635">
            <v>0.02</v>
          </cell>
          <cell r="F5635">
            <v>0.04</v>
          </cell>
          <cell r="G5635">
            <v>7.0000000000000007E-2</v>
          </cell>
          <cell r="H5635">
            <v>0</v>
          </cell>
          <cell r="I5635">
            <v>0</v>
          </cell>
        </row>
        <row r="5636">
          <cell r="A5636">
            <v>91129</v>
          </cell>
          <cell r="B5636" t="str">
            <v>TRANSPORTE HORIZONTAL, LATA DE 18 L, MANIPULADOR TELESCÓPICO, 50M. AF_06/2014</v>
          </cell>
          <cell r="C5636" t="str">
            <v>18L</v>
          </cell>
          <cell r="D5636">
            <v>0.2</v>
          </cell>
          <cell r="E5636">
            <v>7.0000000000000007E-2</v>
          </cell>
          <cell r="F5636">
            <v>0.04</v>
          </cell>
          <cell r="G5636">
            <v>0.09</v>
          </cell>
          <cell r="H5636">
            <v>0</v>
          </cell>
          <cell r="I5636">
            <v>0</v>
          </cell>
        </row>
        <row r="5637">
          <cell r="A5637">
            <v>91130</v>
          </cell>
          <cell r="B5637" t="str">
            <v>TRANSPORTE HORIZONTAL, LATA DE 18 L, MANIPULADOR TELESCÓPICO, 75M. AF_06/2014</v>
          </cell>
          <cell r="C5637" t="str">
            <v>18L</v>
          </cell>
          <cell r="D5637">
            <v>0.28999999999999998</v>
          </cell>
          <cell r="E5637">
            <v>0.09</v>
          </cell>
          <cell r="F5637">
            <v>7.0000000000000007E-2</v>
          </cell>
          <cell r="G5637">
            <v>0.13</v>
          </cell>
          <cell r="H5637">
            <v>0</v>
          </cell>
          <cell r="I5637">
            <v>0</v>
          </cell>
        </row>
        <row r="5638">
          <cell r="A5638">
            <v>91132</v>
          </cell>
          <cell r="B5638" t="str">
            <v>TRANSPORTE HORIZONTAL, LATA DE 18 L, MANIPULADOR TELESCÓPICO, 100M. AF_06/2014</v>
          </cell>
          <cell r="C5638" t="str">
            <v>18L</v>
          </cell>
          <cell r="D5638">
            <v>0.39</v>
          </cell>
          <cell r="E5638">
            <v>0.11</v>
          </cell>
          <cell r="F5638">
            <v>0.09</v>
          </cell>
          <cell r="G5638">
            <v>0.19</v>
          </cell>
          <cell r="H5638">
            <v>0</v>
          </cell>
          <cell r="I5638">
            <v>0</v>
          </cell>
        </row>
        <row r="5639">
          <cell r="A5639">
            <v>91134</v>
          </cell>
          <cell r="B5639" t="str">
            <v>TRANSPORTE HORIZONTAL, PÁLETE DE SACOS, MANIPULADOR TELESCÓPICO, 30M. AF_06/2014</v>
          </cell>
          <cell r="C5639" t="str">
            <v>T</v>
          </cell>
          <cell r="D5639">
            <v>2.39</v>
          </cell>
          <cell r="E5639">
            <v>0.76</v>
          </cell>
          <cell r="F5639">
            <v>0.51</v>
          </cell>
          <cell r="G5639">
            <v>1.1200000000000001</v>
          </cell>
          <cell r="H5639">
            <v>0</v>
          </cell>
          <cell r="I5639">
            <v>0</v>
          </cell>
        </row>
        <row r="5640">
          <cell r="A5640">
            <v>91135</v>
          </cell>
          <cell r="B5640" t="str">
            <v>TRANSPORTE HORIZONTAL, PÁLETE DE SACOS, MANIPULADOR TELESCÓPICO, 50M. AF_06/2014</v>
          </cell>
          <cell r="C5640" t="str">
            <v>T</v>
          </cell>
          <cell r="D5640">
            <v>4.26</v>
          </cell>
          <cell r="E5640">
            <v>1.29</v>
          </cell>
          <cell r="F5640">
            <v>1.05</v>
          </cell>
          <cell r="G5640">
            <v>1.92</v>
          </cell>
          <cell r="H5640">
            <v>0</v>
          </cell>
          <cell r="I5640">
            <v>0</v>
          </cell>
        </row>
        <row r="5641">
          <cell r="A5641">
            <v>91136</v>
          </cell>
          <cell r="B5641" t="str">
            <v>TRANSPORTE HORIZONTAL, PÁLETE DE SACOS, MANIPULADOR TELESCÓPICO, 75M. AF_06/2014</v>
          </cell>
          <cell r="C5641" t="str">
            <v>T</v>
          </cell>
          <cell r="D5641">
            <v>6.13</v>
          </cell>
          <cell r="E5641">
            <v>1.83</v>
          </cell>
          <cell r="F5641">
            <v>1.59</v>
          </cell>
          <cell r="G5641">
            <v>2.71</v>
          </cell>
          <cell r="H5641">
            <v>0</v>
          </cell>
          <cell r="I5641">
            <v>0</v>
          </cell>
        </row>
        <row r="5642">
          <cell r="A5642">
            <v>91137</v>
          </cell>
          <cell r="B5642" t="str">
            <v>TRANSPORTE HORIZONTAL, PÁLETE DE SACOS, MANIPULADOR TELESCÓPICO, 100M. AF_06/2014</v>
          </cell>
          <cell r="C5642" t="str">
            <v>T</v>
          </cell>
          <cell r="D5642">
            <v>8.01</v>
          </cell>
          <cell r="E5642">
            <v>2.36</v>
          </cell>
          <cell r="F5642">
            <v>2.12</v>
          </cell>
          <cell r="G5642">
            <v>3.53</v>
          </cell>
          <cell r="H5642">
            <v>0</v>
          </cell>
          <cell r="I5642">
            <v>0</v>
          </cell>
        </row>
        <row r="5643">
          <cell r="A5643">
            <v>91138</v>
          </cell>
          <cell r="B5643" t="str">
            <v>TRANSPORTE HORIZONTAL, BLOCOS VAZADOS DE CONCRETO 19X19X39 CM, MANIPULADOR TELESCÓPICO, 30M. AF_06/2014</v>
          </cell>
          <cell r="C5643" t="str">
            <v>MIL</v>
          </cell>
          <cell r="D5643">
            <v>80.2</v>
          </cell>
          <cell r="E5643">
            <v>23.47</v>
          </cell>
          <cell r="F5643">
            <v>22.13</v>
          </cell>
          <cell r="G5643">
            <v>34.6</v>
          </cell>
          <cell r="H5643">
            <v>0</v>
          </cell>
          <cell r="I5643">
            <v>0</v>
          </cell>
        </row>
        <row r="5644">
          <cell r="A5644">
            <v>91139</v>
          </cell>
          <cell r="B5644" t="str">
            <v>TRANSPORTE HORIZONTAL, BLOCOS CERÂMICOS FURADOS NA VERTICAL 19X19X39 CM, MANIPULADOR TELESCÓPICO, 30M. AF_06/2014</v>
          </cell>
          <cell r="C5644" t="str">
            <v>MIL</v>
          </cell>
          <cell r="D5644">
            <v>42.73</v>
          </cell>
          <cell r="E5644">
            <v>12.82</v>
          </cell>
          <cell r="F5644">
            <v>11.2</v>
          </cell>
          <cell r="G5644">
            <v>18.71</v>
          </cell>
          <cell r="H5644">
            <v>0</v>
          </cell>
          <cell r="I5644">
            <v>0</v>
          </cell>
        </row>
        <row r="5645">
          <cell r="A5645">
            <v>91140</v>
          </cell>
          <cell r="B5645" t="str">
            <v>TRANSPORTE HORIZONTAL, BLOCOS CERÂMICOS FURADOS NA HORIZONTAL 9X19X19 CM, MANIPULADOR TELESCÓPICO, 30M. AF_06/2014</v>
          </cell>
          <cell r="C5645" t="str">
            <v>MIL</v>
          </cell>
          <cell r="D5645">
            <v>18.72</v>
          </cell>
          <cell r="E5645">
            <v>5.34</v>
          </cell>
          <cell r="F5645">
            <v>5.35</v>
          </cell>
          <cell r="G5645">
            <v>8.0299999999999994</v>
          </cell>
          <cell r="H5645">
            <v>0</v>
          </cell>
          <cell r="I5645">
            <v>0</v>
          </cell>
        </row>
        <row r="5646">
          <cell r="A5646">
            <v>91141</v>
          </cell>
          <cell r="B5646" t="str">
            <v>TRANSPORTE HORIZONTAL, BLOCOS VAZADOS DE CONCRETO 19X19X39 CM, MANIPULADOR TELESCÓPICO, 50M. AF_06/2014</v>
          </cell>
          <cell r="C5646" t="str">
            <v>MIL</v>
          </cell>
          <cell r="D5646">
            <v>122.94</v>
          </cell>
          <cell r="E5646">
            <v>36.270000000000003</v>
          </cell>
          <cell r="F5646">
            <v>33.44</v>
          </cell>
          <cell r="G5646">
            <v>53.23</v>
          </cell>
          <cell r="H5646">
            <v>0</v>
          </cell>
          <cell r="I5646">
            <v>0</v>
          </cell>
        </row>
        <row r="5647">
          <cell r="A5647">
            <v>91142</v>
          </cell>
          <cell r="B5647" t="str">
            <v>TRANSPORTE HORIZONTAL, BLOCOS CERÂMICOS FURADOS NA VERTICAL 19X19X39 CM, MANIPULADOR TELESCÓPICO, 50M. AF_06/2014</v>
          </cell>
          <cell r="C5647" t="str">
            <v>MIL</v>
          </cell>
          <cell r="D5647">
            <v>80.2</v>
          </cell>
          <cell r="E5647">
            <v>23.47</v>
          </cell>
          <cell r="F5647">
            <v>22.13</v>
          </cell>
          <cell r="G5647">
            <v>34.6</v>
          </cell>
          <cell r="H5647">
            <v>0</v>
          </cell>
          <cell r="I5647">
            <v>0</v>
          </cell>
        </row>
        <row r="5648">
          <cell r="A5648">
            <v>91143</v>
          </cell>
          <cell r="B5648" t="str">
            <v>TRANSPORTE HORIZONTAL, BLOCOS CERÂMICOS FURADOS NA HORIZONTAL 9X19X19 CM, MANIPULADOR TELESCÓPICO, 50M. AF_06/2014</v>
          </cell>
          <cell r="C5648" t="str">
            <v>MIL</v>
          </cell>
          <cell r="D5648">
            <v>18.72</v>
          </cell>
          <cell r="E5648">
            <v>5.34</v>
          </cell>
          <cell r="F5648">
            <v>5.35</v>
          </cell>
          <cell r="G5648">
            <v>8.0299999999999994</v>
          </cell>
          <cell r="H5648">
            <v>0</v>
          </cell>
          <cell r="I5648">
            <v>0</v>
          </cell>
        </row>
        <row r="5649">
          <cell r="A5649">
            <v>91144</v>
          </cell>
          <cell r="B5649" t="str">
            <v>TRANSPORTE HORIZONTAL, BLOCOS VAZADOS DE CONCRETO 19X19X39 CM, MANIPULADOR TELESCÓPICO, 75M. AF_06/2014</v>
          </cell>
          <cell r="C5649" t="str">
            <v>MIL</v>
          </cell>
          <cell r="D5649">
            <v>165.67</v>
          </cell>
          <cell r="E5649">
            <v>49.06</v>
          </cell>
          <cell r="F5649">
            <v>44.74</v>
          </cell>
          <cell r="G5649">
            <v>71.87</v>
          </cell>
          <cell r="H5649">
            <v>0</v>
          </cell>
          <cell r="I5649">
            <v>0</v>
          </cell>
        </row>
        <row r="5650">
          <cell r="A5650">
            <v>91145</v>
          </cell>
          <cell r="B5650" t="str">
            <v>TRANSPORTE HORIZONTAL, BLOCOS CERÂMICOS FURADOS NA VERTICAL 19X19X39 CM, MANIPULADOR TELESCÓPICO, 75M. AF_06/2014</v>
          </cell>
          <cell r="C5650" t="str">
            <v>MIL</v>
          </cell>
          <cell r="D5650">
            <v>122.94</v>
          </cell>
          <cell r="E5650">
            <v>36.270000000000003</v>
          </cell>
          <cell r="F5650">
            <v>33.44</v>
          </cell>
          <cell r="G5650">
            <v>53.23</v>
          </cell>
          <cell r="H5650">
            <v>0</v>
          </cell>
          <cell r="I5650">
            <v>0</v>
          </cell>
        </row>
        <row r="5651">
          <cell r="A5651">
            <v>91146</v>
          </cell>
          <cell r="B5651" t="str">
            <v>TRANSPORTE HORIZONTAL, BLOCOS CERÂMICOS FURADOS NA HORIZONTAL 9X19X19 CM, MANIPULADOR TELESCÓPICO, 75M. AF_06/2014</v>
          </cell>
          <cell r="C5651" t="str">
            <v>MIL</v>
          </cell>
          <cell r="D5651">
            <v>23.99</v>
          </cell>
          <cell r="E5651">
            <v>7.5</v>
          </cell>
          <cell r="F5651">
            <v>5.72</v>
          </cell>
          <cell r="G5651">
            <v>10.77</v>
          </cell>
          <cell r="H5651">
            <v>0</v>
          </cell>
          <cell r="I5651">
            <v>0</v>
          </cell>
        </row>
        <row r="5652">
          <cell r="A5652">
            <v>91147</v>
          </cell>
          <cell r="B5652" t="str">
            <v>TRANSPORTE HORIZONTAL, BLOCOS VAZADOS DE CONCRETO 19X19X39 CM, MANIPULADOR TELESCÓPICO, 100M. AF_06/2014</v>
          </cell>
          <cell r="C5652" t="str">
            <v>MIL</v>
          </cell>
          <cell r="D5652">
            <v>227.15</v>
          </cell>
          <cell r="E5652">
            <v>67.14</v>
          </cell>
          <cell r="F5652">
            <v>61.58</v>
          </cell>
          <cell r="G5652">
            <v>98.43</v>
          </cell>
          <cell r="H5652">
            <v>0</v>
          </cell>
          <cell r="I5652">
            <v>0</v>
          </cell>
        </row>
        <row r="5653">
          <cell r="A5653">
            <v>91148</v>
          </cell>
          <cell r="B5653" t="str">
            <v>TRANSPORTE HORIZONTAL, BLOCOS CERÂMICOS FURADOS NA VERTICAL 19X19X39 CM, MANIPULADOR TELESCÓPICO, 100M. AF_06/2014</v>
          </cell>
          <cell r="C5653" t="str">
            <v>MIL</v>
          </cell>
          <cell r="D5653">
            <v>146.94</v>
          </cell>
          <cell r="E5653">
            <v>43.71</v>
          </cell>
          <cell r="F5653">
            <v>39.32</v>
          </cell>
          <cell r="G5653">
            <v>63.91</v>
          </cell>
          <cell r="H5653">
            <v>0</v>
          </cell>
          <cell r="I5653">
            <v>0</v>
          </cell>
        </row>
        <row r="5654">
          <cell r="A5654">
            <v>91149</v>
          </cell>
          <cell r="B5654" t="str">
            <v>TRANSPORTE HORIZONTAL, BLOCOS CERÂMICOS FURADOS NA HORIZONTAL 9X19X19 CM, MANIPULADOR TELESCÓPICO, 100M. AF_06/2014</v>
          </cell>
          <cell r="C5654" t="str">
            <v>MIL</v>
          </cell>
          <cell r="D5654">
            <v>37.46</v>
          </cell>
          <cell r="E5654">
            <v>10.67</v>
          </cell>
          <cell r="F5654">
            <v>10.83</v>
          </cell>
          <cell r="G5654">
            <v>15.96</v>
          </cell>
          <cell r="H5654">
            <v>0</v>
          </cell>
          <cell r="I5654">
            <v>0</v>
          </cell>
        </row>
        <row r="5655">
          <cell r="A5655">
            <v>92121</v>
          </cell>
          <cell r="B5655" t="str">
            <v>PENEIRAMENTO DE AREIA COM PENEIRA ELÉTRICA. AF_11/2015</v>
          </cell>
          <cell r="C5655" t="str">
            <v>M3</v>
          </cell>
          <cell r="D5655">
            <v>20.260000000000002</v>
          </cell>
          <cell r="E5655">
            <v>13.59</v>
          </cell>
          <cell r="F5655">
            <v>5.33</v>
          </cell>
          <cell r="G5655">
            <v>1.1100000000000001</v>
          </cell>
          <cell r="H5655">
            <v>0</v>
          </cell>
          <cell r="I5655">
            <v>0.23</v>
          </cell>
        </row>
        <row r="5656">
          <cell r="A5656">
            <v>92122</v>
          </cell>
          <cell r="B5656" t="str">
            <v>PENEIRAMENTO DE AREIA COM PENEIRA MANUAL. AF_11/2015</v>
          </cell>
          <cell r="C5656" t="str">
            <v>M3</v>
          </cell>
          <cell r="D5656">
            <v>34.450000000000003</v>
          </cell>
          <cell r="E5656">
            <v>24.59</v>
          </cell>
          <cell r="F5656">
            <v>9.75</v>
          </cell>
          <cell r="G5656">
            <v>0.11</v>
          </cell>
          <cell r="H5656">
            <v>0</v>
          </cell>
          <cell r="I5656">
            <v>0</v>
          </cell>
        </row>
        <row r="5657">
          <cell r="A5657">
            <v>92123</v>
          </cell>
          <cell r="B5657" t="str">
            <v>ENSACAMENTO DE AREIA. AF_11/2015</v>
          </cell>
          <cell r="C5657" t="str">
            <v>M3</v>
          </cell>
          <cell r="D5657">
            <v>32.229999999999997</v>
          </cell>
          <cell r="E5657">
            <v>15.79</v>
          </cell>
          <cell r="F5657">
            <v>16.239999999999998</v>
          </cell>
          <cell r="G5657">
            <v>0.2</v>
          </cell>
          <cell r="H5657">
            <v>0</v>
          </cell>
          <cell r="I5657">
            <v>0</v>
          </cell>
        </row>
        <row r="5658">
          <cell r="A5658">
            <v>94926</v>
          </cell>
          <cell r="B5658" t="str">
            <v>TRANSPORTE HORIZONTAL MANUAL, DE 30 M, DE JANELAS. AF_07/2016</v>
          </cell>
          <cell r="C5658" t="str">
            <v>M2</v>
          </cell>
          <cell r="D5658">
            <v>1.04</v>
          </cell>
          <cell r="E5658">
            <v>0.82</v>
          </cell>
          <cell r="F5658">
            <v>0.22</v>
          </cell>
          <cell r="G5658">
            <v>0</v>
          </cell>
          <cell r="H5658">
            <v>0</v>
          </cell>
          <cell r="I5658">
            <v>0</v>
          </cell>
        </row>
        <row r="5659">
          <cell r="A5659">
            <v>94927</v>
          </cell>
          <cell r="B5659" t="str">
            <v>TRANSPORTE VERTICAL MANUAL, DE 1 PAVIMENTO, DE JANELAS. AF_07/2016</v>
          </cell>
          <cell r="C5659" t="str">
            <v>M2</v>
          </cell>
          <cell r="D5659">
            <v>0.54</v>
          </cell>
          <cell r="E5659">
            <v>0.43</v>
          </cell>
          <cell r="F5659">
            <v>0.11</v>
          </cell>
          <cell r="G5659">
            <v>0</v>
          </cell>
          <cell r="H5659">
            <v>0</v>
          </cell>
          <cell r="I5659">
            <v>0</v>
          </cell>
        </row>
        <row r="5660">
          <cell r="A5660">
            <v>94928</v>
          </cell>
          <cell r="B5660" t="str">
            <v>TRANSPORTE HORIZONTAL MANUAL, DE 30 M, DE KIT PORTA-PRONTA OU PORTA DE MADEIRA FOLHA LEVE OU MÉDIA, PORTA DE AÇO E PORTA DE ALUMÍNIO. AF_07/2016</v>
          </cell>
          <cell r="C5660" t="str">
            <v>UN</v>
          </cell>
          <cell r="D5660">
            <v>1.64</v>
          </cell>
          <cell r="E5660">
            <v>1.24</v>
          </cell>
          <cell r="F5660">
            <v>0.4</v>
          </cell>
          <cell r="G5660">
            <v>0</v>
          </cell>
          <cell r="H5660">
            <v>0</v>
          </cell>
          <cell r="I5660">
            <v>0</v>
          </cell>
        </row>
        <row r="5661">
          <cell r="A5661">
            <v>94929</v>
          </cell>
          <cell r="B5661" t="str">
            <v>TRANSPORTE HORIZONTAL MANUAL, DE 30 M, DE KIT PORTA-PRONTA OU PORTA DE MADEIRA FOLHA PESADA OU SUPERPESADA E PORTA CORTA-FOGO. AF_07/2016</v>
          </cell>
          <cell r="C5661" t="str">
            <v>UN</v>
          </cell>
          <cell r="D5661">
            <v>2.89</v>
          </cell>
          <cell r="E5661">
            <v>2.12</v>
          </cell>
          <cell r="F5661">
            <v>0.77</v>
          </cell>
          <cell r="G5661">
            <v>0</v>
          </cell>
          <cell r="H5661">
            <v>0</v>
          </cell>
          <cell r="I5661">
            <v>0</v>
          </cell>
        </row>
        <row r="5662">
          <cell r="A5662">
            <v>94930</v>
          </cell>
          <cell r="B5662" t="str">
            <v>TRANSPORTE VERTICAL MANUAL, DE 1 PAVIMENTO, DE KIT PORTA-PRONTA OU PORTA DE MADEIRA FOLHA LEVE OU MÉDIA, PORTA DE AÇO E PORTA DE ALUMÍNIO. AF_07/2016</v>
          </cell>
          <cell r="C5662" t="str">
            <v>UN</v>
          </cell>
          <cell r="D5662">
            <v>0.85</v>
          </cell>
          <cell r="E5662">
            <v>0.67</v>
          </cell>
          <cell r="F5662">
            <v>0.18</v>
          </cell>
          <cell r="G5662">
            <v>0</v>
          </cell>
          <cell r="H5662">
            <v>0</v>
          </cell>
          <cell r="I5662">
            <v>0</v>
          </cell>
        </row>
        <row r="5663">
          <cell r="A5663">
            <v>94931</v>
          </cell>
          <cell r="B5663" t="str">
            <v>TRANSPORTE VERTICAL MANUAL, DE 1 PAVIMENTO, DE KIT PORTA-PRONTA OU PORTA DE MADEIRA FOLHA PESADA OU SUPERPESADA E PORTA CORTA-FOGO. AF_07/2016</v>
          </cell>
          <cell r="C5663" t="str">
            <v>UN</v>
          </cell>
          <cell r="D5663">
            <v>1.5</v>
          </cell>
          <cell r="E5663">
            <v>1.1399999999999999</v>
          </cell>
          <cell r="F5663">
            <v>0.36</v>
          </cell>
          <cell r="G5663">
            <v>0</v>
          </cell>
          <cell r="H5663">
            <v>0</v>
          </cell>
          <cell r="I5663">
            <v>0</v>
          </cell>
        </row>
        <row r="5664">
          <cell r="A5664">
            <v>94932</v>
          </cell>
          <cell r="B5664" t="str">
            <v>TRANSPORTE HORIZONTAL MANUAL, DE 30 M, DE BANCADA DE MÁRMORE OU GRANITO PARA COZINHA/LAVATÓRIO OU MÁRMORE SINTÉTICO COM CUBA INTEGRADA. AF_07/2016</v>
          </cell>
          <cell r="C5664" t="str">
            <v>UN</v>
          </cell>
          <cell r="D5664">
            <v>3.06</v>
          </cell>
          <cell r="E5664">
            <v>2.2599999999999998</v>
          </cell>
          <cell r="F5664">
            <v>0.8</v>
          </cell>
          <cell r="G5664">
            <v>0</v>
          </cell>
          <cell r="H5664">
            <v>0</v>
          </cell>
          <cell r="I5664">
            <v>0</v>
          </cell>
        </row>
        <row r="5665">
          <cell r="A5665">
            <v>94934</v>
          </cell>
          <cell r="B5665" t="str">
            <v>TRANSPORTE VERTICAL MANUAL, DE 1 PAVIMENTO, DE BANCADA DE MÁRMORE OU GRANITO PARA COZINHA/LAVATÓRIO OU MÁRMORE SINTÉTICO COM CUBA INTEGRADA. AF_07/2016</v>
          </cell>
          <cell r="C5665" t="str">
            <v>UN</v>
          </cell>
          <cell r="D5665">
            <v>1.06</v>
          </cell>
          <cell r="E5665">
            <v>0.83</v>
          </cell>
          <cell r="F5665">
            <v>0.23</v>
          </cell>
          <cell r="G5665">
            <v>0</v>
          </cell>
          <cell r="H5665">
            <v>0</v>
          </cell>
          <cell r="I5665">
            <v>0</v>
          </cell>
        </row>
        <row r="5666">
          <cell r="A5666">
            <v>94935</v>
          </cell>
          <cell r="B5666" t="str">
            <v>TRANSPORTE HORIZONTAL DE 30 M COM CARRINHO PLATAFORMA COM BANCADA DE MÁRMORE OU GRANITO PARA COZINHA/LAVATÓRIO OU MÁRMORE SINTÉTICO COM CUBA INTEGRADA. AF_07/2016</v>
          </cell>
          <cell r="C5666" t="str">
            <v>UN</v>
          </cell>
          <cell r="D5666">
            <v>1.65</v>
          </cell>
          <cell r="E5666">
            <v>1.25</v>
          </cell>
          <cell r="F5666">
            <v>0.4</v>
          </cell>
          <cell r="G5666">
            <v>0</v>
          </cell>
          <cell r="H5666">
            <v>0</v>
          </cell>
          <cell r="I5666">
            <v>0</v>
          </cell>
        </row>
        <row r="5667">
          <cell r="A5667">
            <v>94936</v>
          </cell>
          <cell r="B5667" t="str">
            <v>TRANSPORTE HORIZONTAL DE 50 M COM CARRINHO PLATAFORMA COM BANCADA DE MÁRMORE OU GRANITO PARA COZINHA/LAVATÓRIO OU MÁRMORE SINTÉTICO COM CUBA INTEGRADA. AF_07/2016</v>
          </cell>
          <cell r="C5667" t="str">
            <v>UN</v>
          </cell>
          <cell r="D5667">
            <v>2.66</v>
          </cell>
          <cell r="E5667">
            <v>1.96</v>
          </cell>
          <cell r="F5667">
            <v>0.7</v>
          </cell>
          <cell r="G5667">
            <v>0</v>
          </cell>
          <cell r="H5667">
            <v>0</v>
          </cell>
          <cell r="I5667">
            <v>0</v>
          </cell>
        </row>
        <row r="5668">
          <cell r="A5668">
            <v>94937</v>
          </cell>
          <cell r="B5668" t="str">
            <v>TRANSPORTE HORIZONTAL DE 75 M COM CARRINHO PLATAFORMA COM BANCADA DE MÁRMORE OU GRANITO PARA COZINHA/LAVATÓRIO OU MÁRMORE SINTÉTICO COM CUBA INTEGRADA. AF_07/2016</v>
          </cell>
          <cell r="C5668" t="str">
            <v>UN</v>
          </cell>
          <cell r="D5668">
            <v>3.92</v>
          </cell>
          <cell r="E5668">
            <v>2.88</v>
          </cell>
          <cell r="F5668">
            <v>1.04</v>
          </cell>
          <cell r="G5668">
            <v>0</v>
          </cell>
          <cell r="H5668">
            <v>0</v>
          </cell>
          <cell r="I5668">
            <v>0</v>
          </cell>
        </row>
        <row r="5669">
          <cell r="A5669">
            <v>94938</v>
          </cell>
          <cell r="B5669" t="str">
            <v>TRANSPORTE HORIZONTAL DE 100 M COM CARRINHO PLATAFORMA COM BANCADA DE MÁRMORE OU GRANITO PARA COZINHA/LAVATÓRIO OU MÁRMORE SINTÉTICO COM CUBA INTEGRADA. AF_07/2016</v>
          </cell>
          <cell r="C5669" t="str">
            <v>UN</v>
          </cell>
          <cell r="D5669">
            <v>5.18</v>
          </cell>
          <cell r="E5669">
            <v>3.77</v>
          </cell>
          <cell r="F5669">
            <v>1.4</v>
          </cell>
          <cell r="G5669">
            <v>0.01</v>
          </cell>
          <cell r="H5669">
            <v>0</v>
          </cell>
          <cell r="I5669">
            <v>0</v>
          </cell>
        </row>
        <row r="5670">
          <cell r="A5670">
            <v>94939</v>
          </cell>
          <cell r="B5670" t="str">
            <v>TRANSPORTE HORIZONTAL MANUAL, DE 30 M, DE VIDRO. AF_07/2016</v>
          </cell>
          <cell r="C5670" t="str">
            <v>M2</v>
          </cell>
          <cell r="D5670">
            <v>1.61</v>
          </cell>
          <cell r="E5670">
            <v>1.21</v>
          </cell>
          <cell r="F5670">
            <v>0.4</v>
          </cell>
          <cell r="G5670">
            <v>0</v>
          </cell>
          <cell r="H5670">
            <v>0</v>
          </cell>
          <cell r="I5670">
            <v>0</v>
          </cell>
        </row>
        <row r="5671">
          <cell r="A5671">
            <v>94940</v>
          </cell>
          <cell r="B5671" t="str">
            <v>TRANSPORTE VERTICAL MANUAL, DE 1 PAVIMENTO, DE VIDRO. AF_07/2016</v>
          </cell>
          <cell r="C5671" t="str">
            <v>M2</v>
          </cell>
          <cell r="D5671">
            <v>0.84</v>
          </cell>
          <cell r="E5671">
            <v>0.65</v>
          </cell>
          <cell r="F5671">
            <v>0.19</v>
          </cell>
          <cell r="G5671">
            <v>0</v>
          </cell>
          <cell r="H5671">
            <v>0</v>
          </cell>
          <cell r="I5671">
            <v>0</v>
          </cell>
        </row>
        <row r="5672">
          <cell r="A5672">
            <v>94941</v>
          </cell>
          <cell r="B5672" t="str">
            <v>TRANSPORTE HORIZONTAL MANUAL, DE 30 M, DE TELA DE AÇO. AF_07/2016</v>
          </cell>
          <cell r="C5672" t="str">
            <v>KG</v>
          </cell>
          <cell r="D5672">
            <v>0.05</v>
          </cell>
          <cell r="E5672">
            <v>0.05</v>
          </cell>
          <cell r="F5672">
            <v>0</v>
          </cell>
          <cell r="G5672">
            <v>0</v>
          </cell>
          <cell r="H5672">
            <v>0</v>
          </cell>
          <cell r="I5672">
            <v>0</v>
          </cell>
        </row>
        <row r="5673">
          <cell r="A5673">
            <v>94942</v>
          </cell>
          <cell r="B5673" t="str">
            <v>TRANSPORTE HORIZONTAL MANUAL, DE 30 M, DE COMPENSADO DE MADEIRA. AF_07/2016</v>
          </cell>
          <cell r="C5673" t="str">
            <v>M2</v>
          </cell>
          <cell r="D5673">
            <v>0.65</v>
          </cell>
          <cell r="E5673">
            <v>0.52</v>
          </cell>
          <cell r="F5673">
            <v>0.13</v>
          </cell>
          <cell r="G5673">
            <v>0</v>
          </cell>
          <cell r="H5673">
            <v>0</v>
          </cell>
          <cell r="I5673">
            <v>0</v>
          </cell>
        </row>
        <row r="5674">
          <cell r="A5674">
            <v>94943</v>
          </cell>
          <cell r="B5674" t="str">
            <v>TRANSPORTE HORIZONTAL MANUAL, DE 30 M, DE TELHA TERMOACÚSTICA OU TELHA DE AÇO ZINCADO. AF_07/2016</v>
          </cell>
          <cell r="C5674" t="str">
            <v>M2</v>
          </cell>
          <cell r="D5674">
            <v>0.35</v>
          </cell>
          <cell r="E5674">
            <v>0.28999999999999998</v>
          </cell>
          <cell r="F5674">
            <v>0.06</v>
          </cell>
          <cell r="G5674">
            <v>0</v>
          </cell>
          <cell r="H5674">
            <v>0</v>
          </cell>
          <cell r="I5674">
            <v>0</v>
          </cell>
        </row>
        <row r="5675">
          <cell r="A5675">
            <v>94944</v>
          </cell>
          <cell r="B5675" t="str">
            <v>TRANSPORTE HORIZONTAL MANUAL, DE 30 M, DE TELHA DE FIBROCIMENTO ONDULADA OU TELHA ESTRUTURAL DE FIBROCIMENTO, CANALETE 90 OU KALHETÃO. AF_07/2016</v>
          </cell>
          <cell r="C5675" t="str">
            <v>M2</v>
          </cell>
          <cell r="D5675">
            <v>0.9</v>
          </cell>
          <cell r="E5675">
            <v>0.7</v>
          </cell>
          <cell r="F5675">
            <v>0.2</v>
          </cell>
          <cell r="G5675">
            <v>0</v>
          </cell>
          <cell r="H5675">
            <v>0</v>
          </cell>
          <cell r="I5675">
            <v>0</v>
          </cell>
        </row>
        <row r="5676">
          <cell r="A5676">
            <v>94945</v>
          </cell>
          <cell r="B5676" t="str">
            <v>TRANSPORTE HORIZONTAL DE 100 M COM MANIPULADOR TELESCÓPICO DE TELHAS TERMOACÚSTICA, FIBROCIMENTO ONDULADA, AÇO ZINCADO, FIBROCIMENTO ESTRUTURAL, CANALETE 90 OU KALHETÃO. AF_07/2016</v>
          </cell>
          <cell r="C5676" t="str">
            <v>M2</v>
          </cell>
          <cell r="D5676">
            <v>0.22</v>
          </cell>
          <cell r="E5676">
            <v>7.0000000000000007E-2</v>
          </cell>
          <cell r="F5676">
            <v>0.05</v>
          </cell>
          <cell r="G5676">
            <v>0.1</v>
          </cell>
          <cell r="H5676">
            <v>0</v>
          </cell>
          <cell r="I5676">
            <v>0</v>
          </cell>
        </row>
        <row r="5677">
          <cell r="A5677">
            <v>94946</v>
          </cell>
          <cell r="B5677" t="str">
            <v>TRANSPORTE HORIZONTAL MANUAL, DE 30 M, DE BACIA SANITÁRIA, CAIXA ACOPLADA, TANQUE OU PIA. AF_07/2016</v>
          </cell>
          <cell r="C5677" t="str">
            <v>UN</v>
          </cell>
          <cell r="D5677">
            <v>0.92</v>
          </cell>
          <cell r="E5677">
            <v>0.72</v>
          </cell>
          <cell r="F5677">
            <v>0.2</v>
          </cell>
          <cell r="G5677">
            <v>0</v>
          </cell>
          <cell r="H5677">
            <v>0</v>
          </cell>
          <cell r="I5677">
            <v>0</v>
          </cell>
        </row>
        <row r="5678">
          <cell r="A5678">
            <v>94947</v>
          </cell>
          <cell r="B5678" t="str">
            <v>TRANSPORTE VERTICAL MANUAL DE 1 PAVIMENTO DE BACIA SANITÁRIA, CAIXA ACOPLADA, TANQUE OU PIA. AF_07/2016</v>
          </cell>
          <cell r="C5678" t="str">
            <v>UN</v>
          </cell>
          <cell r="D5678">
            <v>0.68</v>
          </cell>
          <cell r="E5678">
            <v>0.55000000000000004</v>
          </cell>
          <cell r="F5678">
            <v>0.13</v>
          </cell>
          <cell r="G5678">
            <v>0</v>
          </cell>
          <cell r="H5678">
            <v>0</v>
          </cell>
          <cell r="I5678">
            <v>0</v>
          </cell>
        </row>
        <row r="5679">
          <cell r="A5679">
            <v>94948</v>
          </cell>
          <cell r="B5679" t="str">
            <v>TRANSPORTE HORIZONTAL DE 30 M COM CARRINHO PLATAFORMA COM BACIA SANITÁRIA, CAIXA ACOPLADA, TANQUE OU PIA. AF_07/2016</v>
          </cell>
          <cell r="C5679" t="str">
            <v>UN</v>
          </cell>
          <cell r="D5679">
            <v>0.49</v>
          </cell>
          <cell r="E5679">
            <v>0.39</v>
          </cell>
          <cell r="F5679">
            <v>0.1</v>
          </cell>
          <cell r="G5679">
            <v>0</v>
          </cell>
          <cell r="H5679">
            <v>0</v>
          </cell>
          <cell r="I5679">
            <v>0</v>
          </cell>
        </row>
        <row r="5680">
          <cell r="A5680">
            <v>94949</v>
          </cell>
          <cell r="B5680" t="str">
            <v>TRANSPORTE HORIZONTAL DE 50 M COM CARRINHO PLATAFORMA COM BACIA SANITÁRIA, CAIXA ACOPLADA, TANQUE OU PIA. AF_07/2016</v>
          </cell>
          <cell r="C5680" t="str">
            <v>UN</v>
          </cell>
          <cell r="D5680">
            <v>0.74</v>
          </cell>
          <cell r="E5680">
            <v>0.57999999999999996</v>
          </cell>
          <cell r="F5680">
            <v>0.16</v>
          </cell>
          <cell r="G5680">
            <v>0</v>
          </cell>
          <cell r="H5680">
            <v>0</v>
          </cell>
          <cell r="I5680">
            <v>0</v>
          </cell>
        </row>
        <row r="5681">
          <cell r="A5681">
            <v>94950</v>
          </cell>
          <cell r="B5681" t="str">
            <v>TRANSPORTE HORIZONTAL DE 75 M COM CARRINHO PLATAFORMA COM BACIA SANITÁRIA, CAIXA ACOPLADA, TANQUE OU PIA. AF_07/2016</v>
          </cell>
          <cell r="C5681" t="str">
            <v>UN</v>
          </cell>
          <cell r="D5681">
            <v>1.05</v>
          </cell>
          <cell r="E5681">
            <v>0.82</v>
          </cell>
          <cell r="F5681">
            <v>0.23</v>
          </cell>
          <cell r="G5681">
            <v>0</v>
          </cell>
          <cell r="H5681">
            <v>0</v>
          </cell>
          <cell r="I5681">
            <v>0</v>
          </cell>
        </row>
        <row r="5682">
          <cell r="A5682">
            <v>94951</v>
          </cell>
          <cell r="B5682" t="str">
            <v>TRANSPORTE HORIZONTAL DE 100 M COM CARRINHO PLATAFORMA COM BACIA SANITÁRIA, CAIXA ACOPLADA, TANQUE OU PIA. AF_07/2016</v>
          </cell>
          <cell r="C5682" t="str">
            <v>UN</v>
          </cell>
          <cell r="D5682">
            <v>1.37</v>
          </cell>
          <cell r="E5682">
            <v>1.04</v>
          </cell>
          <cell r="F5682">
            <v>0.33</v>
          </cell>
          <cell r="G5682">
            <v>0</v>
          </cell>
          <cell r="H5682">
            <v>0</v>
          </cell>
          <cell r="I5682">
            <v>0</v>
          </cell>
        </row>
        <row r="5683">
          <cell r="A5683">
            <v>94952</v>
          </cell>
          <cell r="B5683" t="str">
            <v>TRANSPORTE HORIZONTAL DE 100 M COM MANIPULADOR TELESCÓPICO DE BACIAS SANITÁRIAS, CAIXA ACOPLADA, TANQUE OU PIA. AF_07/2016</v>
          </cell>
          <cell r="C5683" t="str">
            <v>UN</v>
          </cell>
          <cell r="D5683">
            <v>0.28000000000000003</v>
          </cell>
          <cell r="E5683">
            <v>0.08</v>
          </cell>
          <cell r="F5683">
            <v>7.0000000000000007E-2</v>
          </cell>
          <cell r="G5683">
            <v>0.13</v>
          </cell>
          <cell r="H5683">
            <v>0</v>
          </cell>
          <cell r="I5683">
            <v>0</v>
          </cell>
        </row>
        <row r="5684">
          <cell r="A5684">
            <v>94953</v>
          </cell>
          <cell r="B5684" t="str">
            <v>TRANSPORTE HORIZONTAL MANUAL, DE 30 M, DE TELHA DE CONCRETO OU CERÂMICA. AF_07/2016</v>
          </cell>
          <cell r="C5684" t="str">
            <v>M2</v>
          </cell>
          <cell r="D5684">
            <v>4.17</v>
          </cell>
          <cell r="E5684">
            <v>3.05</v>
          </cell>
          <cell r="F5684">
            <v>1.1200000000000001</v>
          </cell>
          <cell r="G5684">
            <v>0</v>
          </cell>
          <cell r="H5684">
            <v>0</v>
          </cell>
          <cell r="I5684">
            <v>0</v>
          </cell>
        </row>
        <row r="5685">
          <cell r="A5685">
            <v>94954</v>
          </cell>
          <cell r="B5685" t="str">
            <v>TRANSPORTE HORIZONTAL DE 30 M COM CARRINHO PLATAFORMA COM TELHA DE CONCRETO OU CERÂMICA. AF_07/2016</v>
          </cell>
          <cell r="C5685" t="str">
            <v>M2</v>
          </cell>
          <cell r="D5685">
            <v>0.67</v>
          </cell>
          <cell r="E5685">
            <v>0.54</v>
          </cell>
          <cell r="F5685">
            <v>0.13</v>
          </cell>
          <cell r="G5685">
            <v>0</v>
          </cell>
          <cell r="H5685">
            <v>0</v>
          </cell>
          <cell r="I5685">
            <v>0</v>
          </cell>
        </row>
        <row r="5686">
          <cell r="A5686">
            <v>94955</v>
          </cell>
          <cell r="B5686" t="str">
            <v>TRANSPORTE HORIZONTAL DE 50 M COM CARRINHO PLATAFORMA COM TELHA DE CONCRETO OU CERÂMICA. AF_07/2016</v>
          </cell>
          <cell r="C5686" t="str">
            <v>M2</v>
          </cell>
          <cell r="D5686">
            <v>1.01</v>
          </cell>
          <cell r="E5686">
            <v>0.79</v>
          </cell>
          <cell r="F5686">
            <v>0.22</v>
          </cell>
          <cell r="G5686">
            <v>0</v>
          </cell>
          <cell r="H5686">
            <v>0</v>
          </cell>
          <cell r="I5686">
            <v>0</v>
          </cell>
        </row>
        <row r="5687">
          <cell r="A5687">
            <v>94956</v>
          </cell>
          <cell r="B5687" t="str">
            <v>TRANSPORTE HORIZONTAL DE 75 M COM CARRINHO PLATAFORMA COM TELHA DE CONCRETO OU CERÂMICA. AF_07/2016</v>
          </cell>
          <cell r="C5687" t="str">
            <v>M2</v>
          </cell>
          <cell r="D5687">
            <v>1.43</v>
          </cell>
          <cell r="E5687">
            <v>1.1000000000000001</v>
          </cell>
          <cell r="F5687">
            <v>0.33</v>
          </cell>
          <cell r="G5687">
            <v>0</v>
          </cell>
          <cell r="H5687">
            <v>0</v>
          </cell>
          <cell r="I5687">
            <v>0</v>
          </cell>
        </row>
        <row r="5688">
          <cell r="A5688">
            <v>94957</v>
          </cell>
          <cell r="B5688" t="str">
            <v>TRANSPORTE HORIZONTAL DE 100 M COM CARRINHO PLATAFORMA COM TELHA DE CONCRETO OU CERÂMICA. AF_07/2016</v>
          </cell>
          <cell r="C5688" t="str">
            <v>M2</v>
          </cell>
          <cell r="D5688">
            <v>1.85</v>
          </cell>
          <cell r="E5688">
            <v>1.4</v>
          </cell>
          <cell r="F5688">
            <v>0.45</v>
          </cell>
          <cell r="G5688">
            <v>0</v>
          </cell>
          <cell r="H5688">
            <v>0</v>
          </cell>
          <cell r="I5688">
            <v>0</v>
          </cell>
        </row>
        <row r="5689">
          <cell r="A5689">
            <v>94958</v>
          </cell>
          <cell r="B5689" t="str">
            <v>TRANSPORTE HORIZONTAL DE 100 M COM MANIPULADOR TELESCÓPICO DE TELHAS DE CONCRETO OU CERÂMICA. AF_07/2016</v>
          </cell>
          <cell r="C5689" t="str">
            <v>M2</v>
          </cell>
          <cell r="D5689">
            <v>0.51</v>
          </cell>
          <cell r="E5689">
            <v>0.16</v>
          </cell>
          <cell r="F5689">
            <v>0.11</v>
          </cell>
          <cell r="G5689">
            <v>0.24</v>
          </cell>
          <cell r="H5689">
            <v>0</v>
          </cell>
          <cell r="I5689">
            <v>0</v>
          </cell>
        </row>
        <row r="5690">
          <cell r="A5690">
            <v>94959</v>
          </cell>
          <cell r="B5690" t="str">
            <v>TRANSPORTE HORIZONTAL MANUAL, DE 30 M, DE BARRAMENTO BLINDADO. AF_07/2016</v>
          </cell>
          <cell r="C5690" t="str">
            <v>M</v>
          </cell>
          <cell r="D5690">
            <v>1.1499999999999999</v>
          </cell>
          <cell r="E5690">
            <v>0.89</v>
          </cell>
          <cell r="F5690">
            <v>0.26</v>
          </cell>
          <cell r="G5690">
            <v>0</v>
          </cell>
          <cell r="H5690">
            <v>0</v>
          </cell>
          <cell r="I5690">
            <v>0</v>
          </cell>
        </row>
        <row r="5691">
          <cell r="A5691">
            <v>94960</v>
          </cell>
          <cell r="B5691" t="str">
            <v>TRANSPORTE HORIZONTAL DE 100 M COM CARRINHO PLATAFORMA COM BARRAMENTO BLINDADO. AF_07/2016</v>
          </cell>
          <cell r="C5691" t="str">
            <v>M</v>
          </cell>
          <cell r="D5691">
            <v>0.94</v>
          </cell>
          <cell r="E5691">
            <v>0.74</v>
          </cell>
          <cell r="F5691">
            <v>0.2</v>
          </cell>
          <cell r="G5691">
            <v>0</v>
          </cell>
          <cell r="H5691">
            <v>0</v>
          </cell>
          <cell r="I5691">
            <v>0</v>
          </cell>
        </row>
        <row r="5692">
          <cell r="A5692">
            <v>94961</v>
          </cell>
          <cell r="B5692" t="str">
            <v>TRANSPORTE HORIZONTAL MANUAL, DE 30 M, DE CALHA. AF_07/2016</v>
          </cell>
          <cell r="C5692" t="str">
            <v>M</v>
          </cell>
          <cell r="D5692">
            <v>0.43</v>
          </cell>
          <cell r="E5692">
            <v>0.34</v>
          </cell>
          <cell r="F5692">
            <v>0.09</v>
          </cell>
          <cell r="G5692">
            <v>0</v>
          </cell>
          <cell r="H5692">
            <v>0</v>
          </cell>
          <cell r="I5692">
            <v>0</v>
          </cell>
        </row>
        <row r="5693">
          <cell r="A5693">
            <v>9537</v>
          </cell>
          <cell r="B5693" t="str">
            <v>LIMPEZA FINAL DA OBRA</v>
          </cell>
          <cell r="C5693" t="str">
            <v>M2</v>
          </cell>
          <cell r="D5693">
            <v>2.25</v>
          </cell>
          <cell r="E5693">
            <v>1.51</v>
          </cell>
          <cell r="F5693">
            <v>0.74</v>
          </cell>
          <cell r="G5693">
            <v>0</v>
          </cell>
          <cell r="H5693">
            <v>0</v>
          </cell>
          <cell r="I5693">
            <v>0</v>
          </cell>
        </row>
        <row r="5694">
          <cell r="A5694" t="str">
            <v>73806/1</v>
          </cell>
          <cell r="B5694" t="str">
            <v>LIMPEZA DE SUPERFICIES COM JATO DE ALTA PRESSAO DE AR E AGUA</v>
          </cell>
          <cell r="C5694" t="str">
            <v>M2</v>
          </cell>
          <cell r="D5694">
            <v>1.47</v>
          </cell>
          <cell r="E5694">
            <v>1.08</v>
          </cell>
          <cell r="F5694">
            <v>0.35</v>
          </cell>
          <cell r="G5694">
            <v>0.04</v>
          </cell>
          <cell r="H5694">
            <v>0</v>
          </cell>
          <cell r="I5694">
            <v>0</v>
          </cell>
        </row>
        <row r="5695">
          <cell r="A5695" t="str">
            <v>73948/2</v>
          </cell>
          <cell r="B5695" t="str">
            <v>LIMPEZA/PREPARO SUPERFICIE CONCRETO P/PINTURA</v>
          </cell>
          <cell r="C5695" t="str">
            <v>M2</v>
          </cell>
          <cell r="D5695">
            <v>7.62</v>
          </cell>
          <cell r="E5695">
            <v>5.15</v>
          </cell>
          <cell r="F5695">
            <v>2.4500000000000002</v>
          </cell>
          <cell r="G5695">
            <v>0.02</v>
          </cell>
          <cell r="H5695">
            <v>0</v>
          </cell>
          <cell r="I5695">
            <v>0</v>
          </cell>
        </row>
        <row r="5696">
          <cell r="A5696" t="str">
            <v>73948/3</v>
          </cell>
          <cell r="B5696" t="str">
            <v>LIMPEZA AZULEJO</v>
          </cell>
          <cell r="C5696" t="str">
            <v>M2</v>
          </cell>
          <cell r="D5696">
            <v>5.51</v>
          </cell>
          <cell r="E5696">
            <v>3.13</v>
          </cell>
          <cell r="F5696">
            <v>2.38</v>
          </cell>
          <cell r="G5696">
            <v>0</v>
          </cell>
          <cell r="H5696">
            <v>0</v>
          </cell>
          <cell r="I5696">
            <v>0</v>
          </cell>
        </row>
        <row r="5697">
          <cell r="A5697" t="str">
            <v>73948/8</v>
          </cell>
          <cell r="B5697" t="str">
            <v>LIMPEZA VIDRO COMUM</v>
          </cell>
          <cell r="C5697" t="str">
            <v>M2</v>
          </cell>
          <cell r="D5697">
            <v>10.43</v>
          </cell>
          <cell r="E5697">
            <v>6.2</v>
          </cell>
          <cell r="F5697">
            <v>4.21</v>
          </cell>
          <cell r="G5697">
            <v>0.02</v>
          </cell>
          <cell r="H5697">
            <v>0</v>
          </cell>
          <cell r="I5697">
            <v>0</v>
          </cell>
        </row>
        <row r="5698">
          <cell r="A5698" t="str">
            <v>73948/9</v>
          </cell>
          <cell r="B5698" t="str">
            <v>LIMPEZA FORRO</v>
          </cell>
          <cell r="C5698" t="str">
            <v>M2</v>
          </cell>
          <cell r="D5698">
            <v>21.99</v>
          </cell>
          <cell r="E5698">
            <v>15.37</v>
          </cell>
          <cell r="F5698">
            <v>6.55</v>
          </cell>
          <cell r="G5698">
            <v>7.0000000000000007E-2</v>
          </cell>
          <cell r="H5698">
            <v>0</v>
          </cell>
          <cell r="I5698">
            <v>0</v>
          </cell>
        </row>
        <row r="5699">
          <cell r="A5699" t="str">
            <v>73948/11</v>
          </cell>
          <cell r="B5699" t="str">
            <v>LIMPEZA PISO CERAMICO</v>
          </cell>
          <cell r="C5699" t="str">
            <v>M2</v>
          </cell>
          <cell r="D5699">
            <v>18.899999999999999</v>
          </cell>
          <cell r="E5699">
            <v>12.32</v>
          </cell>
          <cell r="F5699">
            <v>6.53</v>
          </cell>
          <cell r="G5699">
            <v>0.05</v>
          </cell>
          <cell r="H5699">
            <v>0</v>
          </cell>
          <cell r="I5699">
            <v>0</v>
          </cell>
        </row>
        <row r="5700">
          <cell r="A5700" t="str">
            <v>73948/15</v>
          </cell>
          <cell r="B5700" t="str">
            <v>LIMPEZA PISO MARMORITE/GRANILITE</v>
          </cell>
          <cell r="C5700" t="str">
            <v>M2</v>
          </cell>
          <cell r="D5700">
            <v>12.41</v>
          </cell>
          <cell r="E5700">
            <v>7.21</v>
          </cell>
          <cell r="F5700">
            <v>5.17</v>
          </cell>
          <cell r="G5700">
            <v>0.03</v>
          </cell>
          <cell r="H5700">
            <v>0</v>
          </cell>
          <cell r="I5700">
            <v>0</v>
          </cell>
        </row>
        <row r="5701">
          <cell r="A5701" t="str">
            <v>73948/16</v>
          </cell>
          <cell r="B5701" t="str">
            <v>LIMPEZA MANUAL DO TERRENO (C/ RASPAGEM SUPERFICIAL)</v>
          </cell>
          <cell r="C5701" t="str">
            <v>M2</v>
          </cell>
          <cell r="D5701">
            <v>3.59</v>
          </cell>
          <cell r="E5701">
            <v>2.64</v>
          </cell>
          <cell r="F5701">
            <v>0.95</v>
          </cell>
          <cell r="G5701">
            <v>0</v>
          </cell>
          <cell r="H5701">
            <v>0</v>
          </cell>
          <cell r="I5701">
            <v>0</v>
          </cell>
        </row>
        <row r="5702">
          <cell r="A5702" t="str">
            <v>74086/1</v>
          </cell>
          <cell r="B5702" t="str">
            <v>LIMPEZA LOUCAS E METAIS</v>
          </cell>
          <cell r="C5702" t="str">
            <v>UN</v>
          </cell>
          <cell r="D5702">
            <v>22.82</v>
          </cell>
          <cell r="E5702">
            <v>13.36</v>
          </cell>
          <cell r="F5702">
            <v>9.41</v>
          </cell>
          <cell r="G5702">
            <v>0.05</v>
          </cell>
          <cell r="H5702">
            <v>0</v>
          </cell>
          <cell r="I5702">
            <v>0</v>
          </cell>
        </row>
        <row r="5703">
          <cell r="A5703">
            <v>84117</v>
          </cell>
          <cell r="B5703" t="str">
            <v>RASPAGEM / CALAFETACAO TACOS MADEIRA 1 DEMAO CERA</v>
          </cell>
          <cell r="C5703" t="str">
            <v>M2</v>
          </cell>
          <cell r="D5703">
            <v>16.38</v>
          </cell>
          <cell r="E5703">
            <v>11.63</v>
          </cell>
          <cell r="F5703">
            <v>4.72</v>
          </cell>
          <cell r="G5703">
            <v>0.03</v>
          </cell>
          <cell r="H5703">
            <v>0</v>
          </cell>
          <cell r="I5703">
            <v>0</v>
          </cell>
        </row>
        <row r="5704">
          <cell r="A5704">
            <v>84120</v>
          </cell>
          <cell r="B5704" t="str">
            <v>ENCERAMENTO MANUAL EM MADEIRA - 3 DEMAOS</v>
          </cell>
          <cell r="C5704" t="str">
            <v>M2</v>
          </cell>
          <cell r="D5704">
            <v>11.08</v>
          </cell>
          <cell r="E5704">
            <v>3.33</v>
          </cell>
          <cell r="F5704">
            <v>7.75</v>
          </cell>
          <cell r="G5704">
            <v>0</v>
          </cell>
          <cell r="H5704">
            <v>0</v>
          </cell>
          <cell r="I5704">
            <v>0</v>
          </cell>
        </row>
        <row r="5705">
          <cell r="A5705">
            <v>84123</v>
          </cell>
          <cell r="B5705" t="str">
            <v>LIXAMENTO MAN C/ LIXA CALAFATE DE CONCR APARENTE ANTIGO</v>
          </cell>
          <cell r="C5705" t="str">
            <v>M2</v>
          </cell>
          <cell r="D5705">
            <v>5.14</v>
          </cell>
          <cell r="E5705">
            <v>3.97</v>
          </cell>
          <cell r="F5705">
            <v>1.17</v>
          </cell>
          <cell r="G5705">
            <v>0</v>
          </cell>
          <cell r="H5705">
            <v>0</v>
          </cell>
          <cell r="I5705">
            <v>0</v>
          </cell>
        </row>
        <row r="5706">
          <cell r="A5706">
            <v>84125</v>
          </cell>
          <cell r="B5706" t="str">
            <v>LIMPEZA DE REVESTIMENTO EM PAREDE C/ SOLUCAO DE ACIDO MURIATICO/AMONIA</v>
          </cell>
          <cell r="C5706" t="str">
            <v>M2</v>
          </cell>
          <cell r="D5706">
            <v>7.12</v>
          </cell>
          <cell r="E5706">
            <v>4.1500000000000004</v>
          </cell>
          <cell r="F5706">
            <v>2.96</v>
          </cell>
          <cell r="G5706">
            <v>0.01</v>
          </cell>
          <cell r="H5706">
            <v>0</v>
          </cell>
          <cell r="I5706">
            <v>0</v>
          </cell>
        </row>
        <row r="5707">
          <cell r="A5707" t="str">
            <v>74163/1</v>
          </cell>
          <cell r="B5707" t="str">
            <v>PERFURACAO DE POCO COM PERFURATRIZ PNEUMATICA</v>
          </cell>
          <cell r="C5707" t="str">
            <v>M</v>
          </cell>
          <cell r="D5707">
            <v>41.46</v>
          </cell>
          <cell r="E5707">
            <v>17.98</v>
          </cell>
          <cell r="F5707">
            <v>20.14</v>
          </cell>
          <cell r="G5707">
            <v>3.34</v>
          </cell>
          <cell r="H5707">
            <v>0</v>
          </cell>
          <cell r="I5707">
            <v>0</v>
          </cell>
        </row>
        <row r="5708">
          <cell r="A5708" t="str">
            <v>74163/2</v>
          </cell>
          <cell r="B5708" t="str">
            <v>PERFURACAO DE POCO COM PERFURATRIZ A PERCUSSAO</v>
          </cell>
          <cell r="C5708" t="str">
            <v>M</v>
          </cell>
          <cell r="D5708">
            <v>78.42</v>
          </cell>
          <cell r="E5708">
            <v>57.91</v>
          </cell>
          <cell r="F5708">
            <v>16.600000000000001</v>
          </cell>
          <cell r="G5708">
            <v>3.91</v>
          </cell>
          <cell r="H5708">
            <v>0</v>
          </cell>
          <cell r="I5708">
            <v>0</v>
          </cell>
        </row>
        <row r="5709">
          <cell r="A5709">
            <v>84127</v>
          </cell>
          <cell r="B5709" t="str">
            <v>REVESTIMENTO DE POCOS C/ TUBOS DE CONCRETO</v>
          </cell>
          <cell r="C5709" t="str">
            <v>M</v>
          </cell>
          <cell r="D5709">
            <v>266.39999999999998</v>
          </cell>
          <cell r="E5709">
            <v>47.85</v>
          </cell>
          <cell r="F5709">
            <v>218.36</v>
          </cell>
          <cell r="G5709">
            <v>0.19</v>
          </cell>
          <cell r="H5709">
            <v>0</v>
          </cell>
          <cell r="I5709">
            <v>0</v>
          </cell>
        </row>
        <row r="5710">
          <cell r="A5710">
            <v>40841</v>
          </cell>
          <cell r="B5710" t="str">
            <v>ABRACADEIRA P/POCOS PROFUNDOS</v>
          </cell>
          <cell r="C5710" t="str">
            <v>UN</v>
          </cell>
          <cell r="D5710">
            <v>97.24</v>
          </cell>
          <cell r="E5710">
            <v>60.47</v>
          </cell>
          <cell r="F5710">
            <v>36.4</v>
          </cell>
          <cell r="G5710">
            <v>0.37</v>
          </cell>
          <cell r="H5710">
            <v>0</v>
          </cell>
          <cell r="I5710">
            <v>0</v>
          </cell>
        </row>
        <row r="5711">
          <cell r="A5711">
            <v>6391</v>
          </cell>
          <cell r="B5711" t="str">
            <v>SOLDA TOPO DESCENDENTE CHANFRADA ESPESSURA=1/4" CHAPA/PERFIL/TUBO ACO COM CONVERSOR DIESEL.</v>
          </cell>
          <cell r="C5711" t="str">
            <v>M</v>
          </cell>
          <cell r="D5711">
            <v>125.38</v>
          </cell>
          <cell r="E5711">
            <v>62.28</v>
          </cell>
          <cell r="F5711">
            <v>45.79</v>
          </cell>
          <cell r="G5711">
            <v>17.309999999999999</v>
          </cell>
          <cell r="H5711">
            <v>0</v>
          </cell>
          <cell r="I5711">
            <v>0</v>
          </cell>
        </row>
        <row r="5712">
          <cell r="A5712">
            <v>84132</v>
          </cell>
          <cell r="B5712" t="str">
            <v>SOLDA DE TOPO DESCENDENTE, EM CHAPA ACO CHANFR 5/16" ESP (P/ ASSENT TUBULACAO OU PECA DE ACO) UTILIZANDO CONVERSOR DIESEL.</v>
          </cell>
          <cell r="C5712" t="str">
            <v>M</v>
          </cell>
          <cell r="D5712">
            <v>193.56</v>
          </cell>
          <cell r="E5712">
            <v>79.459999999999994</v>
          </cell>
          <cell r="F5712">
            <v>91</v>
          </cell>
          <cell r="G5712">
            <v>23.1</v>
          </cell>
          <cell r="H5712">
            <v>0</v>
          </cell>
          <cell r="I5712">
            <v>0</v>
          </cell>
        </row>
        <row r="5713">
          <cell r="A5713">
            <v>84133</v>
          </cell>
          <cell r="B5713" t="str">
            <v>SOLDA DE TOPO DESCENDENTE, EM CHAPA ACO CHANFR 3/8" ESP (P/ ASSENT TUBULACAO OU PECA DE ACO) UTILIZANDO CONVERSOR DIESEL</v>
          </cell>
          <cell r="C5713" t="str">
            <v>M</v>
          </cell>
          <cell r="D5713">
            <v>280.68</v>
          </cell>
          <cell r="E5713">
            <v>139.11000000000001</v>
          </cell>
          <cell r="F5713">
            <v>101.15</v>
          </cell>
          <cell r="G5713">
            <v>40.42</v>
          </cell>
          <cell r="H5713">
            <v>0</v>
          </cell>
          <cell r="I5713">
            <v>0</v>
          </cell>
        </row>
        <row r="5714">
          <cell r="A5714">
            <v>71516</v>
          </cell>
          <cell r="B5714" t="str">
            <v>CONJUNTO DE MANGUEIRA PARA COMBATE A INCENDIO EM FIBRA DE POLIESTER PURA, COM 1.1/2", REVESTIDA INTERNAMENTE, COM 2 LANCES DE 15M CADA</v>
          </cell>
          <cell r="C5714" t="str">
            <v>UN</v>
          </cell>
          <cell r="D5714">
            <v>520</v>
          </cell>
          <cell r="E5714">
            <v>0</v>
          </cell>
          <cell r="F5714">
            <v>520</v>
          </cell>
          <cell r="G5714">
            <v>0</v>
          </cell>
          <cell r="H5714">
            <v>0</v>
          </cell>
          <cell r="I5714">
            <v>0</v>
          </cell>
        </row>
        <row r="5715">
          <cell r="A5715">
            <v>73361</v>
          </cell>
          <cell r="B5715" t="str">
            <v>CONCRETO CICLOPICO FCK=10MPA 30% PEDRA DE MAO INCLUSIVE LANCAMENTO</v>
          </cell>
          <cell r="C5715" t="str">
            <v>M3</v>
          </cell>
          <cell r="D5715">
            <v>327.42</v>
          </cell>
          <cell r="E5715">
            <v>130.02000000000001</v>
          </cell>
          <cell r="F5715">
            <v>196.01</v>
          </cell>
          <cell r="G5715">
            <v>1.02</v>
          </cell>
          <cell r="H5715">
            <v>0</v>
          </cell>
          <cell r="I5715">
            <v>0.37</v>
          </cell>
        </row>
        <row r="5716">
          <cell r="A5716">
            <v>73714</v>
          </cell>
          <cell r="B5716" t="str">
            <v>CAIXA PARA RALO C OM GRELHA FOFO 135 KG DE ALV TIJOLO MACICO (7X10X20) PAREDES DE UMA VEZ (0.20 M) DE 0.90X1.20X1.50 M (EXTERNA) COM ARGAMASSA 1:4 CIMENTO:AREIA, BASE CONC FCK=10 MPA, EXCLUSIVE ESCAVACAO E REATERRO.</v>
          </cell>
          <cell r="C5716" t="str">
            <v>UN</v>
          </cell>
          <cell r="D5716">
            <v>1301.9100000000001</v>
          </cell>
          <cell r="E5716">
            <v>413.98</v>
          </cell>
          <cell r="F5716">
            <v>885.29</v>
          </cell>
          <cell r="G5716">
            <v>2.16</v>
          </cell>
          <cell r="H5716">
            <v>0</v>
          </cell>
          <cell r="I5716">
            <v>0.48</v>
          </cell>
        </row>
        <row r="5717">
          <cell r="A5717">
            <v>86957</v>
          </cell>
          <cell r="B5717" t="str">
            <v>MÃO FRANCESA EM BARRA DE FERRO CHATO RETANGULAR 2" X 1/4", REFORÇADA, 40 X 30 CM</v>
          </cell>
          <cell r="C5717" t="str">
            <v>UN</v>
          </cell>
          <cell r="D5717">
            <v>28.87</v>
          </cell>
          <cell r="E5717">
            <v>6.26</v>
          </cell>
          <cell r="F5717">
            <v>20.92</v>
          </cell>
          <cell r="G5717">
            <v>1.69</v>
          </cell>
          <cell r="H5717">
            <v>0</v>
          </cell>
          <cell r="I5717">
            <v>0</v>
          </cell>
        </row>
        <row r="5718">
          <cell r="A5718">
            <v>86958</v>
          </cell>
          <cell r="B5718" t="str">
            <v>MÃO FRANCESA EM BARRA DE FERRO CHATO RETANGULAR 2" X 1/4", REFORÇADA, 30 X 25 CM</v>
          </cell>
          <cell r="C5718" t="str">
            <v>UN</v>
          </cell>
          <cell r="D5718">
            <v>25.18</v>
          </cell>
          <cell r="E5718">
            <v>6.27</v>
          </cell>
          <cell r="F5718">
            <v>17.21</v>
          </cell>
          <cell r="G5718">
            <v>1.7</v>
          </cell>
          <cell r="H5718">
            <v>0</v>
          </cell>
          <cell r="I5718">
            <v>0</v>
          </cell>
        </row>
        <row r="5719">
          <cell r="A5719">
            <v>97010</v>
          </cell>
          <cell r="B5719" t="str">
            <v>GUARDA-CORPO FIXADO EM FÔRMA DE MADEIRA COM TRAVESSÕES EM MADEIRA PREGADA E FECHAMENTO EM TELA DE POLIPROPILENO PARA EDIFICAÇÕES COM ATÉ 2 PAVIMENTOS. AF_11/2017</v>
          </cell>
          <cell r="C5719" t="str">
            <v>M</v>
          </cell>
          <cell r="D5719">
            <v>28.74</v>
          </cell>
          <cell r="E5719">
            <v>8.65</v>
          </cell>
          <cell r="F5719">
            <v>20.079999999999998</v>
          </cell>
          <cell r="G5719">
            <v>0.01</v>
          </cell>
          <cell r="H5719">
            <v>0</v>
          </cell>
          <cell r="I5719">
            <v>0</v>
          </cell>
        </row>
        <row r="5720">
          <cell r="A5720">
            <v>97011</v>
          </cell>
          <cell r="B5720" t="str">
            <v>GUARDA-CORPO FIXADO EM FÔRMA DE MADEIRA COM TRAVESSÕES EM MADEIRA PREGADA E FECHAMENTO EM TELA DE POLIPROPILENO PARA EDIFICAÇÕES COM  3 PAVIMENTOS. AF_11/2017</v>
          </cell>
          <cell r="C5720" t="str">
            <v>M</v>
          </cell>
          <cell r="D5720">
            <v>23.33</v>
          </cell>
          <cell r="E5720">
            <v>8.67</v>
          </cell>
          <cell r="F5720">
            <v>14.65</v>
          </cell>
          <cell r="G5720">
            <v>0.01</v>
          </cell>
          <cell r="H5720">
            <v>0</v>
          </cell>
          <cell r="I5720">
            <v>0</v>
          </cell>
        </row>
        <row r="5721">
          <cell r="A5721">
            <v>97012</v>
          </cell>
          <cell r="B5721" t="str">
            <v>GUARDA-CORPO FIXADO EM FÔRMA DE MADEIRA COM TRAVESSÕES EM MADEIRA PREGADA E FECHAMENTO EM TELA DE POLIPROPILENO PARA EDIFICAÇÕES COM ALTURA IGUAL OU SUPERIOR A 4 PAVIMENTOS. AF_11/2017</v>
          </cell>
          <cell r="C5721" t="str">
            <v>M</v>
          </cell>
          <cell r="D5721">
            <v>20.64</v>
          </cell>
          <cell r="E5721">
            <v>8.68</v>
          </cell>
          <cell r="F5721">
            <v>11.95</v>
          </cell>
          <cell r="G5721">
            <v>0.01</v>
          </cell>
          <cell r="H5721">
            <v>0</v>
          </cell>
          <cell r="I5721">
            <v>0</v>
          </cell>
        </row>
        <row r="5722">
          <cell r="A5722">
            <v>97013</v>
          </cell>
          <cell r="B5722" t="str">
            <v>GUARDA-CORPO FIXADO EM FÔRMA DE MADEIRA COM TRAVESSÕES EM MADEIRA PREGADA E FECHAMENTO EM PAINEL COMPENSADO PARA EDIFICAÇÕES COM ATÉ 2 PAVIMENTOS. AF_11/2017</v>
          </cell>
          <cell r="C5722" t="str">
            <v>M</v>
          </cell>
          <cell r="D5722">
            <v>41.69</v>
          </cell>
          <cell r="E5722">
            <v>9.15</v>
          </cell>
          <cell r="F5722">
            <v>32.53</v>
          </cell>
          <cell r="G5722">
            <v>0.01</v>
          </cell>
          <cell r="H5722">
            <v>0</v>
          </cell>
          <cell r="I5722">
            <v>0</v>
          </cell>
        </row>
        <row r="5723">
          <cell r="A5723">
            <v>97014</v>
          </cell>
          <cell r="B5723" t="str">
            <v>GUARDA-CORPO FIXADO EM FÔRMA DE MADEIRA COM TRAVESSÕES EM MADEIRA PREGADA E FECHAMENTO EM PAINEL COMPENSADO PARA EDIFICAÇÕES COM 3 PAVIMENTOS. AF_11/2017</v>
          </cell>
          <cell r="C5723" t="str">
            <v>M</v>
          </cell>
          <cell r="D5723">
            <v>32.15</v>
          </cell>
          <cell r="E5723">
            <v>9.17</v>
          </cell>
          <cell r="F5723">
            <v>22.97</v>
          </cell>
          <cell r="G5723">
            <v>0.01</v>
          </cell>
          <cell r="H5723">
            <v>0</v>
          </cell>
          <cell r="I5723">
            <v>0</v>
          </cell>
        </row>
        <row r="5724">
          <cell r="A5724">
            <v>97015</v>
          </cell>
          <cell r="B5724" t="str">
            <v>GUARDA-CORPO FIXADO EM FÔRMA DE MADEIRA COM TRAVESSÕES EM MADEIRA PREGADA E FECHAMENTO EM PAINEL COMPENSADO PARA EDIFICAÇÕES COM ALTURA IGUAL OU SUPERIOR A 4 PAVIMENTOS. AF_11/2017</v>
          </cell>
          <cell r="C5724" t="str">
            <v>M</v>
          </cell>
          <cell r="D5724">
            <v>27.33</v>
          </cell>
          <cell r="E5724">
            <v>9.19</v>
          </cell>
          <cell r="F5724">
            <v>18.13</v>
          </cell>
          <cell r="G5724">
            <v>0.01</v>
          </cell>
          <cell r="H5724">
            <v>0</v>
          </cell>
          <cell r="I5724">
            <v>0</v>
          </cell>
        </row>
        <row r="5725">
          <cell r="A5725">
            <v>97016</v>
          </cell>
          <cell r="B5725" t="str">
            <v>GUARDA-CORPO FIXADO EM FÔRMA DE MADEIRA COM TRAVESSÕES EM MADEIRA PREGADA PRÉ-MONTADA E ENCAIXE NA FÔRMA. PARA EDIFICAÇÕES COM ATÉ 2 PAVIMENTOS. AF_11/2017</v>
          </cell>
          <cell r="C5725" t="str">
            <v>M</v>
          </cell>
          <cell r="D5725">
            <v>24.05</v>
          </cell>
          <cell r="E5725">
            <v>5.39</v>
          </cell>
          <cell r="F5725">
            <v>18.66</v>
          </cell>
          <cell r="G5725">
            <v>0</v>
          </cell>
          <cell r="H5725">
            <v>0</v>
          </cell>
          <cell r="I5725">
            <v>0</v>
          </cell>
        </row>
        <row r="5726">
          <cell r="A5726">
            <v>97017</v>
          </cell>
          <cell r="B5726" t="str">
            <v>GUARDA-CORPO FIXADO EM FÔRMA DE MADEIRA COM TRAVESSÕES EM MADEIRA PREGADA PRÉ-MONTADA E ENCAIXE NA FÔRMA PARA EDIFICAÇÕES COM 3 PAVIMENTOS. AF_11/2017</v>
          </cell>
          <cell r="C5726" t="str">
            <v>M</v>
          </cell>
          <cell r="D5726">
            <v>18.920000000000002</v>
          </cell>
          <cell r="E5726">
            <v>5.4</v>
          </cell>
          <cell r="F5726">
            <v>13.52</v>
          </cell>
          <cell r="G5726">
            <v>0</v>
          </cell>
          <cell r="H5726">
            <v>0</v>
          </cell>
          <cell r="I5726">
            <v>0</v>
          </cell>
        </row>
        <row r="5727">
          <cell r="A5727">
            <v>97018</v>
          </cell>
          <cell r="B5727" t="str">
            <v>GUARDA-CORPO FIXADO EM FÔRMA DE MADEIRA COM TRAVESSÕES EM MADEIRA PREGADA PRÉ-MONTADA E ENCAIXE NA FÔRMA. PARA EDIFICAÇÕES COM ALTURA IGUAL OU SUPERIOR A 4 PAVIMENTOS. AF_11/2017</v>
          </cell>
          <cell r="C5727" t="str">
            <v>M</v>
          </cell>
          <cell r="D5727">
            <v>16.25</v>
          </cell>
          <cell r="E5727">
            <v>5.42</v>
          </cell>
          <cell r="F5727">
            <v>10.83</v>
          </cell>
          <cell r="G5727">
            <v>0</v>
          </cell>
          <cell r="H5727">
            <v>0</v>
          </cell>
          <cell r="I5727">
            <v>0</v>
          </cell>
        </row>
        <row r="5728">
          <cell r="A5728">
            <v>97031</v>
          </cell>
          <cell r="B5728" t="str">
            <v>GUARDA-CORPO EM LAJE PÓS-DESFÔRMA, PARA ESTRUTURAS EM CONCRETO, COM ESCORAS DE MADEIRA ESTRONCADAS NA ESTRUTURA, TRAVESSÕES DE MADEIRA PREGADOS E FECHAMENTO EM TELA DE POLIPROPILENO PARA EDIFICAÇÕES COM ALTURA ATÉ 4 PAVIMENTOS (1 MONTAGEM POR OBRA). AF_11/2017</v>
          </cell>
          <cell r="C5728" t="str">
            <v>M</v>
          </cell>
          <cell r="D5728">
            <v>44.18</v>
          </cell>
          <cell r="E5728">
            <v>8.76</v>
          </cell>
          <cell r="F5728">
            <v>35.409999999999997</v>
          </cell>
          <cell r="G5728">
            <v>0.01</v>
          </cell>
          <cell r="H5728">
            <v>0</v>
          </cell>
          <cell r="I5728">
            <v>0</v>
          </cell>
        </row>
        <row r="5729">
          <cell r="A5729">
            <v>97032</v>
          </cell>
          <cell r="B5729" t="str">
            <v>GUARDA-CORPO EM LAJE PÓS-DESFÔRMA, PARA ESTRUTURAS EM CONCRETO, COM ESCORAS DE MADEIRA ESTRONCADAS NA ESTRUTURA, TRAVESSÕES DE MADEIRA PREGADOS E FECHAMENTO EM TELA DE POLIPROPILENO PARA EDIFICAÇÕES ACIMA DE 4 PAVIMENTOS (2 MONTAGENS POR OBRA). AF_11/2017</v>
          </cell>
          <cell r="C5729" t="str">
            <v>M</v>
          </cell>
          <cell r="D5729">
            <v>28.77</v>
          </cell>
          <cell r="E5729">
            <v>8.7899999999999991</v>
          </cell>
          <cell r="F5729">
            <v>19.97</v>
          </cell>
          <cell r="G5729">
            <v>0.01</v>
          </cell>
          <cell r="H5729">
            <v>0</v>
          </cell>
          <cell r="I5729">
            <v>0</v>
          </cell>
        </row>
        <row r="5730">
          <cell r="A5730">
            <v>97039</v>
          </cell>
          <cell r="B5730" t="str">
            <v>FECHAMENTO REMOVÍVEL DE VÃO DE PORTAS, EM MADEIRA (VÃO DO ELEVADOR)  1 MONTAGEM EM OBRA. AF_11/2017</v>
          </cell>
          <cell r="C5730" t="str">
            <v>M2</v>
          </cell>
          <cell r="D5730">
            <v>24.47</v>
          </cell>
          <cell r="E5730">
            <v>8.92</v>
          </cell>
          <cell r="F5730">
            <v>15.51</v>
          </cell>
          <cell r="G5730">
            <v>0.01</v>
          </cell>
          <cell r="H5730">
            <v>0</v>
          </cell>
          <cell r="I5730">
            <v>0.03</v>
          </cell>
        </row>
        <row r="5731">
          <cell r="A5731">
            <v>97040</v>
          </cell>
          <cell r="B5731" t="str">
            <v>FECHAMENTO REMOVÍVEL DE ABERTURA DE CAIXILHO, EM MADEIRA  4 MONTAGENS EM OBRA. AF_11/2017</v>
          </cell>
          <cell r="C5731" t="str">
            <v>M2</v>
          </cell>
          <cell r="D5731">
            <v>9.0299999999999994</v>
          </cell>
          <cell r="E5731">
            <v>5.64</v>
          </cell>
          <cell r="F5731">
            <v>3.36</v>
          </cell>
          <cell r="G5731">
            <v>0</v>
          </cell>
          <cell r="H5731">
            <v>0</v>
          </cell>
          <cell r="I5731">
            <v>0.03</v>
          </cell>
        </row>
        <row r="5732">
          <cell r="A5732">
            <v>97041</v>
          </cell>
          <cell r="B5732" t="str">
            <v>FECHAMENTO REMOVÍVEL DE ABERTURA NO PISO, EM MADEIRA  1 MONTAGEM EM OBRA. AF_11/2017</v>
          </cell>
          <cell r="C5732" t="str">
            <v>M2</v>
          </cell>
          <cell r="D5732">
            <v>90.91</v>
          </cell>
          <cell r="E5732">
            <v>14.72</v>
          </cell>
          <cell r="F5732">
            <v>76.08</v>
          </cell>
          <cell r="G5732">
            <v>0.03</v>
          </cell>
          <cell r="H5732">
            <v>0</v>
          </cell>
          <cell r="I5732">
            <v>0.08</v>
          </cell>
        </row>
        <row r="5733">
          <cell r="A5733">
            <v>97062</v>
          </cell>
          <cell r="B5733" t="str">
            <v>COLOCAÇÃO DE TELA EM ANDAIME FACHADEIRO. AF_11/2017</v>
          </cell>
          <cell r="C5733" t="str">
            <v>M2</v>
          </cell>
          <cell r="D5733">
            <v>4.32</v>
          </cell>
          <cell r="E5733">
            <v>1.77</v>
          </cell>
          <cell r="F5733">
            <v>2.5499999999999998</v>
          </cell>
          <cell r="G5733">
            <v>0</v>
          </cell>
          <cell r="H5733">
            <v>0</v>
          </cell>
          <cell r="I5733">
            <v>0</v>
          </cell>
        </row>
        <row r="5734">
          <cell r="A5734">
            <v>97063</v>
          </cell>
          <cell r="B5734" t="str">
            <v>MONTAGEM E DESMONTAGEM DE ANDAIME MODULAR FACHADEIRO, COM PISO METÁLICO, PARA EDIFICAÇÕES COM MÚLTIPLOS PAVIMENTOS (EXCLUSIVE ANDAIME E LIMPEZA). AF_11/2017</v>
          </cell>
          <cell r="C5734" t="str">
            <v>M2</v>
          </cell>
          <cell r="D5734">
            <v>6.68</v>
          </cell>
          <cell r="E5734">
            <v>4.91</v>
          </cell>
          <cell r="F5734">
            <v>1.77</v>
          </cell>
          <cell r="G5734">
            <v>0</v>
          </cell>
          <cell r="H5734">
            <v>0</v>
          </cell>
          <cell r="I5734">
            <v>0</v>
          </cell>
        </row>
        <row r="5735">
          <cell r="A5735">
            <v>97064</v>
          </cell>
          <cell r="B5735" t="str">
            <v>MONTAGEM E DESMONTAGEM DE ANDAIME TUBULAR TIPO TORRE (EXCLUSIVE ANDAIME E LIMPEZA). AF_11/2017</v>
          </cell>
          <cell r="C5735" t="str">
            <v>M</v>
          </cell>
          <cell r="D5735">
            <v>12.87</v>
          </cell>
          <cell r="E5735">
            <v>9.39</v>
          </cell>
          <cell r="F5735">
            <v>3.46</v>
          </cell>
          <cell r="G5735">
            <v>0.02</v>
          </cell>
          <cell r="H5735">
            <v>0</v>
          </cell>
          <cell r="I5735">
            <v>0</v>
          </cell>
        </row>
        <row r="5736">
          <cell r="A5736">
            <v>97065</v>
          </cell>
          <cell r="B5736" t="str">
            <v>MONTAGEM E DESMONTAGEM DE ANDAIME MULTIDIRECIONAL (EXCLUSIVE ANDAIME E LIMPEZA). AF_11/2017</v>
          </cell>
          <cell r="C5736" t="str">
            <v>M3</v>
          </cell>
          <cell r="D5736">
            <v>4.96</v>
          </cell>
          <cell r="E5736">
            <v>3.82</v>
          </cell>
          <cell r="F5736">
            <v>1.1399999999999999</v>
          </cell>
          <cell r="G5736">
            <v>0</v>
          </cell>
          <cell r="H5736">
            <v>0</v>
          </cell>
          <cell r="I5736">
            <v>0</v>
          </cell>
        </row>
        <row r="5737">
          <cell r="A5737">
            <v>97066</v>
          </cell>
          <cell r="B5737" t="str">
            <v>COBERTURA PARA PROTEÇÃO DE PEDESTRES COM ESTRUTURA DE ANDAIME, INCLUSIVE MONTAGEM E DESMONTAGEM. AF_11/2017</v>
          </cell>
          <cell r="C5737" t="str">
            <v>M2</v>
          </cell>
          <cell r="D5737">
            <v>134.06</v>
          </cell>
          <cell r="E5737">
            <v>66.260000000000005</v>
          </cell>
          <cell r="F5737">
            <v>67.44</v>
          </cell>
          <cell r="G5737">
            <v>0.36</v>
          </cell>
          <cell r="H5737">
            <v>0</v>
          </cell>
          <cell r="I5737">
            <v>0</v>
          </cell>
        </row>
        <row r="5738">
          <cell r="A5738">
            <v>97067</v>
          </cell>
          <cell r="B5738" t="str">
            <v>PLATAFORMA DE PROTEÇÃO PRINCIPAL PARA ALVENARIA ESTRUTURAL PARA SER APOIADA EM ANDAIME, INCLUSIVE MONTAGEM E DESMONTAGEM. AF_11/2017</v>
          </cell>
          <cell r="C5738" t="str">
            <v>M</v>
          </cell>
          <cell r="D5738">
            <v>360.92</v>
          </cell>
          <cell r="E5738">
            <v>138.78</v>
          </cell>
          <cell r="F5738">
            <v>221.64</v>
          </cell>
          <cell r="G5738">
            <v>0.49</v>
          </cell>
          <cell r="H5738">
            <v>0</v>
          </cell>
          <cell r="I5738">
            <v>0.01</v>
          </cell>
        </row>
        <row r="5739">
          <cell r="A5739" t="str">
            <v>73916/2</v>
          </cell>
          <cell r="B5739" t="str">
            <v>PLACA ESMALTADA PARA IDENTIFICAÇÃO NR DE RUA, DIMENSÕES 45X25CM</v>
          </cell>
          <cell r="C5739" t="str">
            <v>UN</v>
          </cell>
          <cell r="D5739">
            <v>87.81</v>
          </cell>
          <cell r="E5739">
            <v>4.08</v>
          </cell>
          <cell r="F5739">
            <v>83.72</v>
          </cell>
          <cell r="G5739">
            <v>0.01</v>
          </cell>
          <cell r="H5739">
            <v>0</v>
          </cell>
          <cell r="I5739">
            <v>0</v>
          </cell>
        </row>
        <row r="5740">
          <cell r="A5740">
            <v>73672</v>
          </cell>
          <cell r="B5740" t="str">
            <v>DESMATAMENTO E LIMPEZA MECANIZADA DE TERRENO COM ARVORES ATE Ø 15CM, UTILIZANDO TRATOR DE ESTEIRAS</v>
          </cell>
          <cell r="C5740" t="str">
            <v>M2</v>
          </cell>
          <cell r="D5740">
            <v>0.35</v>
          </cell>
          <cell r="E5740">
            <v>0.05</v>
          </cell>
          <cell r="F5740">
            <v>0.17</v>
          </cell>
          <cell r="G5740">
            <v>0.13</v>
          </cell>
          <cell r="H5740">
            <v>0</v>
          </cell>
          <cell r="I5740">
            <v>0</v>
          </cell>
        </row>
        <row r="5741">
          <cell r="A5741" t="str">
            <v>73822/2</v>
          </cell>
          <cell r="B5741" t="str">
            <v>LIMPEZA MECANIZADA DE TERRENO COM REMOCAO DE CAMADA VEGETAL, UTILIZANDO MOTONIVELADORA</v>
          </cell>
          <cell r="C5741" t="str">
            <v>M2</v>
          </cell>
          <cell r="D5741">
            <v>0.55000000000000004</v>
          </cell>
          <cell r="E5741">
            <v>0.11</v>
          </cell>
          <cell r="F5741">
            <v>0.2</v>
          </cell>
          <cell r="G5741">
            <v>0.24</v>
          </cell>
          <cell r="H5741">
            <v>0</v>
          </cell>
          <cell r="I5741">
            <v>0</v>
          </cell>
        </row>
        <row r="5742">
          <cell r="A5742" t="str">
            <v>73859/1</v>
          </cell>
          <cell r="B5742" t="str">
            <v>DESMATAMENTO E LIMPEZA MECANIZADA DE TERRENO COM REMOCAO DE CAMADA VEGETAL, UTILIZANDO TRATOR DE ESTEIRAS</v>
          </cell>
          <cell r="C5742" t="str">
            <v>M2</v>
          </cell>
          <cell r="D5742">
            <v>0.13</v>
          </cell>
          <cell r="E5742">
            <v>0.04</v>
          </cell>
          <cell r="F5742">
            <v>0.06</v>
          </cell>
          <cell r="G5742">
            <v>0.03</v>
          </cell>
          <cell r="H5742">
            <v>0</v>
          </cell>
          <cell r="I5742">
            <v>0</v>
          </cell>
        </row>
        <row r="5743">
          <cell r="A5743" t="str">
            <v>73859/2</v>
          </cell>
          <cell r="B5743" t="str">
            <v>CAPINA E LIMPEZA MANUAL DE TERRENO</v>
          </cell>
          <cell r="C5743" t="str">
            <v>M2</v>
          </cell>
          <cell r="D5743">
            <v>1.1399999999999999</v>
          </cell>
          <cell r="E5743">
            <v>0.88</v>
          </cell>
          <cell r="F5743">
            <v>0.26</v>
          </cell>
          <cell r="G5743">
            <v>0</v>
          </cell>
          <cell r="H5743">
            <v>0</v>
          </cell>
          <cell r="I5743">
            <v>0</v>
          </cell>
        </row>
        <row r="5744">
          <cell r="A5744">
            <v>85331</v>
          </cell>
          <cell r="B5744" t="str">
            <v>CORTE DE CAPOEIRA FINA A FOICE</v>
          </cell>
          <cell r="C5744" t="str">
            <v>M2</v>
          </cell>
          <cell r="D5744">
            <v>1.1100000000000001</v>
          </cell>
          <cell r="E5744">
            <v>0.86</v>
          </cell>
          <cell r="F5744">
            <v>0.25</v>
          </cell>
          <cell r="G5744">
            <v>0</v>
          </cell>
          <cell r="H5744">
            <v>0</v>
          </cell>
          <cell r="I5744">
            <v>0</v>
          </cell>
        </row>
        <row r="5745">
          <cell r="A5745">
            <v>85422</v>
          </cell>
          <cell r="B5745" t="str">
            <v>PREPARO MANUAL DE TERRENO S/ RASPAGEM SUPERFICIAL</v>
          </cell>
          <cell r="C5745" t="str">
            <v>M2</v>
          </cell>
          <cell r="D5745">
            <v>5.74</v>
          </cell>
          <cell r="E5745">
            <v>4.16</v>
          </cell>
          <cell r="F5745">
            <v>1.57</v>
          </cell>
          <cell r="G5745">
            <v>0.01</v>
          </cell>
          <cell r="H5745">
            <v>0</v>
          </cell>
          <cell r="I5745">
            <v>0</v>
          </cell>
        </row>
        <row r="5746">
          <cell r="A5746" t="str">
            <v>74220/1</v>
          </cell>
          <cell r="B5746" t="str">
            <v>TAPUME DE CHAPA DE MADEIRA COMPENSADA, E= 6MM, COM PINTURA A CAL E REAPROVEITAMENTO DE 2X</v>
          </cell>
          <cell r="C5746" t="str">
            <v>M2</v>
          </cell>
          <cell r="D5746">
            <v>47.42</v>
          </cell>
          <cell r="E5746">
            <v>24.89</v>
          </cell>
          <cell r="F5746">
            <v>22.47</v>
          </cell>
          <cell r="G5746">
            <v>0.06</v>
          </cell>
          <cell r="H5746">
            <v>0</v>
          </cell>
          <cell r="I5746">
            <v>0</v>
          </cell>
        </row>
        <row r="5747">
          <cell r="A5747" t="str">
            <v>74221/1</v>
          </cell>
          <cell r="B5747" t="str">
            <v>SINALIZACAO DE TRANSITO - NOTURNA</v>
          </cell>
          <cell r="C5747" t="str">
            <v>M</v>
          </cell>
          <cell r="D5747">
            <v>2.17</v>
          </cell>
          <cell r="E5747">
            <v>1.31</v>
          </cell>
          <cell r="F5747">
            <v>0.76</v>
          </cell>
          <cell r="G5747">
            <v>0</v>
          </cell>
          <cell r="H5747">
            <v>0</v>
          </cell>
          <cell r="I5747">
            <v>0.1</v>
          </cell>
        </row>
        <row r="5748">
          <cell r="A5748" t="str">
            <v>74219/1</v>
          </cell>
          <cell r="B5748" t="str">
            <v>PASSADICOS COM TABUAS DE MADEIRA PARA PEDESTRES</v>
          </cell>
          <cell r="C5748" t="str">
            <v>M2</v>
          </cell>
          <cell r="D5748">
            <v>47.78</v>
          </cell>
          <cell r="E5748">
            <v>22.18</v>
          </cell>
          <cell r="F5748">
            <v>25.51</v>
          </cell>
          <cell r="G5748">
            <v>0.09</v>
          </cell>
          <cell r="H5748">
            <v>0</v>
          </cell>
          <cell r="I5748">
            <v>0</v>
          </cell>
        </row>
        <row r="5749">
          <cell r="A5749" t="str">
            <v>74219/2</v>
          </cell>
          <cell r="B5749" t="str">
            <v>PASSADICOS COM TABUAS DE MADEIRA PARA VEICULOS</v>
          </cell>
          <cell r="C5749" t="str">
            <v>M2</v>
          </cell>
          <cell r="D5749">
            <v>43.84</v>
          </cell>
          <cell r="E5749">
            <v>22.2</v>
          </cell>
          <cell r="F5749">
            <v>21.55</v>
          </cell>
          <cell r="G5749">
            <v>0.09</v>
          </cell>
          <cell r="H5749">
            <v>0</v>
          </cell>
          <cell r="I5749">
            <v>0</v>
          </cell>
        </row>
        <row r="5750">
          <cell r="A5750">
            <v>84126</v>
          </cell>
          <cell r="B5750" t="str">
            <v>CHAPA DE ACO CARBONO 3/8 (COLOC/ USO/ RETIR) P/ PASS VEICULO SOBRE VALA MEDIDA P/ AREA CHAPA EM CADA APLICACAO</v>
          </cell>
          <cell r="C5750" t="str">
            <v>M2</v>
          </cell>
          <cell r="D5750">
            <v>32.67</v>
          </cell>
          <cell r="E5750">
            <v>15.35</v>
          </cell>
          <cell r="F5750">
            <v>17.25</v>
          </cell>
          <cell r="G5750">
            <v>7.0000000000000007E-2</v>
          </cell>
          <cell r="H5750">
            <v>0</v>
          </cell>
          <cell r="I5750">
            <v>0</v>
          </cell>
        </row>
        <row r="5751">
          <cell r="A5751">
            <v>85421</v>
          </cell>
          <cell r="B5751" t="str">
            <v>REMOCAO DE VIDRO COMUM</v>
          </cell>
          <cell r="C5751" t="str">
            <v>M2</v>
          </cell>
          <cell r="D5751">
            <v>10.82</v>
          </cell>
          <cell r="E5751">
            <v>8.0299999999999994</v>
          </cell>
          <cell r="F5751">
            <v>2.77</v>
          </cell>
          <cell r="G5751">
            <v>0.02</v>
          </cell>
          <cell r="H5751">
            <v>0</v>
          </cell>
          <cell r="I5751">
            <v>0</v>
          </cell>
        </row>
        <row r="5752">
          <cell r="A5752">
            <v>97621</v>
          </cell>
          <cell r="B5752" t="str">
            <v>DEMOLIÇÃO DE ALVENARIA DE BLOCO FURADO, DE FORMA MANUAL, COM REAPROVEITAMENTO. AF_12/2017</v>
          </cell>
          <cell r="C5752" t="str">
            <v>M3</v>
          </cell>
          <cell r="D5752">
            <v>76.78</v>
          </cell>
          <cell r="E5752">
            <v>55.25</v>
          </cell>
          <cell r="F5752">
            <v>21.29</v>
          </cell>
          <cell r="G5752">
            <v>0.24</v>
          </cell>
          <cell r="H5752">
            <v>0</v>
          </cell>
          <cell r="I5752">
            <v>0</v>
          </cell>
        </row>
        <row r="5753">
          <cell r="A5753">
            <v>97622</v>
          </cell>
          <cell r="B5753" t="str">
            <v>DEMOLIÇÃO DE ALVENARIA DE BLOCO FURADO, DE FORMA MANUAL, SEM REAPROVEITAMENTO. AF_12/2017</v>
          </cell>
          <cell r="C5753" t="str">
            <v>M3</v>
          </cell>
          <cell r="D5753">
            <v>37.42</v>
          </cell>
          <cell r="E5753">
            <v>27.02</v>
          </cell>
          <cell r="F5753">
            <v>10.3</v>
          </cell>
          <cell r="G5753">
            <v>0.1</v>
          </cell>
          <cell r="H5753">
            <v>0</v>
          </cell>
          <cell r="I5753">
            <v>0</v>
          </cell>
        </row>
        <row r="5754">
          <cell r="A5754">
            <v>97623</v>
          </cell>
          <cell r="B5754" t="str">
            <v>DEMOLIÇÃO DE ALVENARIA DE TIJOLO MACIÇO, DE FORMA MANUAL, COM REAPROVEITAMENTO. AF_12/2017</v>
          </cell>
          <cell r="C5754" t="str">
            <v>M3</v>
          </cell>
          <cell r="D5754">
            <v>114.64</v>
          </cell>
          <cell r="E5754">
            <v>82.39</v>
          </cell>
          <cell r="F5754">
            <v>31.87</v>
          </cell>
          <cell r="G5754">
            <v>0.38</v>
          </cell>
          <cell r="H5754">
            <v>0</v>
          </cell>
          <cell r="I5754">
            <v>0</v>
          </cell>
        </row>
        <row r="5755">
          <cell r="A5755">
            <v>97624</v>
          </cell>
          <cell r="B5755" t="str">
            <v>DEMOLIÇÃO DE ALVENARIA DE TIJOLO MACIÇO, DE FORMA MANUAL, SEM REAPROVEITAMENTO. AF_12/2017</v>
          </cell>
          <cell r="C5755" t="str">
            <v>M3</v>
          </cell>
          <cell r="D5755">
            <v>70.349999999999994</v>
          </cell>
          <cell r="E5755">
            <v>50.64</v>
          </cell>
          <cell r="F5755">
            <v>19.489999999999998</v>
          </cell>
          <cell r="G5755">
            <v>0.22</v>
          </cell>
          <cell r="H5755">
            <v>0</v>
          </cell>
          <cell r="I5755">
            <v>0</v>
          </cell>
        </row>
        <row r="5756">
          <cell r="A5756">
            <v>97625</v>
          </cell>
          <cell r="B5756" t="str">
            <v>DEMOLIÇÃO DE ALVENARIA PARA QUALQUER TIPO DE BLOCO, DE FORMA MECANIZADA, SEM REAPROVEITAMENTO. AF_12/2017</v>
          </cell>
          <cell r="C5756" t="str">
            <v>M3</v>
          </cell>
          <cell r="D5756">
            <v>39.729999999999997</v>
          </cell>
          <cell r="E5756">
            <v>8.16</v>
          </cell>
          <cell r="F5756">
            <v>16.96</v>
          </cell>
          <cell r="G5756">
            <v>14.61</v>
          </cell>
          <cell r="H5756">
            <v>0</v>
          </cell>
          <cell r="I5756">
            <v>0</v>
          </cell>
        </row>
        <row r="5757">
          <cell r="A5757">
            <v>97626</v>
          </cell>
          <cell r="B5757" t="str">
            <v>DEMOLIÇÃO DE PILARES E VIGAS EM CONCRETO ARMADO, DE FORMA MANUAL, SEM REAPROVEITAMENTO. AF_12/2017</v>
          </cell>
          <cell r="C5757" t="str">
            <v>M3</v>
          </cell>
          <cell r="D5757">
            <v>388.38</v>
          </cell>
          <cell r="E5757">
            <v>277.02</v>
          </cell>
          <cell r="F5757">
            <v>110.08</v>
          </cell>
          <cell r="G5757">
            <v>1.28</v>
          </cell>
          <cell r="H5757">
            <v>0</v>
          </cell>
          <cell r="I5757">
            <v>0</v>
          </cell>
        </row>
        <row r="5758">
          <cell r="A5758">
            <v>97627</v>
          </cell>
          <cell r="B5758" t="str">
            <v>DEMOLIÇÃO DE PILARES E VIGAS EM CONCRETO ARMADO, DE FORMA MECANIZADA COM MARTELETE, SEM REAPROVEITAMENTO. AF_12/2017</v>
          </cell>
          <cell r="C5758" t="str">
            <v>M3</v>
          </cell>
          <cell r="D5758">
            <v>164.99</v>
          </cell>
          <cell r="E5758">
            <v>108.65</v>
          </cell>
          <cell r="F5758">
            <v>47.49</v>
          </cell>
          <cell r="G5758">
            <v>8.85</v>
          </cell>
          <cell r="H5758">
            <v>0</v>
          </cell>
          <cell r="I5758">
            <v>0</v>
          </cell>
        </row>
        <row r="5759">
          <cell r="A5759">
            <v>97628</v>
          </cell>
          <cell r="B5759" t="str">
            <v>DEMOLIÇÃO DE LAJES, DE FORMA MANUAL, SEM REAPROVEITAMENTO. AF_12/2017</v>
          </cell>
          <cell r="C5759" t="str">
            <v>M3</v>
          </cell>
          <cell r="D5759">
            <v>184.94</v>
          </cell>
          <cell r="E5759">
            <v>132.83000000000001</v>
          </cell>
          <cell r="F5759">
            <v>51.5</v>
          </cell>
          <cell r="G5759">
            <v>0.61</v>
          </cell>
          <cell r="H5759">
            <v>0</v>
          </cell>
          <cell r="I5759">
            <v>0</v>
          </cell>
        </row>
        <row r="5760">
          <cell r="A5760">
            <v>97629</v>
          </cell>
          <cell r="B5760" t="str">
            <v>DEMOLIÇÃO DE LAJES, DE FORMA MECANIZADA COM MARTELETE, SEM REAPROVEITAMENTO. AF_12/2017</v>
          </cell>
          <cell r="C5760" t="str">
            <v>M3</v>
          </cell>
          <cell r="D5760">
            <v>77.87</v>
          </cell>
          <cell r="E5760">
            <v>52.19</v>
          </cell>
          <cell r="F5760">
            <v>21.45</v>
          </cell>
          <cell r="G5760">
            <v>4.2300000000000004</v>
          </cell>
          <cell r="H5760">
            <v>0</v>
          </cell>
          <cell r="I5760">
            <v>0</v>
          </cell>
        </row>
        <row r="5761">
          <cell r="A5761">
            <v>97631</v>
          </cell>
          <cell r="B5761" t="str">
            <v>DEMOLIÇÃO DE ARGAMASSAS, DE FORMA MANUAL, SEM REAPROVEITAMENTO. AF_12/2017</v>
          </cell>
          <cell r="C5761" t="str">
            <v>M2</v>
          </cell>
          <cell r="D5761">
            <v>2.17</v>
          </cell>
          <cell r="E5761">
            <v>1.71</v>
          </cell>
          <cell r="F5761">
            <v>0.46</v>
          </cell>
          <cell r="G5761">
            <v>0</v>
          </cell>
          <cell r="H5761">
            <v>0</v>
          </cell>
          <cell r="I5761">
            <v>0</v>
          </cell>
        </row>
        <row r="5762">
          <cell r="A5762">
            <v>97632</v>
          </cell>
          <cell r="B5762" t="str">
            <v>DEMOLIÇÃO DE RODAPÉ CERÂMICO, DE FORMA MANUAL, SEM REAPROVEITAMENTO. AF_12/2017</v>
          </cell>
          <cell r="C5762" t="str">
            <v>M</v>
          </cell>
          <cell r="D5762">
            <v>1.66</v>
          </cell>
          <cell r="E5762">
            <v>1.3</v>
          </cell>
          <cell r="F5762">
            <v>0.36</v>
          </cell>
          <cell r="G5762">
            <v>0</v>
          </cell>
          <cell r="H5762">
            <v>0</v>
          </cell>
          <cell r="I5762">
            <v>0</v>
          </cell>
        </row>
        <row r="5763">
          <cell r="A5763">
            <v>97633</v>
          </cell>
          <cell r="B5763" t="str">
            <v>DEMOLIÇÃO DE REVESTIMENTO CERÂMICO, DE FORMA MANUAL, SEM REAPROVEITAMENTO. AF_12/2017</v>
          </cell>
          <cell r="C5763" t="str">
            <v>M2</v>
          </cell>
          <cell r="D5763">
            <v>14.55</v>
          </cell>
          <cell r="E5763">
            <v>10.68</v>
          </cell>
          <cell r="F5763">
            <v>3.84</v>
          </cell>
          <cell r="G5763">
            <v>0.03</v>
          </cell>
          <cell r="H5763">
            <v>0</v>
          </cell>
          <cell r="I5763">
            <v>0</v>
          </cell>
        </row>
        <row r="5764">
          <cell r="A5764">
            <v>97634</v>
          </cell>
          <cell r="B5764" t="str">
            <v>DEMOLIÇÃO DE REVESTIMENTO CERÂMICO, DE FORMA MECANIZADA COM MARTELETE, SEM REAPROVEITAMENTO. AF_12/2017</v>
          </cell>
          <cell r="C5764" t="str">
            <v>M2</v>
          </cell>
          <cell r="D5764">
            <v>7.58</v>
          </cell>
          <cell r="E5764">
            <v>5.52</v>
          </cell>
          <cell r="F5764">
            <v>1.85</v>
          </cell>
          <cell r="G5764">
            <v>0.21</v>
          </cell>
          <cell r="H5764">
            <v>0</v>
          </cell>
          <cell r="I5764">
            <v>0</v>
          </cell>
        </row>
        <row r="5765">
          <cell r="A5765">
            <v>97635</v>
          </cell>
          <cell r="B5765" t="str">
            <v>DEMOLIÇÃO DE PAVIMENTO INTERTRAVADO, DE FORMA MANUAL, COM REAPROVEITAMENTO. AF_12/2017</v>
          </cell>
          <cell r="C5765" t="str">
            <v>M2</v>
          </cell>
          <cell r="D5765">
            <v>10.63</v>
          </cell>
          <cell r="E5765">
            <v>8.26</v>
          </cell>
          <cell r="F5765">
            <v>2.36</v>
          </cell>
          <cell r="G5765">
            <v>0.01</v>
          </cell>
          <cell r="H5765">
            <v>0</v>
          </cell>
          <cell r="I5765">
            <v>0</v>
          </cell>
        </row>
        <row r="5766">
          <cell r="A5766">
            <v>97636</v>
          </cell>
          <cell r="B5766" t="str">
            <v>DEMOLIÇÃO PARCIAL DE PAVIMENTO ASFÁLTICO, DE FORMA MECANIZADA, SEM REAPROVEITAMENTO. AF_12/2017</v>
          </cell>
          <cell r="C5766" t="str">
            <v>M2</v>
          </cell>
          <cell r="D5766">
            <v>10.35</v>
          </cell>
          <cell r="E5766">
            <v>2.82</v>
          </cell>
          <cell r="F5766">
            <v>2.65</v>
          </cell>
          <cell r="G5766">
            <v>4.88</v>
          </cell>
          <cell r="H5766">
            <v>0</v>
          </cell>
          <cell r="I5766">
            <v>0</v>
          </cell>
        </row>
        <row r="5767">
          <cell r="A5767">
            <v>97637</v>
          </cell>
          <cell r="B5767" t="str">
            <v>REMOÇÃO DE TAPUME/ CHAPAS METÁLICAS E DE MADEIRA, DE FORMA MANUAL, SEM REAPROVEITAMENTO. AF_12/2017</v>
          </cell>
          <cell r="C5767" t="str">
            <v>M2</v>
          </cell>
          <cell r="D5767">
            <v>1.65</v>
          </cell>
          <cell r="E5767">
            <v>1.27</v>
          </cell>
          <cell r="F5767">
            <v>0.38</v>
          </cell>
          <cell r="G5767">
            <v>0</v>
          </cell>
          <cell r="H5767">
            <v>0</v>
          </cell>
          <cell r="I5767">
            <v>0</v>
          </cell>
        </row>
        <row r="5768">
          <cell r="A5768">
            <v>97638</v>
          </cell>
          <cell r="B5768" t="str">
            <v>REMOÇÃO DE CHAPAS E PERFIS DE DRYWALL, DE FORMA MANUAL, SEM REAPROVEITAMENTO. AF_12/2017</v>
          </cell>
          <cell r="C5768" t="str">
            <v>M2</v>
          </cell>
          <cell r="D5768">
            <v>4.8099999999999996</v>
          </cell>
          <cell r="E5768">
            <v>3.52</v>
          </cell>
          <cell r="F5768">
            <v>1.29</v>
          </cell>
          <cell r="G5768">
            <v>0</v>
          </cell>
          <cell r="H5768">
            <v>0</v>
          </cell>
          <cell r="I5768">
            <v>0</v>
          </cell>
        </row>
        <row r="5769">
          <cell r="A5769">
            <v>97639</v>
          </cell>
          <cell r="B5769" t="str">
            <v>REMOÇÃO DE PLACAS E PILARETES DE CONCRETO, DE FORMA MANUAL, SEM REAPROVEITAMENTO. AF_12/2017</v>
          </cell>
          <cell r="C5769" t="str">
            <v>M2</v>
          </cell>
          <cell r="D5769">
            <v>13.1</v>
          </cell>
          <cell r="E5769">
            <v>9.7899999999999991</v>
          </cell>
          <cell r="F5769">
            <v>3.29</v>
          </cell>
          <cell r="G5769">
            <v>0.02</v>
          </cell>
          <cell r="H5769">
            <v>0</v>
          </cell>
          <cell r="I5769">
            <v>0</v>
          </cell>
        </row>
        <row r="5770">
          <cell r="A5770">
            <v>97640</v>
          </cell>
          <cell r="B5770" t="str">
            <v>REMOÇÃO DE FORROS DE DRYWALL, PVC E FIBROMINERAL, DE FORMA MANUAL, SEM REAPROVEITAMENTO. AF_12/2017</v>
          </cell>
          <cell r="C5770" t="str">
            <v>M2</v>
          </cell>
          <cell r="D5770">
            <v>1.04</v>
          </cell>
          <cell r="E5770">
            <v>0.81</v>
          </cell>
          <cell r="F5770">
            <v>0.23</v>
          </cell>
          <cell r="G5770">
            <v>0</v>
          </cell>
          <cell r="H5770">
            <v>0</v>
          </cell>
          <cell r="I5770">
            <v>0</v>
          </cell>
        </row>
        <row r="5771">
          <cell r="A5771">
            <v>97641</v>
          </cell>
          <cell r="B5771" t="str">
            <v>REMOÇÃO DE FORRO DE GESSO, DE FORMA MANUAL, SEM REAPROVEITAMENTO. AF_12/2017</v>
          </cell>
          <cell r="C5771" t="str">
            <v>M2</v>
          </cell>
          <cell r="D5771">
            <v>3.16</v>
          </cell>
          <cell r="E5771">
            <v>2.44</v>
          </cell>
          <cell r="F5771">
            <v>0.72</v>
          </cell>
          <cell r="G5771">
            <v>0</v>
          </cell>
          <cell r="H5771">
            <v>0</v>
          </cell>
          <cell r="I5771">
            <v>0</v>
          </cell>
        </row>
        <row r="5772">
          <cell r="A5772">
            <v>97642</v>
          </cell>
          <cell r="B5772" t="str">
            <v>REMOÇÃO DE TRAMA METÁLICA OU DE MADEIRA PARA FORRO, DE FORMA MANUAL, SEM REAPROVEITAMENTO. AF_12/2017</v>
          </cell>
          <cell r="C5772" t="str">
            <v>M2</v>
          </cell>
          <cell r="D5772">
            <v>1.87</v>
          </cell>
          <cell r="E5772">
            <v>1.43</v>
          </cell>
          <cell r="F5772">
            <v>0.44</v>
          </cell>
          <cell r="G5772">
            <v>0</v>
          </cell>
          <cell r="H5772">
            <v>0</v>
          </cell>
          <cell r="I5772">
            <v>0</v>
          </cell>
        </row>
        <row r="5773">
          <cell r="A5773">
            <v>97643</v>
          </cell>
          <cell r="B5773" t="str">
            <v>REMOÇÃO DE PISO DE MADEIRA (ASSOALHO E BARROTE), DE FORMA MANUAL, SEM REAPROVEITAMENTO. AF_12/2017</v>
          </cell>
          <cell r="C5773" t="str">
            <v>M2</v>
          </cell>
          <cell r="D5773">
            <v>16.100000000000001</v>
          </cell>
          <cell r="E5773">
            <v>11.95</v>
          </cell>
          <cell r="F5773">
            <v>4.1100000000000003</v>
          </cell>
          <cell r="G5773">
            <v>0.04</v>
          </cell>
          <cell r="H5773">
            <v>0</v>
          </cell>
          <cell r="I5773">
            <v>0</v>
          </cell>
        </row>
        <row r="5774">
          <cell r="A5774">
            <v>97644</v>
          </cell>
          <cell r="B5774" t="str">
            <v>REMOÇÃO DE PORTAS, DE FORMA MANUAL, SEM REAPROVEITAMENTO. AF_12/2017</v>
          </cell>
          <cell r="C5774" t="str">
            <v>M2</v>
          </cell>
          <cell r="D5774">
            <v>6.05</v>
          </cell>
          <cell r="E5774">
            <v>4.62</v>
          </cell>
          <cell r="F5774">
            <v>1.43</v>
          </cell>
          <cell r="G5774">
            <v>0</v>
          </cell>
          <cell r="H5774">
            <v>0</v>
          </cell>
          <cell r="I5774">
            <v>0</v>
          </cell>
        </row>
        <row r="5775">
          <cell r="A5775">
            <v>97645</v>
          </cell>
          <cell r="B5775" t="str">
            <v>REMOÇÃO DE JANELAS, DE FORMA MANUAL, SEM REAPROVEITAMENTO. AF_12/2017</v>
          </cell>
          <cell r="C5775" t="str">
            <v>M2</v>
          </cell>
          <cell r="D5775">
            <v>17.649999999999999</v>
          </cell>
          <cell r="E5775">
            <v>12.45</v>
          </cell>
          <cell r="F5775">
            <v>5.16</v>
          </cell>
          <cell r="G5775">
            <v>0.04</v>
          </cell>
          <cell r="H5775">
            <v>0</v>
          </cell>
          <cell r="I5775">
            <v>0</v>
          </cell>
        </row>
        <row r="5776">
          <cell r="A5776">
            <v>97647</v>
          </cell>
          <cell r="B5776" t="str">
            <v>REMOÇÃO DE TELHAS, DE FIBROCIMENTO, METÁLICA E CERÂMICA, DE FORMA MANUAL, SEM REAPROVEITAMENTO. AF_12/2017</v>
          </cell>
          <cell r="C5776" t="str">
            <v>M2</v>
          </cell>
          <cell r="D5776">
            <v>2.17</v>
          </cell>
          <cell r="E5776">
            <v>1.7</v>
          </cell>
          <cell r="F5776">
            <v>0.47</v>
          </cell>
          <cell r="G5776">
            <v>0</v>
          </cell>
          <cell r="H5776">
            <v>0</v>
          </cell>
          <cell r="I5776">
            <v>0</v>
          </cell>
        </row>
        <row r="5777">
          <cell r="A5777">
            <v>97648</v>
          </cell>
          <cell r="B5777" t="str">
            <v>REMOÇÃO DE PROTEÇÃO TÉRMICA PARA COBERTURA EM EPS, DE FORMA MANUAL, SEM REAPROVEITAMENTO. AF_12/2017</v>
          </cell>
          <cell r="C5777" t="str">
            <v>M2</v>
          </cell>
          <cell r="D5777">
            <v>1.25</v>
          </cell>
          <cell r="E5777">
            <v>0.98</v>
          </cell>
          <cell r="F5777">
            <v>0.27</v>
          </cell>
          <cell r="G5777">
            <v>0</v>
          </cell>
          <cell r="H5777">
            <v>0</v>
          </cell>
          <cell r="I5777">
            <v>0</v>
          </cell>
        </row>
        <row r="5778">
          <cell r="A5778">
            <v>97649</v>
          </cell>
          <cell r="B5778" t="str">
            <v>REMOÇÃO DE TELHAS DE FIBROCIMENTO, METÁLICA E CERÂMICA, DE FORMA MECANIZADA, COM USO DE GUINDASTE, SEM REAPROVEITAMENTO. AF_12/2017</v>
          </cell>
          <cell r="C5778" t="str">
            <v>M2</v>
          </cell>
          <cell r="D5778">
            <v>2.77</v>
          </cell>
          <cell r="E5778">
            <v>1.89</v>
          </cell>
          <cell r="F5778">
            <v>0.52</v>
          </cell>
          <cell r="G5778">
            <v>0.31</v>
          </cell>
          <cell r="H5778">
            <v>0</v>
          </cell>
          <cell r="I5778">
            <v>0.05</v>
          </cell>
        </row>
        <row r="5779">
          <cell r="A5779">
            <v>97650</v>
          </cell>
          <cell r="B5779" t="str">
            <v>REMOÇÃO DE TRAMA DE MADEIRA PARA COBERTURA, DE FORMA MANUAL, SEM REAPROVEITAMENTO. AF_12/2017</v>
          </cell>
          <cell r="C5779" t="str">
            <v>M2</v>
          </cell>
          <cell r="D5779">
            <v>4.67</v>
          </cell>
          <cell r="E5779">
            <v>3.52</v>
          </cell>
          <cell r="F5779">
            <v>1.1499999999999999</v>
          </cell>
          <cell r="G5779">
            <v>0</v>
          </cell>
          <cell r="H5779">
            <v>0</v>
          </cell>
          <cell r="I5779">
            <v>0</v>
          </cell>
        </row>
        <row r="5780">
          <cell r="A5780">
            <v>97651</v>
          </cell>
          <cell r="B5780" t="str">
            <v>REMOÇÃO DE TESOURAS DE MADEIRA, COM VÃO MENOR QUE 8M, DE FORMA MANUAL, SEM REAPROVEITAMENTO. AF_12/2017</v>
          </cell>
          <cell r="C5780" t="str">
            <v>UN</v>
          </cell>
          <cell r="D5780">
            <v>51.82</v>
          </cell>
          <cell r="E5780">
            <v>37.54</v>
          </cell>
          <cell r="F5780">
            <v>14.13</v>
          </cell>
          <cell r="G5780">
            <v>0.15</v>
          </cell>
          <cell r="H5780">
            <v>0</v>
          </cell>
          <cell r="I5780">
            <v>0</v>
          </cell>
        </row>
        <row r="5781">
          <cell r="A5781">
            <v>97652</v>
          </cell>
          <cell r="B5781" t="str">
            <v>REMOÇÃO DE TESOURAS DE MADEIRA, COM VÃO MAIOR OU IGUAL A 8M, DE FORMA MANUAL, SEM REAPROVEITAMENTO. AF_12/2017</v>
          </cell>
          <cell r="C5781" t="str">
            <v>UN</v>
          </cell>
          <cell r="D5781">
            <v>117.5</v>
          </cell>
          <cell r="E5781">
            <v>84.94</v>
          </cell>
          <cell r="F5781">
            <v>32.19</v>
          </cell>
          <cell r="G5781">
            <v>0.37</v>
          </cell>
          <cell r="H5781">
            <v>0</v>
          </cell>
          <cell r="I5781">
            <v>0</v>
          </cell>
        </row>
        <row r="5782">
          <cell r="A5782">
            <v>97653</v>
          </cell>
          <cell r="B5782" t="str">
            <v>REMOÇÃO DE TESOURAS DE MADEIRA, COM VÃO MENOR QUE 8M, DE FORMA MECANIZADA, COM REAPROVEITAMENTO. AF_12/2017</v>
          </cell>
          <cell r="C5782" t="str">
            <v>UN</v>
          </cell>
          <cell r="D5782">
            <v>86.95</v>
          </cell>
          <cell r="E5782">
            <v>25.39</v>
          </cell>
          <cell r="F5782">
            <v>5.69</v>
          </cell>
          <cell r="G5782">
            <v>47.43</v>
          </cell>
          <cell r="H5782">
            <v>0</v>
          </cell>
          <cell r="I5782">
            <v>8.44</v>
          </cell>
        </row>
        <row r="5783">
          <cell r="A5783">
            <v>97654</v>
          </cell>
          <cell r="B5783" t="str">
            <v>REMOÇÃO DE TESOURAS DE MADEIRA, COM VÃO MAIOR OU IGUAL A 8M, DE FORMA MECANIZADA, COM REAPROVEITAMENTO. AF_12/2017</v>
          </cell>
          <cell r="C5783" t="str">
            <v>UN</v>
          </cell>
          <cell r="D5783">
            <v>104.93</v>
          </cell>
          <cell r="E5783">
            <v>38.39</v>
          </cell>
          <cell r="F5783">
            <v>10.68</v>
          </cell>
          <cell r="G5783">
            <v>47.43</v>
          </cell>
          <cell r="H5783">
            <v>0</v>
          </cell>
          <cell r="I5783">
            <v>8.43</v>
          </cell>
        </row>
        <row r="5784">
          <cell r="A5784">
            <v>97655</v>
          </cell>
          <cell r="B5784" t="str">
            <v>REMOÇÃO DE TRAMA METÁLICA PARA COBERTURA, DE FORMA MANUAL, SEM REAPROVEITAMENTO. AF_12/2017</v>
          </cell>
          <cell r="C5784" t="str">
            <v>M2</v>
          </cell>
          <cell r="D5784">
            <v>13.33</v>
          </cell>
          <cell r="E5784">
            <v>7.77</v>
          </cell>
          <cell r="F5784">
            <v>5.41</v>
          </cell>
          <cell r="G5784">
            <v>0.15</v>
          </cell>
          <cell r="H5784">
            <v>0</v>
          </cell>
          <cell r="I5784">
            <v>0</v>
          </cell>
        </row>
        <row r="5785">
          <cell r="A5785">
            <v>97656</v>
          </cell>
          <cell r="B5785" t="str">
            <v>REMOÇÃO DE TESOURAS METÁLICAS, COM VÃO MENOR QUE 8M, DE FORMA MANUAL, SEM REAPROVEITAMENTO. AF_12/2017</v>
          </cell>
          <cell r="C5785" t="str">
            <v>UN</v>
          </cell>
          <cell r="D5785">
            <v>134.08000000000001</v>
          </cell>
          <cell r="E5785">
            <v>81.040000000000006</v>
          </cell>
          <cell r="F5785">
            <v>51.41</v>
          </cell>
          <cell r="G5785">
            <v>1.63</v>
          </cell>
          <cell r="H5785">
            <v>0</v>
          </cell>
          <cell r="I5785">
            <v>0</v>
          </cell>
        </row>
        <row r="5786">
          <cell r="A5786">
            <v>97657</v>
          </cell>
          <cell r="B5786" t="str">
            <v>REMOÇÃO DE TESOURAS METÁLICAS, COM VÃO MAIOR OU IGUAL A 8M, DE FORMA MANUAL, SEM REAPROVEITAMENTO. AF_12/2017</v>
          </cell>
          <cell r="C5786" t="str">
            <v>UN</v>
          </cell>
          <cell r="D5786">
            <v>265.75</v>
          </cell>
          <cell r="E5786">
            <v>160.35</v>
          </cell>
          <cell r="F5786">
            <v>102.13</v>
          </cell>
          <cell r="G5786">
            <v>3.27</v>
          </cell>
          <cell r="H5786">
            <v>0</v>
          </cell>
          <cell r="I5786">
            <v>0</v>
          </cell>
        </row>
        <row r="5787">
          <cell r="A5787">
            <v>97658</v>
          </cell>
          <cell r="B5787" t="str">
            <v>REMOÇÃO DE TESOURAS METÁLICAS, COM VÃO MENOR QUE 8M, DE FORMA MECANIZADA, COM REAPROVEITAMENTO. AF_12/2017</v>
          </cell>
          <cell r="C5787" t="str">
            <v>UN</v>
          </cell>
          <cell r="D5787">
            <v>119.48</v>
          </cell>
          <cell r="E5787">
            <v>44.94</v>
          </cell>
          <cell r="F5787">
            <v>18.329999999999998</v>
          </cell>
          <cell r="G5787">
            <v>47.78</v>
          </cell>
          <cell r="H5787">
            <v>0</v>
          </cell>
          <cell r="I5787">
            <v>8.43</v>
          </cell>
        </row>
        <row r="5788">
          <cell r="A5788">
            <v>97659</v>
          </cell>
          <cell r="B5788" t="str">
            <v>REMOÇÃO DE TESOURAS METÁLICAS, COM VÃO MAIOR OU IGUAL A 8M, DE FORMA MECANIZADA, COM REAPROVEITAMENTO. AF_12/2017</v>
          </cell>
          <cell r="C5788" t="str">
            <v>UN</v>
          </cell>
          <cell r="D5788">
            <v>157.38999999999999</v>
          </cell>
          <cell r="E5788">
            <v>69.08</v>
          </cell>
          <cell r="F5788">
            <v>31.82</v>
          </cell>
          <cell r="G5788">
            <v>48.07</v>
          </cell>
          <cell r="H5788">
            <v>0</v>
          </cell>
          <cell r="I5788">
            <v>8.42</v>
          </cell>
        </row>
        <row r="5789">
          <cell r="A5789">
            <v>97660</v>
          </cell>
          <cell r="B5789" t="str">
            <v>REMOÇÃO DE INTERRUPTORES/TOMADAS ELÉTRICAS, DE FORMA MANUAL, SEM REAPROVEITAMENTO. AF_12/2017</v>
          </cell>
          <cell r="C5789" t="str">
            <v>UN</v>
          </cell>
          <cell r="D5789">
            <v>0.43</v>
          </cell>
          <cell r="E5789">
            <v>0.38</v>
          </cell>
          <cell r="F5789">
            <v>0.05</v>
          </cell>
          <cell r="G5789">
            <v>0</v>
          </cell>
          <cell r="H5789">
            <v>0</v>
          </cell>
          <cell r="I5789">
            <v>0</v>
          </cell>
        </row>
        <row r="5790">
          <cell r="A5790">
            <v>97661</v>
          </cell>
          <cell r="B5790" t="str">
            <v>REMOÇÃO DE CABOS ELÉTRICOS, DE FORMA MANUAL, SEM REAPROVEITAMENTO. AF_12/2017</v>
          </cell>
          <cell r="C5790" t="str">
            <v>M</v>
          </cell>
          <cell r="D5790">
            <v>0.44</v>
          </cell>
          <cell r="E5790">
            <v>0.38</v>
          </cell>
          <cell r="F5790">
            <v>0.06</v>
          </cell>
          <cell r="G5790">
            <v>0</v>
          </cell>
          <cell r="H5790">
            <v>0</v>
          </cell>
          <cell r="I5790">
            <v>0</v>
          </cell>
        </row>
        <row r="5791">
          <cell r="A5791">
            <v>97662</v>
          </cell>
          <cell r="B5791" t="str">
            <v>REMOÇÃO DE TUBULAÇÕES (TUBOS E CONEXÕES) DE ÁGUA FRIA, DE FORMA MANUAL, SEM REAPROVEITAMENTO. AF_12/2017</v>
          </cell>
          <cell r="C5791" t="str">
            <v>M</v>
          </cell>
          <cell r="D5791">
            <v>0.32</v>
          </cell>
          <cell r="E5791">
            <v>0.28000000000000003</v>
          </cell>
          <cell r="F5791">
            <v>0.04</v>
          </cell>
          <cell r="G5791">
            <v>0</v>
          </cell>
          <cell r="H5791">
            <v>0</v>
          </cell>
          <cell r="I5791">
            <v>0</v>
          </cell>
        </row>
        <row r="5792">
          <cell r="A5792">
            <v>97663</v>
          </cell>
          <cell r="B5792" t="str">
            <v>REMOÇÃO DE LOUÇAS, DE FORMA MANUAL, SEM REAPROVEITAMENTO. AF_12/2017</v>
          </cell>
          <cell r="C5792" t="str">
            <v>UN</v>
          </cell>
          <cell r="D5792">
            <v>8.07</v>
          </cell>
          <cell r="E5792">
            <v>6.06</v>
          </cell>
          <cell r="F5792">
            <v>2</v>
          </cell>
          <cell r="G5792">
            <v>0.01</v>
          </cell>
          <cell r="H5792">
            <v>0</v>
          </cell>
          <cell r="I5792">
            <v>0</v>
          </cell>
        </row>
        <row r="5793">
          <cell r="A5793">
            <v>97664</v>
          </cell>
          <cell r="B5793" t="str">
            <v>REMOÇÃO DE ACESSÓRIOS, DE FORMA MANUAL, SEM REAPROVEITAMENTO. AF_12/2017</v>
          </cell>
          <cell r="C5793" t="str">
            <v>UN</v>
          </cell>
          <cell r="D5793">
            <v>1</v>
          </cell>
          <cell r="E5793">
            <v>0.83</v>
          </cell>
          <cell r="F5793">
            <v>0.17</v>
          </cell>
          <cell r="G5793">
            <v>0</v>
          </cell>
          <cell r="H5793">
            <v>0</v>
          </cell>
          <cell r="I5793">
            <v>0</v>
          </cell>
        </row>
        <row r="5794">
          <cell r="A5794">
            <v>97665</v>
          </cell>
          <cell r="B5794" t="str">
            <v>REMOÇÃO DE LUMINÁRIAS, DE FORMA MANUAL, SEM REAPROVEITAMENTO. AF_12/2017</v>
          </cell>
          <cell r="C5794" t="str">
            <v>UN</v>
          </cell>
          <cell r="D5794">
            <v>0.84</v>
          </cell>
          <cell r="E5794">
            <v>0.7</v>
          </cell>
          <cell r="F5794">
            <v>0.14000000000000001</v>
          </cell>
          <cell r="G5794">
            <v>0</v>
          </cell>
          <cell r="H5794">
            <v>0</v>
          </cell>
          <cell r="I5794">
            <v>0</v>
          </cell>
        </row>
        <row r="5795">
          <cell r="A5795">
            <v>97666</v>
          </cell>
          <cell r="B5795" t="str">
            <v>REMOÇÃO DE METAIS SANITÁRIOS, DE FORMA MANUAL, SEM REAPROVEITAMENTO. AF_12/2017</v>
          </cell>
          <cell r="C5795" t="str">
            <v>UN</v>
          </cell>
          <cell r="D5795">
            <v>5.89</v>
          </cell>
          <cell r="E5795">
            <v>4.4800000000000004</v>
          </cell>
          <cell r="F5795">
            <v>1.41</v>
          </cell>
          <cell r="G5795">
            <v>0</v>
          </cell>
          <cell r="H5795">
            <v>0</v>
          </cell>
          <cell r="I5795">
            <v>0</v>
          </cell>
        </row>
        <row r="5796">
          <cell r="A5796">
            <v>85423</v>
          </cell>
          <cell r="B5796" t="str">
            <v>ISOLAMENTO DE OBRA COM TELA PLASTICA COM MALHA DE 5MM</v>
          </cell>
          <cell r="C5796" t="str">
            <v>M2</v>
          </cell>
          <cell r="D5796">
            <v>6.03</v>
          </cell>
          <cell r="E5796">
            <v>2.71</v>
          </cell>
          <cell r="F5796">
            <v>3.32</v>
          </cell>
          <cell r="G5796">
            <v>0</v>
          </cell>
          <cell r="H5796">
            <v>0</v>
          </cell>
          <cell r="I5796">
            <v>0</v>
          </cell>
        </row>
        <row r="5797">
          <cell r="A5797">
            <v>85424</v>
          </cell>
          <cell r="B5797" t="str">
            <v>ISOLAMENTO DE OBRA COM TELA PLASTICA COM MALHA DE 5MM E ESTRUTURA DE MADEIRA PONTALETEADA</v>
          </cell>
          <cell r="C5797" t="str">
            <v>M2</v>
          </cell>
          <cell r="D5797">
            <v>18.010000000000002</v>
          </cell>
          <cell r="E5797">
            <v>11.57</v>
          </cell>
          <cell r="F5797">
            <v>6.41</v>
          </cell>
          <cell r="G5797">
            <v>0.03</v>
          </cell>
          <cell r="H5797">
            <v>0</v>
          </cell>
          <cell r="I5797">
            <v>0</v>
          </cell>
        </row>
        <row r="5798">
          <cell r="A5798">
            <v>72742</v>
          </cell>
          <cell r="B5798" t="str">
            <v>ENSAIO DE RECEBIMENTO E ACEITACAO DE CIMENTO PORTLAND</v>
          </cell>
          <cell r="C5798" t="str">
            <v>UN</v>
          </cell>
          <cell r="D5798">
            <v>441.44</v>
          </cell>
          <cell r="E5798">
            <v>341.84</v>
          </cell>
          <cell r="F5798">
            <v>98.4</v>
          </cell>
          <cell r="G5798">
            <v>1.2</v>
          </cell>
          <cell r="H5798">
            <v>0</v>
          </cell>
          <cell r="I5798">
            <v>0</v>
          </cell>
        </row>
        <row r="5799">
          <cell r="A5799">
            <v>72743</v>
          </cell>
          <cell r="B5799" t="str">
            <v>ENSAIO DE RECEBIMENTO E ACEITACAO DE AGREGADO GRAUDO</v>
          </cell>
          <cell r="C5799" t="str">
            <v>UN</v>
          </cell>
          <cell r="D5799">
            <v>220.72</v>
          </cell>
          <cell r="E5799">
            <v>170.92</v>
          </cell>
          <cell r="F5799">
            <v>49.2</v>
          </cell>
          <cell r="G5799">
            <v>0.6</v>
          </cell>
          <cell r="H5799">
            <v>0</v>
          </cell>
          <cell r="I5799">
            <v>0</v>
          </cell>
        </row>
        <row r="5800">
          <cell r="A5800" t="str">
            <v>73900/11</v>
          </cell>
          <cell r="B5800" t="str">
            <v>ENSAIOS DE AREIA ASFALTO A QUENTE</v>
          </cell>
          <cell r="C5800" t="str">
            <v>T</v>
          </cell>
          <cell r="D5800">
            <v>24.85</v>
          </cell>
          <cell r="E5800">
            <v>20.190000000000001</v>
          </cell>
          <cell r="F5800">
            <v>4.66</v>
          </cell>
          <cell r="G5800">
            <v>0</v>
          </cell>
          <cell r="H5800">
            <v>0</v>
          </cell>
          <cell r="I5800">
            <v>0</v>
          </cell>
        </row>
        <row r="5801">
          <cell r="A5801" t="str">
            <v>73900/12</v>
          </cell>
          <cell r="B5801" t="str">
            <v>ENSAIOS DE CONCRETO ASFALTICO</v>
          </cell>
          <cell r="C5801" t="str">
            <v>T</v>
          </cell>
          <cell r="D5801">
            <v>34.630000000000003</v>
          </cell>
          <cell r="E5801">
            <v>28.01</v>
          </cell>
          <cell r="F5801">
            <v>6.62</v>
          </cell>
          <cell r="G5801">
            <v>0</v>
          </cell>
          <cell r="H5801">
            <v>0</v>
          </cell>
          <cell r="I5801">
            <v>0</v>
          </cell>
        </row>
        <row r="5802">
          <cell r="A5802" t="str">
            <v>74020/1</v>
          </cell>
          <cell r="B5802" t="str">
            <v>ENSAIO DE PAVIMENTO DE CONCRETO</v>
          </cell>
          <cell r="C5802" t="str">
            <v>M3</v>
          </cell>
          <cell r="D5802">
            <v>16.91</v>
          </cell>
          <cell r="E5802">
            <v>13.8</v>
          </cell>
          <cell r="F5802">
            <v>3.11</v>
          </cell>
          <cell r="G5802">
            <v>0</v>
          </cell>
          <cell r="H5802">
            <v>0</v>
          </cell>
          <cell r="I5802">
            <v>0</v>
          </cell>
        </row>
        <row r="5803">
          <cell r="A5803" t="str">
            <v>74020/2</v>
          </cell>
          <cell r="B5803" t="str">
            <v>ENSAIOS DE PAVIMENTO DE CONCRETO COMPACTADO COM ROLO</v>
          </cell>
          <cell r="C5803" t="str">
            <v>M3</v>
          </cell>
          <cell r="D5803">
            <v>15.1</v>
          </cell>
          <cell r="E5803">
            <v>12.29</v>
          </cell>
          <cell r="F5803">
            <v>2.81</v>
          </cell>
          <cell r="G5803">
            <v>0</v>
          </cell>
          <cell r="H5803">
            <v>0</v>
          </cell>
          <cell r="I5803">
            <v>0</v>
          </cell>
        </row>
        <row r="5804">
          <cell r="A5804" t="str">
            <v>74021/2</v>
          </cell>
          <cell r="B5804" t="str">
            <v>ENSAIO DE TERRAPLENAGEM - CAMADA FINAL DO ATERRO</v>
          </cell>
          <cell r="C5804" t="str">
            <v>M3</v>
          </cell>
          <cell r="D5804">
            <v>1.3</v>
          </cell>
          <cell r="E5804">
            <v>1.18</v>
          </cell>
          <cell r="F5804">
            <v>0.12</v>
          </cell>
          <cell r="G5804">
            <v>0</v>
          </cell>
          <cell r="H5804">
            <v>0</v>
          </cell>
          <cell r="I5804">
            <v>0</v>
          </cell>
        </row>
        <row r="5805">
          <cell r="A5805" t="str">
            <v>74021/3</v>
          </cell>
          <cell r="B5805" t="str">
            <v>ENSAIOS DE REGULARIZACAO DO SUBLEITO</v>
          </cell>
          <cell r="C5805" t="str">
            <v>M2</v>
          </cell>
          <cell r="D5805">
            <v>0.59</v>
          </cell>
          <cell r="E5805">
            <v>0.57999999999999996</v>
          </cell>
          <cell r="F5805">
            <v>0.01</v>
          </cell>
          <cell r="G5805">
            <v>0</v>
          </cell>
          <cell r="H5805">
            <v>0</v>
          </cell>
          <cell r="I5805">
            <v>0</v>
          </cell>
        </row>
        <row r="5806">
          <cell r="A5806" t="str">
            <v>74021/4</v>
          </cell>
          <cell r="B5806" t="str">
            <v>ENSAIOS DE REFORCO DO SUBLEITO</v>
          </cell>
          <cell r="C5806" t="str">
            <v>M3</v>
          </cell>
          <cell r="D5806">
            <v>1.08</v>
          </cell>
          <cell r="E5806">
            <v>1.03</v>
          </cell>
          <cell r="F5806">
            <v>0.05</v>
          </cell>
          <cell r="G5806">
            <v>0</v>
          </cell>
          <cell r="H5806">
            <v>0</v>
          </cell>
          <cell r="I5806">
            <v>0</v>
          </cell>
        </row>
        <row r="5807">
          <cell r="A5807" t="str">
            <v>74021/5</v>
          </cell>
          <cell r="B5807" t="str">
            <v>ENSAIOS DE SUB BASE DE SOLO MELHORADO COM CIMENTO</v>
          </cell>
          <cell r="C5807" t="str">
            <v>M3</v>
          </cell>
          <cell r="D5807">
            <v>1.08</v>
          </cell>
          <cell r="E5807">
            <v>1.03</v>
          </cell>
          <cell r="F5807">
            <v>0.05</v>
          </cell>
          <cell r="G5807">
            <v>0</v>
          </cell>
          <cell r="H5807">
            <v>0</v>
          </cell>
          <cell r="I5807">
            <v>0</v>
          </cell>
        </row>
        <row r="5808">
          <cell r="A5808" t="str">
            <v>74021/6</v>
          </cell>
          <cell r="B5808" t="str">
            <v>ENSAIOS DE BASE ESTABILIZADA GRANULOMETRICAMENTE</v>
          </cell>
          <cell r="C5808" t="str">
            <v>M3</v>
          </cell>
          <cell r="D5808">
            <v>1.1599999999999999</v>
          </cell>
          <cell r="E5808">
            <v>1.1100000000000001</v>
          </cell>
          <cell r="F5808">
            <v>0.05</v>
          </cell>
          <cell r="G5808">
            <v>0</v>
          </cell>
          <cell r="H5808">
            <v>0</v>
          </cell>
          <cell r="I5808">
            <v>0</v>
          </cell>
        </row>
        <row r="5809">
          <cell r="A5809" t="str">
            <v>74021/7</v>
          </cell>
          <cell r="B5809" t="str">
            <v>ENSAIO DE BASE DE SOLO MELHORADO COM CIMENTO</v>
          </cell>
          <cell r="C5809" t="str">
            <v>M3</v>
          </cell>
          <cell r="D5809">
            <v>1.08</v>
          </cell>
          <cell r="E5809">
            <v>1.03</v>
          </cell>
          <cell r="F5809">
            <v>0.05</v>
          </cell>
          <cell r="G5809">
            <v>0</v>
          </cell>
          <cell r="H5809">
            <v>0</v>
          </cell>
          <cell r="I5809">
            <v>0</v>
          </cell>
        </row>
        <row r="5810">
          <cell r="A5810" t="str">
            <v>74021/8</v>
          </cell>
          <cell r="B5810" t="str">
            <v>ENSAIOS DE BASE DE SOLO CIMENTO</v>
          </cell>
          <cell r="C5810" t="str">
            <v>M3</v>
          </cell>
          <cell r="D5810">
            <v>1.19</v>
          </cell>
          <cell r="E5810">
            <v>1.1399999999999999</v>
          </cell>
          <cell r="F5810">
            <v>0.05</v>
          </cell>
          <cell r="G5810">
            <v>0</v>
          </cell>
          <cell r="H5810">
            <v>0</v>
          </cell>
          <cell r="I5810">
            <v>0</v>
          </cell>
        </row>
        <row r="5811">
          <cell r="A5811" t="str">
            <v>74022/1</v>
          </cell>
          <cell r="B5811" t="str">
            <v>ENSAIO DE PENETRACAO - MATERIAL BETUMINOSO</v>
          </cell>
          <cell r="C5811" t="str">
            <v>UN</v>
          </cell>
          <cell r="D5811">
            <v>93.79</v>
          </cell>
          <cell r="E5811">
            <v>72.8</v>
          </cell>
          <cell r="F5811">
            <v>20.75</v>
          </cell>
          <cell r="G5811">
            <v>0.24</v>
          </cell>
          <cell r="H5811">
            <v>0</v>
          </cell>
          <cell r="I5811">
            <v>0</v>
          </cell>
        </row>
        <row r="5812">
          <cell r="A5812" t="str">
            <v>74022/2</v>
          </cell>
          <cell r="B5812" t="str">
            <v>ENSAIO DE VISCOSIDADE SAYBOLT - FUROL - MATERIAL BETUMINOSO</v>
          </cell>
          <cell r="C5812" t="str">
            <v>UN</v>
          </cell>
          <cell r="D5812">
            <v>121.38</v>
          </cell>
          <cell r="E5812">
            <v>94.15</v>
          </cell>
          <cell r="F5812">
            <v>26.92</v>
          </cell>
          <cell r="G5812">
            <v>0.31</v>
          </cell>
          <cell r="H5812">
            <v>0</v>
          </cell>
          <cell r="I5812">
            <v>0</v>
          </cell>
        </row>
        <row r="5813">
          <cell r="A5813" t="str">
            <v>74022/3</v>
          </cell>
          <cell r="B5813" t="str">
            <v>ENSAIO DE DETERMINACAO DA PENEIRACAO - EMULSAO ASFALTICA</v>
          </cell>
          <cell r="C5813" t="str">
            <v>UN</v>
          </cell>
          <cell r="D5813">
            <v>110.36</v>
          </cell>
          <cell r="E5813">
            <v>85.46</v>
          </cell>
          <cell r="F5813">
            <v>24.6</v>
          </cell>
          <cell r="G5813">
            <v>0.3</v>
          </cell>
          <cell r="H5813">
            <v>0</v>
          </cell>
          <cell r="I5813">
            <v>0</v>
          </cell>
        </row>
        <row r="5814">
          <cell r="A5814" t="str">
            <v>74022/4</v>
          </cell>
          <cell r="B5814" t="str">
            <v>ENSAIO DE DETERMINACAO DA SEDIMENTACAO - EMULSAO ASFALTICA</v>
          </cell>
          <cell r="C5814" t="str">
            <v>UN</v>
          </cell>
          <cell r="D5814">
            <v>121.38</v>
          </cell>
          <cell r="E5814">
            <v>94.15</v>
          </cell>
          <cell r="F5814">
            <v>26.92</v>
          </cell>
          <cell r="G5814">
            <v>0.31</v>
          </cell>
          <cell r="H5814">
            <v>0</v>
          </cell>
          <cell r="I5814">
            <v>0</v>
          </cell>
        </row>
        <row r="5815">
          <cell r="A5815" t="str">
            <v>74022/5</v>
          </cell>
          <cell r="B5815" t="str">
            <v>ENSAIO DE DETERMINACAO DO TEOR DE BETUME - CIMENTO ASFALTICO DE PETROLEO</v>
          </cell>
          <cell r="C5815" t="str">
            <v>UN</v>
          </cell>
          <cell r="D5815">
            <v>96.56</v>
          </cell>
          <cell r="E5815">
            <v>74.900000000000006</v>
          </cell>
          <cell r="F5815">
            <v>21.41</v>
          </cell>
          <cell r="G5815">
            <v>0.25</v>
          </cell>
          <cell r="H5815">
            <v>0</v>
          </cell>
          <cell r="I5815">
            <v>0</v>
          </cell>
        </row>
        <row r="5816">
          <cell r="A5816" t="str">
            <v>74022/6</v>
          </cell>
          <cell r="B5816" t="str">
            <v>ENSAIO DE GRANULOMETRIA POR PENEIRAMENTO - SOLOS</v>
          </cell>
          <cell r="C5816" t="str">
            <v>UN</v>
          </cell>
          <cell r="D5816">
            <v>88.28</v>
          </cell>
          <cell r="E5816">
            <v>68.52</v>
          </cell>
          <cell r="F5816">
            <v>19.54</v>
          </cell>
          <cell r="G5816">
            <v>0.22</v>
          </cell>
          <cell r="H5816">
            <v>0</v>
          </cell>
          <cell r="I5816">
            <v>0</v>
          </cell>
        </row>
        <row r="5817">
          <cell r="A5817" t="str">
            <v>74022/7</v>
          </cell>
          <cell r="B5817" t="str">
            <v>ENSAIO DE GRANULOMETRIA POR PENEIRAMENTO E SEDIMENTACAO - SOLOS</v>
          </cell>
          <cell r="C5817" t="str">
            <v>UN</v>
          </cell>
          <cell r="D5817">
            <v>104.83</v>
          </cell>
          <cell r="E5817">
            <v>81.38</v>
          </cell>
          <cell r="F5817">
            <v>23.19</v>
          </cell>
          <cell r="G5817">
            <v>0.26</v>
          </cell>
          <cell r="H5817">
            <v>0</v>
          </cell>
          <cell r="I5817">
            <v>0</v>
          </cell>
        </row>
        <row r="5818">
          <cell r="A5818" t="str">
            <v>74022/8</v>
          </cell>
          <cell r="B5818" t="str">
            <v>ENSAIO DE LIMITE DE LIQUIDEZ - SOLOS</v>
          </cell>
          <cell r="C5818" t="str">
            <v>UN</v>
          </cell>
          <cell r="D5818">
            <v>55.18</v>
          </cell>
          <cell r="E5818">
            <v>42.73</v>
          </cell>
          <cell r="F5818">
            <v>12.3</v>
          </cell>
          <cell r="G5818">
            <v>0.15</v>
          </cell>
          <cell r="H5818">
            <v>0</v>
          </cell>
          <cell r="I5818">
            <v>0</v>
          </cell>
        </row>
        <row r="5819">
          <cell r="A5819" t="str">
            <v>74022/9</v>
          </cell>
          <cell r="B5819" t="str">
            <v>ENSAIO DE LIMITE DE PLASTICIDADE - SOLOS</v>
          </cell>
          <cell r="C5819" t="str">
            <v>UN</v>
          </cell>
          <cell r="D5819">
            <v>49.65</v>
          </cell>
          <cell r="E5819">
            <v>38.65</v>
          </cell>
          <cell r="F5819">
            <v>10.89</v>
          </cell>
          <cell r="G5819">
            <v>0.11</v>
          </cell>
          <cell r="H5819">
            <v>0</v>
          </cell>
          <cell r="I5819">
            <v>0</v>
          </cell>
        </row>
        <row r="5820">
          <cell r="A5820" t="str">
            <v>74022/10</v>
          </cell>
          <cell r="B5820" t="str">
            <v>ENSAIO DE COMPACTACAO - AMOSTRAS NAO TRABALHADAS - ENERGIA NORMAL - SOLOS</v>
          </cell>
          <cell r="C5820" t="str">
            <v>UN</v>
          </cell>
          <cell r="D5820">
            <v>104.83</v>
          </cell>
          <cell r="E5820">
            <v>81.38</v>
          </cell>
          <cell r="F5820">
            <v>23.19</v>
          </cell>
          <cell r="G5820">
            <v>0.26</v>
          </cell>
          <cell r="H5820">
            <v>0</v>
          </cell>
          <cell r="I5820">
            <v>0</v>
          </cell>
        </row>
        <row r="5821">
          <cell r="A5821" t="str">
            <v>74022/11</v>
          </cell>
          <cell r="B5821" t="str">
            <v>ENSAIO DE COMPACTACAO - AMOSTRAS NAO TRABALHADAS - ENERGIA INTERMEDIARIA - SOLOS</v>
          </cell>
          <cell r="C5821" t="str">
            <v>UN</v>
          </cell>
          <cell r="D5821">
            <v>160.01</v>
          </cell>
          <cell r="E5821">
            <v>124.11</v>
          </cell>
          <cell r="F5821">
            <v>35.49</v>
          </cell>
          <cell r="G5821">
            <v>0.41</v>
          </cell>
          <cell r="H5821">
            <v>0</v>
          </cell>
          <cell r="I5821">
            <v>0</v>
          </cell>
        </row>
        <row r="5822">
          <cell r="A5822" t="str">
            <v>74022/12</v>
          </cell>
          <cell r="B5822" t="str">
            <v>ENSAIO DE COMPACTACAO - AMOSTRAS NAO TRABALHADAS - ENERGIA MODIFICADA - SOLOS</v>
          </cell>
          <cell r="C5822" t="str">
            <v>UN</v>
          </cell>
          <cell r="D5822">
            <v>209.68</v>
          </cell>
          <cell r="E5822">
            <v>162.56</v>
          </cell>
          <cell r="F5822">
            <v>46.57</v>
          </cell>
          <cell r="G5822">
            <v>0.55000000000000004</v>
          </cell>
          <cell r="H5822">
            <v>0</v>
          </cell>
          <cell r="I5822">
            <v>0</v>
          </cell>
        </row>
        <row r="5823">
          <cell r="A5823" t="str">
            <v>74022/13</v>
          </cell>
          <cell r="B5823" t="str">
            <v>ENSAIO DE COMPACTACAO - AMOSTRAS TRABALHADAS - SOLOS</v>
          </cell>
          <cell r="C5823" t="str">
            <v>UN</v>
          </cell>
          <cell r="D5823">
            <v>110.36</v>
          </cell>
          <cell r="E5823">
            <v>85.46</v>
          </cell>
          <cell r="F5823">
            <v>24.6</v>
          </cell>
          <cell r="G5823">
            <v>0.3</v>
          </cell>
          <cell r="H5823">
            <v>0</v>
          </cell>
          <cell r="I5823">
            <v>0</v>
          </cell>
        </row>
        <row r="5824">
          <cell r="A5824" t="str">
            <v>74022/14</v>
          </cell>
          <cell r="B5824" t="str">
            <v>ENSAIO DE MASSA ESPECIFICA - IN SITU - METODO FRASCO DE AREIA - SOLOS</v>
          </cell>
          <cell r="C5824" t="str">
            <v>UN</v>
          </cell>
          <cell r="D5824">
            <v>38.61</v>
          </cell>
          <cell r="E5824">
            <v>30.07</v>
          </cell>
          <cell r="F5824">
            <v>8.4499999999999993</v>
          </cell>
          <cell r="G5824">
            <v>0.09</v>
          </cell>
          <cell r="H5824">
            <v>0</v>
          </cell>
          <cell r="I5824">
            <v>0</v>
          </cell>
        </row>
        <row r="5825">
          <cell r="A5825" t="str">
            <v>74022/15</v>
          </cell>
          <cell r="B5825" t="str">
            <v>ENSAIO DE MASSA ESPECIFICA - IN SITU - METODO BALAO DE BORRACHA - SOLOS</v>
          </cell>
          <cell r="C5825" t="str">
            <v>UN</v>
          </cell>
          <cell r="D5825">
            <v>44.14</v>
          </cell>
          <cell r="E5825">
            <v>34.369999999999997</v>
          </cell>
          <cell r="F5825">
            <v>9.67</v>
          </cell>
          <cell r="G5825">
            <v>0.1</v>
          </cell>
          <cell r="H5825">
            <v>0</v>
          </cell>
          <cell r="I5825">
            <v>0</v>
          </cell>
        </row>
        <row r="5826">
          <cell r="A5826" t="str">
            <v>74022/16</v>
          </cell>
          <cell r="B5826" t="str">
            <v>ENSAIO DE DENSIDADE REAL - SOLOS</v>
          </cell>
          <cell r="C5826" t="str">
            <v>UN</v>
          </cell>
          <cell r="D5826">
            <v>49.65</v>
          </cell>
          <cell r="E5826">
            <v>38.65</v>
          </cell>
          <cell r="F5826">
            <v>10.89</v>
          </cell>
          <cell r="G5826">
            <v>0.11</v>
          </cell>
          <cell r="H5826">
            <v>0</v>
          </cell>
          <cell r="I5826">
            <v>0</v>
          </cell>
        </row>
        <row r="5827">
          <cell r="A5827" t="str">
            <v>74022/17</v>
          </cell>
          <cell r="B5827" t="str">
            <v>ENSAIO DE ABRASAO LOS ANGELES - AGREGADOS</v>
          </cell>
          <cell r="C5827" t="str">
            <v>UN</v>
          </cell>
          <cell r="D5827">
            <v>231.74</v>
          </cell>
          <cell r="E5827">
            <v>179.61</v>
          </cell>
          <cell r="F5827">
            <v>51.52</v>
          </cell>
          <cell r="G5827">
            <v>0.61</v>
          </cell>
          <cell r="H5827">
            <v>0</v>
          </cell>
          <cell r="I5827">
            <v>0</v>
          </cell>
        </row>
        <row r="5828">
          <cell r="A5828" t="str">
            <v>74022/18</v>
          </cell>
          <cell r="B5828" t="str">
            <v>ENSAIO DE MASSA ESPECIFICA - IN SITU - EMPREGO DO OLEO - SOLOS</v>
          </cell>
          <cell r="C5828" t="str">
            <v>UN</v>
          </cell>
          <cell r="D5828">
            <v>60.69</v>
          </cell>
          <cell r="E5828">
            <v>47.14</v>
          </cell>
          <cell r="F5828">
            <v>13.4</v>
          </cell>
          <cell r="G5828">
            <v>0.15</v>
          </cell>
          <cell r="H5828">
            <v>0</v>
          </cell>
          <cell r="I5828">
            <v>0</v>
          </cell>
        </row>
        <row r="5829">
          <cell r="A5829" t="str">
            <v>74022/19</v>
          </cell>
          <cell r="B5829" t="str">
            <v>ENSAIO DE INDICE DE SUPORTE CALIFORNIA - AMOSTRAS NAO TRABALHADAS - ENERGIA NORMAL - SOLOS</v>
          </cell>
          <cell r="C5829" t="str">
            <v>UN</v>
          </cell>
          <cell r="D5829">
            <v>126.91</v>
          </cell>
          <cell r="E5829">
            <v>98.45</v>
          </cell>
          <cell r="F5829">
            <v>28.14</v>
          </cell>
          <cell r="G5829">
            <v>0.32</v>
          </cell>
          <cell r="H5829">
            <v>0</v>
          </cell>
          <cell r="I5829">
            <v>0</v>
          </cell>
        </row>
        <row r="5830">
          <cell r="A5830" t="str">
            <v>74022/20</v>
          </cell>
          <cell r="B5830" t="str">
            <v>ENSAIO DE INDICE DE SUPORTE CALIFORNIA - AMOSTRAS NAO TRABALHADAS - ENERGIA INTERMEDIARIA - SOLOS</v>
          </cell>
          <cell r="C5830" t="str">
            <v>UN</v>
          </cell>
          <cell r="D5830">
            <v>143.46</v>
          </cell>
          <cell r="E5830">
            <v>111.25</v>
          </cell>
          <cell r="F5830">
            <v>31.84</v>
          </cell>
          <cell r="G5830">
            <v>0.37</v>
          </cell>
          <cell r="H5830">
            <v>0</v>
          </cell>
          <cell r="I5830">
            <v>0</v>
          </cell>
        </row>
        <row r="5831">
          <cell r="A5831" t="str">
            <v>74022/21</v>
          </cell>
          <cell r="B5831" t="str">
            <v>ENSAIO DE INDICE DE SUPORTE CALIFORNIA- AMOSTRAS NAO TRABALHADAS - ENERGIA MODIFICADA- SOLOS</v>
          </cell>
          <cell r="C5831" t="str">
            <v>UN</v>
          </cell>
          <cell r="D5831">
            <v>154.5</v>
          </cell>
          <cell r="E5831">
            <v>119.83</v>
          </cell>
          <cell r="F5831">
            <v>34.270000000000003</v>
          </cell>
          <cell r="G5831">
            <v>0.4</v>
          </cell>
          <cell r="H5831">
            <v>0</v>
          </cell>
          <cell r="I5831">
            <v>0</v>
          </cell>
        </row>
        <row r="5832">
          <cell r="A5832" t="str">
            <v>74022/22</v>
          </cell>
          <cell r="B5832" t="str">
            <v>ENSAIO DE TEOR DE UMIDADE - METODO EXPEDITO DO ALCOOL - SOLOS</v>
          </cell>
          <cell r="C5832" t="str">
            <v>UN</v>
          </cell>
          <cell r="D5832">
            <v>33.1</v>
          </cell>
          <cell r="E5832">
            <v>25.79</v>
          </cell>
          <cell r="F5832">
            <v>7.24</v>
          </cell>
          <cell r="G5832">
            <v>7.0000000000000007E-2</v>
          </cell>
          <cell r="H5832">
            <v>0</v>
          </cell>
          <cell r="I5832">
            <v>0</v>
          </cell>
        </row>
        <row r="5833">
          <cell r="A5833" t="str">
            <v>74022/23</v>
          </cell>
          <cell r="B5833" t="str">
            <v>ENSAIO DE TEOR DE UMIDADE - PROCESSO SPEEDY - SOLOS E AGREGADOS MIUDOS</v>
          </cell>
          <cell r="C5833" t="str">
            <v>UN</v>
          </cell>
          <cell r="D5833">
            <v>33.1</v>
          </cell>
          <cell r="E5833">
            <v>25.79</v>
          </cell>
          <cell r="F5833">
            <v>7.24</v>
          </cell>
          <cell r="G5833">
            <v>7.0000000000000007E-2</v>
          </cell>
          <cell r="H5833">
            <v>0</v>
          </cell>
          <cell r="I5833">
            <v>0</v>
          </cell>
        </row>
        <row r="5834">
          <cell r="A5834" t="str">
            <v>74022/24</v>
          </cell>
          <cell r="B5834" t="str">
            <v>ENSAIO DE TEOR DE UMIDADE - EM LABORATORIO - SOLOS</v>
          </cell>
          <cell r="C5834" t="str">
            <v>UN</v>
          </cell>
          <cell r="D5834">
            <v>44.14</v>
          </cell>
          <cell r="E5834">
            <v>34.369999999999997</v>
          </cell>
          <cell r="F5834">
            <v>9.67</v>
          </cell>
          <cell r="G5834">
            <v>0.1</v>
          </cell>
          <cell r="H5834">
            <v>0</v>
          </cell>
          <cell r="I5834">
            <v>0</v>
          </cell>
        </row>
        <row r="5835">
          <cell r="A5835" t="str">
            <v>74022/25</v>
          </cell>
          <cell r="B5835" t="str">
            <v>ENSAIO DE PONTO DE FULGOR - MATERIAL BETUMINOSO</v>
          </cell>
          <cell r="C5835" t="str">
            <v>UN</v>
          </cell>
          <cell r="D5835">
            <v>88.28</v>
          </cell>
          <cell r="E5835">
            <v>68.52</v>
          </cell>
          <cell r="F5835">
            <v>19.54</v>
          </cell>
          <cell r="G5835">
            <v>0.22</v>
          </cell>
          <cell r="H5835">
            <v>0</v>
          </cell>
          <cell r="I5835">
            <v>0</v>
          </cell>
        </row>
        <row r="5836">
          <cell r="A5836" t="str">
            <v>74022/26</v>
          </cell>
          <cell r="B5836" t="str">
            <v>ENSAIO DE DESTILACAO - ASFALTO DILUIDO</v>
          </cell>
          <cell r="C5836" t="str">
            <v>UN</v>
          </cell>
          <cell r="D5836">
            <v>143.46</v>
          </cell>
          <cell r="E5836">
            <v>111.25</v>
          </cell>
          <cell r="F5836">
            <v>31.84</v>
          </cell>
          <cell r="G5836">
            <v>0.37</v>
          </cell>
          <cell r="H5836">
            <v>0</v>
          </cell>
          <cell r="I5836">
            <v>0</v>
          </cell>
        </row>
        <row r="5837">
          <cell r="A5837" t="str">
            <v>74022/27</v>
          </cell>
          <cell r="B5837" t="str">
            <v>ENSAIO DE CONTROLE DE TAXA DE APLICACAO DE LIGANTE BETUMINOSO</v>
          </cell>
          <cell r="C5837" t="str">
            <v>UN</v>
          </cell>
          <cell r="D5837">
            <v>38.61</v>
          </cell>
          <cell r="E5837">
            <v>30.07</v>
          </cell>
          <cell r="F5837">
            <v>8.4499999999999993</v>
          </cell>
          <cell r="G5837">
            <v>0.09</v>
          </cell>
          <cell r="H5837">
            <v>0</v>
          </cell>
          <cell r="I5837">
            <v>0</v>
          </cell>
        </row>
        <row r="5838">
          <cell r="A5838" t="str">
            <v>74022/28</v>
          </cell>
          <cell r="B5838" t="str">
            <v>ENSAIO DE SUSCEPTIBILIDADE TERMICA - INDICE PFEIFFER - MATERIAL ASFALTICO</v>
          </cell>
          <cell r="C5838" t="str">
            <v>UN</v>
          </cell>
          <cell r="D5838">
            <v>137.94999999999999</v>
          </cell>
          <cell r="E5838">
            <v>106.88</v>
          </cell>
          <cell r="F5838">
            <v>30.7</v>
          </cell>
          <cell r="G5838">
            <v>0.37</v>
          </cell>
          <cell r="H5838">
            <v>0</v>
          </cell>
          <cell r="I5838">
            <v>0</v>
          </cell>
        </row>
        <row r="5839">
          <cell r="A5839" t="str">
            <v>74022/29</v>
          </cell>
          <cell r="B5839" t="str">
            <v>ENSAIO DE ESPUMA - MATERIAL ASFALTICO</v>
          </cell>
          <cell r="C5839" t="str">
            <v>UN</v>
          </cell>
          <cell r="D5839">
            <v>99.32</v>
          </cell>
          <cell r="E5839">
            <v>77.099999999999994</v>
          </cell>
          <cell r="F5839">
            <v>21.97</v>
          </cell>
          <cell r="G5839">
            <v>0.25</v>
          </cell>
          <cell r="H5839">
            <v>0</v>
          </cell>
          <cell r="I5839">
            <v>0</v>
          </cell>
        </row>
        <row r="5840">
          <cell r="A5840" t="str">
            <v>74022/30</v>
          </cell>
          <cell r="B5840" t="str">
            <v>ENSAIO DE RESISTENCIA A COMPRESSAO SIMPLES - CONCRETO</v>
          </cell>
          <cell r="C5840" t="str">
            <v>UN</v>
          </cell>
          <cell r="D5840">
            <v>99.32</v>
          </cell>
          <cell r="E5840">
            <v>77.099999999999994</v>
          </cell>
          <cell r="F5840">
            <v>21.97</v>
          </cell>
          <cell r="G5840">
            <v>0.25</v>
          </cell>
          <cell r="H5840">
            <v>0</v>
          </cell>
          <cell r="I5840">
            <v>0</v>
          </cell>
        </row>
        <row r="5841">
          <cell r="A5841" t="str">
            <v>74022/31</v>
          </cell>
          <cell r="B5841" t="str">
            <v>ENSAIO DE RESISTENCIA A TRACAO POR COMPRESSAO DIAMETRAL - CONCRETO</v>
          </cell>
          <cell r="C5841" t="str">
            <v>UN</v>
          </cell>
          <cell r="D5841">
            <v>99.32</v>
          </cell>
          <cell r="E5841">
            <v>77.099999999999994</v>
          </cell>
          <cell r="F5841">
            <v>21.97</v>
          </cell>
          <cell r="G5841">
            <v>0.25</v>
          </cell>
          <cell r="H5841">
            <v>0</v>
          </cell>
          <cell r="I5841">
            <v>0</v>
          </cell>
        </row>
        <row r="5842">
          <cell r="A5842" t="str">
            <v>74022/32</v>
          </cell>
          <cell r="B5842" t="str">
            <v>ENSAIO DE RESISTENCIA A TRACAO NA FLEXAO DE CONCRETO</v>
          </cell>
          <cell r="C5842" t="str">
            <v>UN</v>
          </cell>
          <cell r="D5842">
            <v>110.36</v>
          </cell>
          <cell r="E5842">
            <v>85.46</v>
          </cell>
          <cell r="F5842">
            <v>24.6</v>
          </cell>
          <cell r="G5842">
            <v>0.3</v>
          </cell>
          <cell r="H5842">
            <v>0</v>
          </cell>
          <cell r="I5842">
            <v>0</v>
          </cell>
        </row>
        <row r="5843">
          <cell r="A5843" t="str">
            <v>74022/33</v>
          </cell>
          <cell r="B5843" t="str">
            <v>ENSAIO DE RESILIENCIA - SOLOS</v>
          </cell>
          <cell r="C5843" t="str">
            <v>UN</v>
          </cell>
          <cell r="D5843">
            <v>711.81</v>
          </cell>
          <cell r="E5843">
            <v>551.41</v>
          </cell>
          <cell r="F5843">
            <v>158.49</v>
          </cell>
          <cell r="G5843">
            <v>1.91</v>
          </cell>
          <cell r="H5843">
            <v>0</v>
          </cell>
          <cell r="I5843">
            <v>0</v>
          </cell>
        </row>
        <row r="5844">
          <cell r="A5844" t="str">
            <v>74022/34</v>
          </cell>
          <cell r="B5844" t="str">
            <v>ENSAIO DE RESILIENCIA - MISTURAS BETUMINOSAS</v>
          </cell>
          <cell r="C5844" t="str">
            <v>UN</v>
          </cell>
          <cell r="D5844">
            <v>148.97</v>
          </cell>
          <cell r="E5844">
            <v>115.53</v>
          </cell>
          <cell r="F5844">
            <v>33.049999999999997</v>
          </cell>
          <cell r="G5844">
            <v>0.39</v>
          </cell>
          <cell r="H5844">
            <v>0</v>
          </cell>
          <cell r="I5844">
            <v>0</v>
          </cell>
        </row>
        <row r="5845">
          <cell r="A5845" t="str">
            <v>74022/35</v>
          </cell>
          <cell r="B5845" t="str">
            <v>ENSAIO DE PERCENTAGEM DE BETUME - MISTURAS BETUMINOSAS</v>
          </cell>
          <cell r="C5845" t="str">
            <v>UN</v>
          </cell>
          <cell r="D5845">
            <v>82.77</v>
          </cell>
          <cell r="E5845">
            <v>64.150000000000006</v>
          </cell>
          <cell r="F5845">
            <v>18.399999999999999</v>
          </cell>
          <cell r="G5845">
            <v>0.22</v>
          </cell>
          <cell r="H5845">
            <v>0</v>
          </cell>
          <cell r="I5845">
            <v>0</v>
          </cell>
        </row>
        <row r="5846">
          <cell r="A5846" t="str">
            <v>74022/36</v>
          </cell>
          <cell r="B5846" t="str">
            <v>ENSAIO DE ADESIVIDADE - RESISTENCIA A AGUA - EMULSAO ASFALTICA</v>
          </cell>
          <cell r="C5846" t="str">
            <v>UN</v>
          </cell>
          <cell r="D5846">
            <v>66.2</v>
          </cell>
          <cell r="E5846">
            <v>51.42</v>
          </cell>
          <cell r="F5846">
            <v>14.62</v>
          </cell>
          <cell r="G5846">
            <v>0.16</v>
          </cell>
          <cell r="H5846">
            <v>0</v>
          </cell>
          <cell r="I5846">
            <v>0</v>
          </cell>
        </row>
        <row r="5847">
          <cell r="A5847" t="str">
            <v>74022/37</v>
          </cell>
          <cell r="B5847" t="str">
            <v>ENSAIO DE ADESIVIDADE A LIGANTE BETUMINOSO - AGREGADO GRAUDO</v>
          </cell>
          <cell r="C5847" t="str">
            <v>UN</v>
          </cell>
          <cell r="D5847">
            <v>55.18</v>
          </cell>
          <cell r="E5847">
            <v>42.73</v>
          </cell>
          <cell r="F5847">
            <v>12.3</v>
          </cell>
          <cell r="G5847">
            <v>0.15</v>
          </cell>
          <cell r="H5847">
            <v>0</v>
          </cell>
          <cell r="I5847">
            <v>0</v>
          </cell>
        </row>
        <row r="5848">
          <cell r="A5848" t="str">
            <v>74022/38</v>
          </cell>
          <cell r="B5848" t="str">
            <v>ENSAIO DE EXPANSIBILIDADE - SOLOS</v>
          </cell>
          <cell r="C5848" t="str">
            <v>UN</v>
          </cell>
          <cell r="D5848">
            <v>80</v>
          </cell>
          <cell r="E5848">
            <v>62.16</v>
          </cell>
          <cell r="F5848">
            <v>17.649999999999999</v>
          </cell>
          <cell r="G5848">
            <v>0.19</v>
          </cell>
          <cell r="H5848">
            <v>0</v>
          </cell>
          <cell r="I5848">
            <v>0</v>
          </cell>
        </row>
        <row r="5849">
          <cell r="A5849" t="str">
            <v>74022/39</v>
          </cell>
          <cell r="B5849" t="str">
            <v>PREPARACAO DE AMOSTRAS PARA ENSAIO DE CARACTERIZACAO - SOLOS</v>
          </cell>
          <cell r="C5849" t="str">
            <v>UN</v>
          </cell>
          <cell r="D5849">
            <v>60.69</v>
          </cell>
          <cell r="E5849">
            <v>47.14</v>
          </cell>
          <cell r="F5849">
            <v>13.4</v>
          </cell>
          <cell r="G5849">
            <v>0.15</v>
          </cell>
          <cell r="H5849">
            <v>0</v>
          </cell>
          <cell r="I5849">
            <v>0</v>
          </cell>
        </row>
        <row r="5850">
          <cell r="A5850" t="str">
            <v>74022/40</v>
          </cell>
          <cell r="B5850" t="str">
            <v>ENSAIO MARSHALL - MISTURA BETUMINOSA A QUENTE</v>
          </cell>
          <cell r="C5850" t="str">
            <v>UN</v>
          </cell>
          <cell r="D5850">
            <v>193.13</v>
          </cell>
          <cell r="E5850">
            <v>149.61000000000001</v>
          </cell>
          <cell r="F5850">
            <v>43</v>
          </cell>
          <cell r="G5850">
            <v>0.52</v>
          </cell>
          <cell r="H5850">
            <v>0</v>
          </cell>
          <cell r="I5850">
            <v>0</v>
          </cell>
        </row>
        <row r="5851">
          <cell r="A5851" t="str">
            <v>74022/41</v>
          </cell>
          <cell r="B5851" t="str">
            <v>ENSAIO DE DETERMINACAO DO INDICE DE FORMA - AGREGADOS</v>
          </cell>
          <cell r="C5851" t="str">
            <v>UN</v>
          </cell>
          <cell r="D5851">
            <v>55.18</v>
          </cell>
          <cell r="E5851">
            <v>42.73</v>
          </cell>
          <cell r="F5851">
            <v>12.3</v>
          </cell>
          <cell r="G5851">
            <v>0.15</v>
          </cell>
          <cell r="H5851">
            <v>0</v>
          </cell>
          <cell r="I5851">
            <v>0</v>
          </cell>
        </row>
        <row r="5852">
          <cell r="A5852" t="str">
            <v>74022/42</v>
          </cell>
          <cell r="B5852" t="str">
            <v>ENSAIO DE EQUIVALENTE EM AREIA - SOLOS</v>
          </cell>
          <cell r="C5852" t="str">
            <v>UN</v>
          </cell>
          <cell r="D5852">
            <v>49.65</v>
          </cell>
          <cell r="E5852">
            <v>38.65</v>
          </cell>
          <cell r="F5852">
            <v>10.89</v>
          </cell>
          <cell r="G5852">
            <v>0.11</v>
          </cell>
          <cell r="H5852">
            <v>0</v>
          </cell>
          <cell r="I5852">
            <v>0</v>
          </cell>
        </row>
        <row r="5853">
          <cell r="A5853" t="str">
            <v>74022/43</v>
          </cell>
          <cell r="B5853" t="str">
            <v>ENSAIO DE MOLDAGEM E CURA DE SOLO CIMENTO</v>
          </cell>
          <cell r="C5853" t="str">
            <v>UN</v>
          </cell>
          <cell r="D5853">
            <v>55.18</v>
          </cell>
          <cell r="E5853">
            <v>42.73</v>
          </cell>
          <cell r="F5853">
            <v>12.3</v>
          </cell>
          <cell r="G5853">
            <v>0.15</v>
          </cell>
          <cell r="H5853">
            <v>0</v>
          </cell>
          <cell r="I5853">
            <v>0</v>
          </cell>
        </row>
        <row r="5854">
          <cell r="A5854" t="str">
            <v>74022/44</v>
          </cell>
          <cell r="B5854" t="str">
            <v>ENSAIO DE COMPRESSAO AXIAL DE SOLO CIMENTO</v>
          </cell>
          <cell r="C5854" t="str">
            <v>UN</v>
          </cell>
          <cell r="D5854">
            <v>44.14</v>
          </cell>
          <cell r="E5854">
            <v>34.369999999999997</v>
          </cell>
          <cell r="F5854">
            <v>9.67</v>
          </cell>
          <cell r="G5854">
            <v>0.1</v>
          </cell>
          <cell r="H5854">
            <v>0</v>
          </cell>
          <cell r="I5854">
            <v>0</v>
          </cell>
        </row>
        <row r="5855">
          <cell r="A5855" t="str">
            <v>74022/45</v>
          </cell>
          <cell r="B5855" t="str">
            <v>ENSAIO DE VISCOSIDADE CINEMATICA - ASFALTO</v>
          </cell>
          <cell r="C5855" t="str">
            <v>UN</v>
          </cell>
          <cell r="D5855">
            <v>110.36</v>
          </cell>
          <cell r="E5855">
            <v>85.46</v>
          </cell>
          <cell r="F5855">
            <v>24.6</v>
          </cell>
          <cell r="G5855">
            <v>0.3</v>
          </cell>
          <cell r="H5855">
            <v>0</v>
          </cell>
          <cell r="I5855">
            <v>0</v>
          </cell>
        </row>
        <row r="5856">
          <cell r="A5856" t="str">
            <v>74022/47</v>
          </cell>
          <cell r="B5856" t="str">
            <v>ENSAIO DE RESIDUO POR EVAPORACAO - EMULSAO ASFALTICA</v>
          </cell>
          <cell r="C5856" t="str">
            <v>UN</v>
          </cell>
          <cell r="D5856">
            <v>55.18</v>
          </cell>
          <cell r="E5856">
            <v>42.73</v>
          </cell>
          <cell r="F5856">
            <v>12.3</v>
          </cell>
          <cell r="G5856">
            <v>0.15</v>
          </cell>
          <cell r="H5856">
            <v>0</v>
          </cell>
          <cell r="I5856">
            <v>0</v>
          </cell>
        </row>
        <row r="5857">
          <cell r="A5857" t="str">
            <v>74022/48</v>
          </cell>
          <cell r="B5857" t="str">
            <v>ENSAIO DE CARGA DA PARTICULA - EMULSAO ASFALTICA</v>
          </cell>
          <cell r="C5857" t="str">
            <v>UN</v>
          </cell>
          <cell r="D5857">
            <v>41.38</v>
          </cell>
          <cell r="E5857">
            <v>32.17</v>
          </cell>
          <cell r="F5857">
            <v>9.11</v>
          </cell>
          <cell r="G5857">
            <v>0.1</v>
          </cell>
          <cell r="H5857">
            <v>0</v>
          </cell>
          <cell r="I5857">
            <v>0</v>
          </cell>
        </row>
        <row r="5858">
          <cell r="A5858" t="str">
            <v>74022/49</v>
          </cell>
          <cell r="B5858" t="str">
            <v>ENSAIO DE DESEMULSIBILIDADE - EMULSAO ASFALTICA</v>
          </cell>
          <cell r="C5858" t="str">
            <v>UN</v>
          </cell>
          <cell r="D5858">
            <v>110.36</v>
          </cell>
          <cell r="E5858">
            <v>85.46</v>
          </cell>
          <cell r="F5858">
            <v>24.6</v>
          </cell>
          <cell r="G5858">
            <v>0.3</v>
          </cell>
          <cell r="H5858">
            <v>0</v>
          </cell>
          <cell r="I5858">
            <v>0</v>
          </cell>
        </row>
        <row r="5859">
          <cell r="A5859" t="str">
            <v>74022/50</v>
          </cell>
          <cell r="B5859" t="str">
            <v>ENSAIO DE DETERMINACAO DA TAXA DE ESPALHAMENTO DO AGREGADO</v>
          </cell>
          <cell r="C5859" t="str">
            <v>UN</v>
          </cell>
          <cell r="D5859">
            <v>27.59</v>
          </cell>
          <cell r="E5859">
            <v>21.42</v>
          </cell>
          <cell r="F5859">
            <v>6.1</v>
          </cell>
          <cell r="G5859">
            <v>7.0000000000000007E-2</v>
          </cell>
          <cell r="H5859">
            <v>0</v>
          </cell>
          <cell r="I5859">
            <v>0</v>
          </cell>
        </row>
        <row r="5860">
          <cell r="A5860" t="str">
            <v>74022/51</v>
          </cell>
          <cell r="B5860" t="str">
            <v>ENSAIO DE ADESIVIDADE A LIGANTE BETUMINOSO - AGREGADO</v>
          </cell>
          <cell r="C5860" t="str">
            <v>UN</v>
          </cell>
          <cell r="D5860">
            <v>60.69</v>
          </cell>
          <cell r="E5860">
            <v>47.14</v>
          </cell>
          <cell r="F5860">
            <v>13.4</v>
          </cell>
          <cell r="G5860">
            <v>0.15</v>
          </cell>
          <cell r="H5860">
            <v>0</v>
          </cell>
          <cell r="I5860">
            <v>0</v>
          </cell>
        </row>
        <row r="5861">
          <cell r="A5861" t="str">
            <v>74022/52</v>
          </cell>
          <cell r="B5861" t="str">
            <v>ENSAIO DE GRANULOMETRIA DO AGREGADO</v>
          </cell>
          <cell r="C5861" t="str">
            <v>UN</v>
          </cell>
          <cell r="D5861">
            <v>55.18</v>
          </cell>
          <cell r="E5861">
            <v>42.73</v>
          </cell>
          <cell r="F5861">
            <v>12.3</v>
          </cell>
          <cell r="G5861">
            <v>0.15</v>
          </cell>
          <cell r="H5861">
            <v>0</v>
          </cell>
          <cell r="I5861">
            <v>0</v>
          </cell>
        </row>
        <row r="5862">
          <cell r="A5862" t="str">
            <v>74022/53</v>
          </cell>
          <cell r="B5862" t="str">
            <v>ENSAIO DE CONTROLE DO GRAU DE COMPACTACAO DA MISTURA ASFALTICA</v>
          </cell>
          <cell r="C5862" t="str">
            <v>UN</v>
          </cell>
          <cell r="D5862">
            <v>49.65</v>
          </cell>
          <cell r="E5862">
            <v>38.65</v>
          </cell>
          <cell r="F5862">
            <v>10.89</v>
          </cell>
          <cell r="G5862">
            <v>0.11</v>
          </cell>
          <cell r="H5862">
            <v>0</v>
          </cell>
          <cell r="I5862">
            <v>0</v>
          </cell>
        </row>
        <row r="5863">
          <cell r="A5863" t="str">
            <v>74022/54</v>
          </cell>
          <cell r="B5863" t="str">
            <v>ENSAIO DE GRANULOMETRIA DO FILLER</v>
          </cell>
          <cell r="C5863" t="str">
            <v>UN</v>
          </cell>
          <cell r="D5863">
            <v>49.65</v>
          </cell>
          <cell r="E5863">
            <v>38.65</v>
          </cell>
          <cell r="F5863">
            <v>10.89</v>
          </cell>
          <cell r="G5863">
            <v>0.11</v>
          </cell>
          <cell r="H5863">
            <v>0</v>
          </cell>
          <cell r="I5863">
            <v>0</v>
          </cell>
        </row>
        <row r="5864">
          <cell r="A5864" t="str">
            <v>74022/55</v>
          </cell>
          <cell r="B5864" t="str">
            <v>ENSAIO DE TRACAO POR COMPRESSAO DIAMETRAL - MISTURAS BETUMINOSAS</v>
          </cell>
          <cell r="C5864" t="str">
            <v>UN</v>
          </cell>
          <cell r="D5864">
            <v>137.94999999999999</v>
          </cell>
          <cell r="E5864">
            <v>106.88</v>
          </cell>
          <cell r="F5864">
            <v>30.7</v>
          </cell>
          <cell r="G5864">
            <v>0.37</v>
          </cell>
          <cell r="H5864">
            <v>0</v>
          </cell>
          <cell r="I5864">
            <v>0</v>
          </cell>
        </row>
        <row r="5865">
          <cell r="A5865" t="str">
            <v>74022/56</v>
          </cell>
          <cell r="B5865" t="str">
            <v>ENSAIO DE DENSIDADE DO MATERIAL BETUMINOSO</v>
          </cell>
          <cell r="C5865" t="str">
            <v>UN</v>
          </cell>
          <cell r="D5865">
            <v>40.81</v>
          </cell>
          <cell r="E5865">
            <v>32.51</v>
          </cell>
          <cell r="F5865">
            <v>8.1999999999999993</v>
          </cell>
          <cell r="G5865">
            <v>0.1</v>
          </cell>
          <cell r="H5865">
            <v>0</v>
          </cell>
          <cell r="I5865">
            <v>0</v>
          </cell>
        </row>
        <row r="5866">
          <cell r="A5866" t="str">
            <v>74022/57</v>
          </cell>
          <cell r="B5866" t="str">
            <v>ENSAIO DE CONSISTENCIA DO CONCRETO CCR - INDICE VEBE</v>
          </cell>
          <cell r="C5866" t="str">
            <v>UN</v>
          </cell>
          <cell r="D5866">
            <v>40.81</v>
          </cell>
          <cell r="E5866">
            <v>32.51</v>
          </cell>
          <cell r="F5866">
            <v>8.1999999999999993</v>
          </cell>
          <cell r="G5866">
            <v>0.1</v>
          </cell>
          <cell r="H5866">
            <v>0</v>
          </cell>
          <cell r="I5866">
            <v>0</v>
          </cell>
        </row>
        <row r="5867">
          <cell r="A5867" t="str">
            <v>74022/58</v>
          </cell>
          <cell r="B5867" t="str">
            <v>ENSAIO DE ABATIMENTO DO TRONCO DE CONE</v>
          </cell>
          <cell r="C5867" t="str">
            <v>UN</v>
          </cell>
          <cell r="D5867">
            <v>40.81</v>
          </cell>
          <cell r="E5867">
            <v>32.51</v>
          </cell>
          <cell r="F5867">
            <v>8.1999999999999993</v>
          </cell>
          <cell r="G5867">
            <v>0.1</v>
          </cell>
          <cell r="H5867">
            <v>0</v>
          </cell>
          <cell r="I5867">
            <v>0</v>
          </cell>
        </row>
        <row r="5868">
          <cell r="A5868">
            <v>95967</v>
          </cell>
          <cell r="B5868" t="str">
            <v>SERVIÇOS TÉCNICOS ESPECIALIZADOS PARA ACOMPANHAMENTO DE EXECUÇÃO DE FUNDAÇÕES PROFUNDAS E ESTRUTURAS DE CONTENÇÃO</v>
          </cell>
          <cell r="C5868" t="str">
            <v>H</v>
          </cell>
          <cell r="D5868">
            <v>125.32</v>
          </cell>
          <cell r="E5868">
            <v>121.93</v>
          </cell>
          <cell r="F5868">
            <v>3.39</v>
          </cell>
          <cell r="G5868">
            <v>0</v>
          </cell>
          <cell r="H5868">
            <v>0</v>
          </cell>
          <cell r="I5868">
            <v>0</v>
          </cell>
        </row>
        <row r="5869">
          <cell r="A5869">
            <v>72733</v>
          </cell>
          <cell r="B5869" t="str">
            <v>MOBILIZACAO E INSTALACAO DE 01  EQUIPAMENTO DE SONDAGEM, DISTANCIA ACIMA DE 20KM</v>
          </cell>
          <cell r="C5869" t="str">
            <v>UN</v>
          </cell>
          <cell r="D5869">
            <v>711.56</v>
          </cell>
          <cell r="E5869">
            <v>294.35000000000002</v>
          </cell>
          <cell r="F5869">
            <v>354.39</v>
          </cell>
          <cell r="G5869">
            <v>62.82</v>
          </cell>
          <cell r="H5869">
            <v>0</v>
          </cell>
          <cell r="I5869">
            <v>0</v>
          </cell>
        </row>
        <row r="5870">
          <cell r="A5870">
            <v>72871</v>
          </cell>
          <cell r="B5870" t="str">
            <v>MOBILIZACAO E INSTALACAO DE 01 EQUIPAMENTO DE SONDAGEM, DISTANCIA ATE 10KM</v>
          </cell>
          <cell r="C5870" t="str">
            <v>UN</v>
          </cell>
          <cell r="D5870">
            <v>316.83999999999997</v>
          </cell>
          <cell r="E5870">
            <v>161.16999999999999</v>
          </cell>
          <cell r="F5870">
            <v>134.53</v>
          </cell>
          <cell r="G5870">
            <v>21.14</v>
          </cell>
          <cell r="H5870">
            <v>0</v>
          </cell>
          <cell r="I5870">
            <v>0</v>
          </cell>
        </row>
        <row r="5871">
          <cell r="A5871">
            <v>72872</v>
          </cell>
          <cell r="B5871" t="str">
            <v>MOBILIZACAO E INSTALACAO DE 01 EQUIPAMENTO DE SONDAGEM, DISTANCIA DE 10KM ATE 20KM</v>
          </cell>
          <cell r="C5871" t="str">
            <v>UN</v>
          </cell>
          <cell r="D5871">
            <v>514.20000000000005</v>
          </cell>
          <cell r="E5871">
            <v>227.76</v>
          </cell>
          <cell r="F5871">
            <v>244.46</v>
          </cell>
          <cell r="G5871">
            <v>41.98</v>
          </cell>
          <cell r="H5871">
            <v>0</v>
          </cell>
          <cell r="I5871">
            <v>0</v>
          </cell>
        </row>
        <row r="5872">
          <cell r="A5872">
            <v>73610</v>
          </cell>
          <cell r="B5872" t="str">
            <v>LOCAÇÃO DE REDES DE ÁGUA OU DE ESGOTO</v>
          </cell>
          <cell r="C5872" t="str">
            <v>M</v>
          </cell>
          <cell r="D5872">
            <v>1.22</v>
          </cell>
          <cell r="E5872">
            <v>0.69</v>
          </cell>
          <cell r="F5872">
            <v>0.48</v>
          </cell>
          <cell r="G5872">
            <v>0.05</v>
          </cell>
          <cell r="H5872">
            <v>0</v>
          </cell>
          <cell r="I5872">
            <v>0</v>
          </cell>
        </row>
        <row r="5873">
          <cell r="A5873">
            <v>73679</v>
          </cell>
          <cell r="B5873" t="str">
            <v>LOCAÇÃO DE ADUTORAS, COLETORES TRONCO E INTERCEPTORES - ATÉ DN 500 MM</v>
          </cell>
          <cell r="C5873" t="str">
            <v>M</v>
          </cell>
          <cell r="D5873">
            <v>2.16</v>
          </cell>
          <cell r="E5873">
            <v>0.45</v>
          </cell>
          <cell r="F5873">
            <v>1.45</v>
          </cell>
          <cell r="G5873">
            <v>0.26</v>
          </cell>
          <cell r="H5873">
            <v>0</v>
          </cell>
          <cell r="I5873">
            <v>0</v>
          </cell>
        </row>
        <row r="5874">
          <cell r="A5874">
            <v>73686</v>
          </cell>
          <cell r="B5874" t="str">
            <v>LOCACAO DA OBRA, COM USO DE EQUIPAMENTOS TOPOGRAFICOS, INCLUSIVE NIVELADOR</v>
          </cell>
          <cell r="C5874" t="str">
            <v>M2</v>
          </cell>
          <cell r="D5874">
            <v>21.79</v>
          </cell>
          <cell r="E5874">
            <v>14.54</v>
          </cell>
          <cell r="F5874">
            <v>6.79</v>
          </cell>
          <cell r="G5874">
            <v>0.46</v>
          </cell>
          <cell r="H5874">
            <v>0</v>
          </cell>
          <cell r="I5874">
            <v>0</v>
          </cell>
        </row>
        <row r="5875">
          <cell r="A5875" t="str">
            <v>73992/1</v>
          </cell>
          <cell r="B5875" t="str">
            <v>LOCACAO CONVENCIONAL DE OBRA, ATRAVÉS DE GABARITO DE TABUAS CORRIDAS PONTALETADAS A CADA 1,50M, SEM REAPROVEITAMENTO</v>
          </cell>
          <cell r="C5875" t="str">
            <v>M2</v>
          </cell>
          <cell r="D5875">
            <v>8.2799999999999994</v>
          </cell>
          <cell r="E5875">
            <v>3.16</v>
          </cell>
          <cell r="F5875">
            <v>5.12</v>
          </cell>
          <cell r="G5875">
            <v>0</v>
          </cell>
          <cell r="H5875">
            <v>0</v>
          </cell>
          <cell r="I5875">
            <v>0</v>
          </cell>
        </row>
        <row r="5876">
          <cell r="A5876" t="str">
            <v>74077/2</v>
          </cell>
          <cell r="B5876" t="str">
            <v>LOCACAO CONVENCIONAL DE OBRA, ATRAVÉS DE GABARITO DE TABUAS CORRIDAS PONTALETADAS, COM REAPROVEITAMENTO DE 10 VEZES.</v>
          </cell>
          <cell r="C5876" t="str">
            <v>M2</v>
          </cell>
          <cell r="D5876">
            <v>3.79</v>
          </cell>
          <cell r="E5876">
            <v>2.48</v>
          </cell>
          <cell r="F5876">
            <v>1.31</v>
          </cell>
          <cell r="G5876">
            <v>0</v>
          </cell>
          <cell r="H5876">
            <v>0</v>
          </cell>
          <cell r="I5876">
            <v>0</v>
          </cell>
        </row>
        <row r="5877">
          <cell r="A5877" t="str">
            <v>74077/3</v>
          </cell>
          <cell r="B5877" t="str">
            <v>LOCACAO CONVENCIONAL DE OBRA, ATRAVÉS DE GABARITO DE TABUAS CORRIDAS PONTALETADAS, COM REAPROVEITAMENTO DE 3 VEZES.</v>
          </cell>
          <cell r="C5877" t="str">
            <v>M2</v>
          </cell>
          <cell r="D5877">
            <v>4.6100000000000003</v>
          </cell>
          <cell r="E5877">
            <v>2.46</v>
          </cell>
          <cell r="F5877">
            <v>2.15</v>
          </cell>
          <cell r="G5877">
            <v>0</v>
          </cell>
          <cell r="H5877">
            <v>0</v>
          </cell>
          <cell r="I5877">
            <v>0</v>
          </cell>
        </row>
        <row r="5878">
          <cell r="A5878">
            <v>85323</v>
          </cell>
          <cell r="B5878" t="str">
            <v>LOCACAO E NIVELAMENTO DE EMISSARIO/REDE COLETORA COM AUXILIO DE EQUIPAMENTO TOPOGRAFICO</v>
          </cell>
          <cell r="C5878" t="str">
            <v>M</v>
          </cell>
          <cell r="D5878">
            <v>2.0299999999999998</v>
          </cell>
          <cell r="E5878">
            <v>1.65</v>
          </cell>
          <cell r="F5878">
            <v>0.26</v>
          </cell>
          <cell r="G5878">
            <v>0.12</v>
          </cell>
          <cell r="H5878">
            <v>0</v>
          </cell>
          <cell r="I5878">
            <v>0</v>
          </cell>
        </row>
        <row r="5879">
          <cell r="A5879" t="str">
            <v>73758/1</v>
          </cell>
          <cell r="B5879" t="str">
            <v>LEVANTAMENTO SECAO TRANSVERSAL C/NIVEL TERRENO NAO ACIDENTADO VEGETAÇÃO DENSA INCLUSIVE DESENHO ESC 1:200 EM PAPEL VEGETAL MILIMETRADO (MEDIDO P/M SECAO), INCLUSIVE NIVELADOR, AUXILIAR DE CALCULO TOPOGRAFICO E DESENHISTA.</v>
          </cell>
          <cell r="C5879" t="str">
            <v>M</v>
          </cell>
          <cell r="D5879">
            <v>1.78</v>
          </cell>
          <cell r="E5879">
            <v>1.52</v>
          </cell>
          <cell r="F5879">
            <v>0.26</v>
          </cell>
          <cell r="G5879">
            <v>0</v>
          </cell>
          <cell r="H5879">
            <v>0</v>
          </cell>
          <cell r="I5879">
            <v>0</v>
          </cell>
        </row>
        <row r="5880">
          <cell r="A5880">
            <v>78472</v>
          </cell>
          <cell r="B5880" t="str">
            <v>SERVICOS TOPOGRAFICOS PARA PAVIMENTACAO, INCLUSIVE NOTA DE SERVICOS, ACOMPANHAMENTO E GREIDE</v>
          </cell>
          <cell r="C5880" t="str">
            <v>M2</v>
          </cell>
          <cell r="D5880">
            <v>0.33</v>
          </cell>
          <cell r="E5880">
            <v>0.24</v>
          </cell>
          <cell r="F5880">
            <v>0.09</v>
          </cell>
          <cell r="G5880">
            <v>0</v>
          </cell>
          <cell r="H5880">
            <v>0</v>
          </cell>
          <cell r="I5880">
            <v>0</v>
          </cell>
        </row>
        <row r="5881">
          <cell r="A5881">
            <v>93588</v>
          </cell>
          <cell r="B5881" t="str">
            <v>TRANSPORTE COM CAMINHÃO BASCULANTE DE 10 M3, EM VIA URBANA EM LEITO NATURAL (UNIDADE: M3XKM). AF_04/2016</v>
          </cell>
          <cell r="C5881" t="str">
            <v>M3XKM</v>
          </cell>
          <cell r="D5881">
            <v>1.59</v>
          </cell>
          <cell r="E5881">
            <v>0.21</v>
          </cell>
          <cell r="F5881">
            <v>1.07</v>
          </cell>
          <cell r="G5881">
            <v>0.31</v>
          </cell>
          <cell r="H5881">
            <v>0</v>
          </cell>
          <cell r="I5881">
            <v>0</v>
          </cell>
        </row>
        <row r="5882">
          <cell r="A5882">
            <v>93589</v>
          </cell>
          <cell r="B5882" t="str">
            <v>TRANSPORTE COM CAMINHÃO BASCULANTE DE 10 M3, EM VIA URBANA EM REVESTIMENTO PRIMÁRIO (UNIDADE: M3XKM). AF_04/2016</v>
          </cell>
          <cell r="C5882" t="str">
            <v>M3XKM</v>
          </cell>
          <cell r="D5882">
            <v>1.22</v>
          </cell>
          <cell r="E5882">
            <v>0.15</v>
          </cell>
          <cell r="F5882">
            <v>0.83</v>
          </cell>
          <cell r="G5882">
            <v>0.24</v>
          </cell>
          <cell r="H5882">
            <v>0</v>
          </cell>
          <cell r="I5882">
            <v>0</v>
          </cell>
        </row>
        <row r="5883">
          <cell r="A5883">
            <v>93590</v>
          </cell>
          <cell r="B5883" t="str">
            <v>TRANSPORTE COM CAMINHÃO BASCULANTE DE 10 M3, EM VIA URBANA PAVIMENTADA, DMT ACIMA DE 30KM (UNIDADE: M3XKM). AF_04/2016</v>
          </cell>
          <cell r="C5883" t="str">
            <v>M3XKM</v>
          </cell>
          <cell r="D5883">
            <v>0.81</v>
          </cell>
          <cell r="E5883">
            <v>0.1</v>
          </cell>
          <cell r="F5883">
            <v>0.56000000000000005</v>
          </cell>
          <cell r="G5883">
            <v>0.15</v>
          </cell>
          <cell r="H5883">
            <v>0</v>
          </cell>
          <cell r="I5883">
            <v>0</v>
          </cell>
        </row>
        <row r="5884">
          <cell r="A5884">
            <v>93591</v>
          </cell>
          <cell r="B5884" t="str">
            <v>TRANSPORTE COM CAMINHÃO BASCULANTE DE 14 M3, EM VIA URBANA EM LEITO NATURAL (UNIDADE: M3XKM). AF_04/2016</v>
          </cell>
          <cell r="C5884" t="str">
            <v>M3XKM</v>
          </cell>
          <cell r="D5884">
            <v>1.43</v>
          </cell>
          <cell r="E5884">
            <v>0.14000000000000001</v>
          </cell>
          <cell r="F5884">
            <v>0.97</v>
          </cell>
          <cell r="G5884">
            <v>0.32</v>
          </cell>
          <cell r="H5884">
            <v>0</v>
          </cell>
          <cell r="I5884">
            <v>0</v>
          </cell>
        </row>
        <row r="5885">
          <cell r="A5885">
            <v>93592</v>
          </cell>
          <cell r="B5885" t="str">
            <v>TRANSPORTE COM CAMINHÃO BASCULANTE DE 14 M3, EM VIA URBANA EM REVESTIMENTO PRIMÁRIO (UNIDADE: M3XKM). AF_04/2016</v>
          </cell>
          <cell r="C5885" t="str">
            <v>M3XKM</v>
          </cell>
          <cell r="D5885">
            <v>1.0900000000000001</v>
          </cell>
          <cell r="E5885">
            <v>0.11</v>
          </cell>
          <cell r="F5885">
            <v>0.74</v>
          </cell>
          <cell r="G5885">
            <v>0.24</v>
          </cell>
          <cell r="H5885">
            <v>0</v>
          </cell>
          <cell r="I5885">
            <v>0</v>
          </cell>
        </row>
        <row r="5886">
          <cell r="A5886">
            <v>93593</v>
          </cell>
          <cell r="B5886" t="str">
            <v>TRANSPORTE COM CAMINHÃO BASCULANTE DE 14 M3, EM VIA URBANA PAVIMENTADA, DMT ACIMA DE 30 KM (UNIDADE: M3XKM). AF_04/2016</v>
          </cell>
          <cell r="C5886" t="str">
            <v>M3XKM</v>
          </cell>
          <cell r="D5886">
            <v>0.72</v>
          </cell>
          <cell r="E5886">
            <v>7.0000000000000007E-2</v>
          </cell>
          <cell r="F5886">
            <v>0.5</v>
          </cell>
          <cell r="G5886">
            <v>0.15</v>
          </cell>
          <cell r="H5886">
            <v>0</v>
          </cell>
          <cell r="I5886">
            <v>0</v>
          </cell>
        </row>
        <row r="5887">
          <cell r="A5887">
            <v>93594</v>
          </cell>
          <cell r="B5887" t="str">
            <v>TRANSPORTE COM CAMINHÃO BASCULANTE DE 10 M3, EM VIA URBANA EM LEITO NATURAL (UNIDADE: TXKM). AF_04/2016</v>
          </cell>
          <cell r="C5887" t="str">
            <v>TXKM</v>
          </cell>
          <cell r="D5887">
            <v>1.06</v>
          </cell>
          <cell r="E5887">
            <v>0.14000000000000001</v>
          </cell>
          <cell r="F5887">
            <v>0.73</v>
          </cell>
          <cell r="G5887">
            <v>0.19</v>
          </cell>
          <cell r="H5887">
            <v>0</v>
          </cell>
          <cell r="I5887">
            <v>0</v>
          </cell>
        </row>
        <row r="5888">
          <cell r="A5888">
            <v>93595</v>
          </cell>
          <cell r="B5888" t="str">
            <v>TRANSPORTE COM CAMINHÃO BASCULANTE DE 10 M3, EM VIA URBANA EM REVESTIMENTO PRIMÁRIO (UNIDADE: TXKM). AF_04/2016</v>
          </cell>
          <cell r="C5888" t="str">
            <v>TXKM</v>
          </cell>
          <cell r="D5888">
            <v>0.81</v>
          </cell>
          <cell r="E5888">
            <v>0.1</v>
          </cell>
          <cell r="F5888">
            <v>0.56000000000000005</v>
          </cell>
          <cell r="G5888">
            <v>0.15</v>
          </cell>
          <cell r="H5888">
            <v>0</v>
          </cell>
          <cell r="I5888">
            <v>0</v>
          </cell>
        </row>
        <row r="5889">
          <cell r="A5889">
            <v>93596</v>
          </cell>
          <cell r="B5889" t="str">
            <v>TRANSPORTE COM CAMINHÃO BASCULANTE DE 10 M3, EM VIA URBANA PAVIMENTADA, DMT ACIMA DE 30 KM (UNIDADE: TXKM). AF_04/2016</v>
          </cell>
          <cell r="C5889" t="str">
            <v>TXKM</v>
          </cell>
          <cell r="D5889">
            <v>0.53</v>
          </cell>
          <cell r="E5889">
            <v>0.06</v>
          </cell>
          <cell r="F5889">
            <v>0.39</v>
          </cell>
          <cell r="G5889">
            <v>0.08</v>
          </cell>
          <cell r="H5889">
            <v>0</v>
          </cell>
          <cell r="I5889">
            <v>0</v>
          </cell>
        </row>
        <row r="5890">
          <cell r="A5890">
            <v>93597</v>
          </cell>
          <cell r="B5890" t="str">
            <v>TRANSPORTE COM CAMINHÃO BASCULANTE DE 14 M3, EM VIA URBANA EM LEITO NATURAL (UNIDADE: TXKM). AF_04/2016</v>
          </cell>
          <cell r="C5890" t="str">
            <v>TXKM</v>
          </cell>
          <cell r="D5890">
            <v>0.95</v>
          </cell>
          <cell r="E5890">
            <v>0.08</v>
          </cell>
          <cell r="F5890">
            <v>0.67</v>
          </cell>
          <cell r="G5890">
            <v>0.2</v>
          </cell>
          <cell r="H5890">
            <v>0</v>
          </cell>
          <cell r="I5890">
            <v>0</v>
          </cell>
        </row>
        <row r="5891">
          <cell r="A5891">
            <v>93598</v>
          </cell>
          <cell r="B5891" t="str">
            <v>TRANSPORTE COM CAMINHÃO BASCULANTE DE 14 M3, EM VIA URBANA EM REVESTIMENTO PRIMÁRIO (UNIDADE: TXKM). AF_04/2016</v>
          </cell>
          <cell r="C5891" t="str">
            <v>TXKM</v>
          </cell>
          <cell r="D5891">
            <v>0.72</v>
          </cell>
          <cell r="E5891">
            <v>7.0000000000000007E-2</v>
          </cell>
          <cell r="F5891">
            <v>0.5</v>
          </cell>
          <cell r="G5891">
            <v>0.15</v>
          </cell>
          <cell r="H5891">
            <v>0</v>
          </cell>
          <cell r="I5891">
            <v>0</v>
          </cell>
        </row>
        <row r="5892">
          <cell r="A5892">
            <v>93599</v>
          </cell>
          <cell r="B5892" t="str">
            <v>TRANSPORTE COM CAMINHÃO BASCULANTE DE 14 M3, EM VIA URBANA PAVIMENTADA, DMT ACIMA DE 30 KM (UNIDADE: TXKM). AF_04/2016</v>
          </cell>
          <cell r="C5892" t="str">
            <v>TXKM</v>
          </cell>
          <cell r="D5892">
            <v>0.48</v>
          </cell>
          <cell r="E5892">
            <v>0.05</v>
          </cell>
          <cell r="F5892">
            <v>0.36</v>
          </cell>
          <cell r="G5892">
            <v>7.0000000000000007E-2</v>
          </cell>
          <cell r="H5892">
            <v>0</v>
          </cell>
          <cell r="I5892">
            <v>0</v>
          </cell>
        </row>
        <row r="5893">
          <cell r="A5893">
            <v>95425</v>
          </cell>
          <cell r="B5893" t="str">
            <v>TRANSPORTE COM CAMINHÃO BASCULANTE DE 18 M3, EM VIA URBANA EM LEITO NATURAL (UNIDADE: M3XKM). AF_09/2016</v>
          </cell>
          <cell r="C5893" t="str">
            <v>M3XKM</v>
          </cell>
          <cell r="D5893">
            <v>1.23</v>
          </cell>
          <cell r="E5893">
            <v>0.11</v>
          </cell>
          <cell r="F5893">
            <v>0.87</v>
          </cell>
          <cell r="G5893">
            <v>0.25</v>
          </cell>
          <cell r="H5893">
            <v>0</v>
          </cell>
          <cell r="I5893">
            <v>0</v>
          </cell>
        </row>
        <row r="5894">
          <cell r="A5894">
            <v>95426</v>
          </cell>
          <cell r="B5894" t="str">
            <v>TRANSPORTE COM CAMINHÃO BASCULANTE DE 18 M3, EM VIA URBANA EM REVESTIMENTO PRIMÁRIO (UNIDADE: M3XKM). AF_09/2016</v>
          </cell>
          <cell r="C5894" t="str">
            <v>M3XKM</v>
          </cell>
          <cell r="D5894">
            <v>0.94</v>
          </cell>
          <cell r="E5894">
            <v>0.08</v>
          </cell>
          <cell r="F5894">
            <v>0.67</v>
          </cell>
          <cell r="G5894">
            <v>0.19</v>
          </cell>
          <cell r="H5894">
            <v>0</v>
          </cell>
          <cell r="I5894">
            <v>0</v>
          </cell>
        </row>
        <row r="5895">
          <cell r="A5895">
            <v>95427</v>
          </cell>
          <cell r="B5895" t="str">
            <v>TRANSPORTE COM CAMINHÃO BASCULANTE DE 18 M3, EM VIA URBANA PAVIMENTADA, DMT ACIMA DE 30 KM(UNIDADE: M3XKM). AF_09/2016</v>
          </cell>
          <cell r="C5895" t="str">
            <v>M3XKM</v>
          </cell>
          <cell r="D5895">
            <v>0.62</v>
          </cell>
          <cell r="E5895">
            <v>0.05</v>
          </cell>
          <cell r="F5895">
            <v>0.45</v>
          </cell>
          <cell r="G5895">
            <v>0.12</v>
          </cell>
          <cell r="H5895">
            <v>0</v>
          </cell>
          <cell r="I5895">
            <v>0</v>
          </cell>
        </row>
        <row r="5896">
          <cell r="A5896">
            <v>95428</v>
          </cell>
          <cell r="B5896" t="str">
            <v>TRANSPORTE COM CAMINHÃO BASCULANTE DE 18 M3, EM VIA URBANA EM LEITO NATURAL (UNIDADE: TXKM). AF_09/2016</v>
          </cell>
          <cell r="C5896" t="str">
            <v>TXKM</v>
          </cell>
          <cell r="D5896">
            <v>0.81</v>
          </cell>
          <cell r="E5896">
            <v>7.0000000000000007E-2</v>
          </cell>
          <cell r="F5896">
            <v>0.57999999999999996</v>
          </cell>
          <cell r="G5896">
            <v>0.16</v>
          </cell>
          <cell r="H5896">
            <v>0</v>
          </cell>
          <cell r="I5896">
            <v>0</v>
          </cell>
        </row>
        <row r="5897">
          <cell r="A5897">
            <v>95429</v>
          </cell>
          <cell r="B5897" t="str">
            <v>TRANSPORTE COM CAMINHÃO BASCULANTE DE 18 M3, EM VIA URBANA EM REVESTIMENTO PRIMÁRIO (UNIDADE: TXKM). AF_09/2016</v>
          </cell>
          <cell r="C5897" t="str">
            <v>TXKM</v>
          </cell>
          <cell r="D5897">
            <v>0.62</v>
          </cell>
          <cell r="E5897">
            <v>0.05</v>
          </cell>
          <cell r="F5897">
            <v>0.45</v>
          </cell>
          <cell r="G5897">
            <v>0.12</v>
          </cell>
          <cell r="H5897">
            <v>0</v>
          </cell>
          <cell r="I5897">
            <v>0</v>
          </cell>
        </row>
        <row r="5898">
          <cell r="A5898">
            <v>95430</v>
          </cell>
          <cell r="B5898" t="str">
            <v>TRANSPORTE COM CAMINHÃO BASCULANTE DE 18 M3, EM VIA URBANA PAVIMENTADA, DMT ACIMA DE 30 KM (UNIDADE: TXKM). AF_09/2016</v>
          </cell>
          <cell r="C5898" t="str">
            <v>TXKM</v>
          </cell>
          <cell r="D5898">
            <v>0.41</v>
          </cell>
          <cell r="E5898">
            <v>0.03</v>
          </cell>
          <cell r="F5898">
            <v>0.32</v>
          </cell>
          <cell r="G5898">
            <v>0.06</v>
          </cell>
          <cell r="H5898">
            <v>0</v>
          </cell>
          <cell r="I5898">
            <v>0</v>
          </cell>
        </row>
        <row r="5899">
          <cell r="A5899">
            <v>95875</v>
          </cell>
          <cell r="B5899" t="str">
            <v>TRANSPORTE COM CAMINHÃO BASCULANTE DE 10 M3, EM VIA URBANA PAVIMENTADA, DMT ATÉ 30 KM (UNIDADE: M3XKM). AF_12/2016</v>
          </cell>
          <cell r="C5899" t="str">
            <v>M3XKM</v>
          </cell>
          <cell r="D5899">
            <v>1.1399999999999999</v>
          </cell>
          <cell r="E5899">
            <v>0.14000000000000001</v>
          </cell>
          <cell r="F5899">
            <v>0.78</v>
          </cell>
          <cell r="G5899">
            <v>0.22</v>
          </cell>
          <cell r="H5899">
            <v>0</v>
          </cell>
          <cell r="I5899">
            <v>0</v>
          </cell>
        </row>
        <row r="5900">
          <cell r="A5900">
            <v>95876</v>
          </cell>
          <cell r="B5900" t="str">
            <v>TRANSPORTE COM CAMINHÃO BASCULANTE DE 14 M3, EM VIA URBANA PAVIMENTADA, DMT ATÉ 30 KM (UNIDADE: M3XKM). AF_12/2016</v>
          </cell>
          <cell r="C5900" t="str">
            <v>M3XKM</v>
          </cell>
          <cell r="D5900">
            <v>1.03</v>
          </cell>
          <cell r="E5900">
            <v>0.1</v>
          </cell>
          <cell r="F5900">
            <v>0.7</v>
          </cell>
          <cell r="G5900">
            <v>0.23</v>
          </cell>
          <cell r="H5900">
            <v>0</v>
          </cell>
          <cell r="I5900">
            <v>0</v>
          </cell>
        </row>
        <row r="5901">
          <cell r="A5901">
            <v>95877</v>
          </cell>
          <cell r="B5901" t="str">
            <v>TRANSPORTE COM CAMINHÃO BASCULANTE DE 18 M3, EM VIA URBANA PAVIMENTADA, DMT ATÉ 30 KM (UNIDADE: M3XKM). AF_12/2016</v>
          </cell>
          <cell r="C5901" t="str">
            <v>M3XKM</v>
          </cell>
          <cell r="D5901">
            <v>0.89</v>
          </cell>
          <cell r="E5901">
            <v>7.0000000000000007E-2</v>
          </cell>
          <cell r="F5901">
            <v>0.64</v>
          </cell>
          <cell r="G5901">
            <v>0.18</v>
          </cell>
          <cell r="H5901">
            <v>0</v>
          </cell>
          <cell r="I5901">
            <v>0</v>
          </cell>
        </row>
        <row r="5902">
          <cell r="A5902">
            <v>95878</v>
          </cell>
          <cell r="B5902" t="str">
            <v>TRANSPORTE COM CAMINHÃO BASCULANTE DE 10 M3, EM VIA URBANA PAVIMENTADA, DMT ATÉ 30 KM (UNIDADE: TXKM). AF_12/2016</v>
          </cell>
          <cell r="C5902" t="str">
            <v>TXKM</v>
          </cell>
          <cell r="D5902">
            <v>0.75</v>
          </cell>
          <cell r="E5902">
            <v>0.09</v>
          </cell>
          <cell r="F5902">
            <v>0.52</v>
          </cell>
          <cell r="G5902">
            <v>0.14000000000000001</v>
          </cell>
          <cell r="H5902">
            <v>0</v>
          </cell>
          <cell r="I5902">
            <v>0</v>
          </cell>
        </row>
        <row r="5903">
          <cell r="A5903">
            <v>95879</v>
          </cell>
          <cell r="B5903" t="str">
            <v>TRANSPORTE COM CAMINHÃO BASCULANTE DE 14 M3, EM VIA URBANA PAVIMENTADA, DMT ATÉ 30 KM (UNIDADE: TXKM). AF_12/2016</v>
          </cell>
          <cell r="C5903" t="str">
            <v>TXKM</v>
          </cell>
          <cell r="D5903">
            <v>0.68</v>
          </cell>
          <cell r="E5903">
            <v>0.06</v>
          </cell>
          <cell r="F5903">
            <v>0.48</v>
          </cell>
          <cell r="G5903">
            <v>0.14000000000000001</v>
          </cell>
          <cell r="H5903">
            <v>0</v>
          </cell>
          <cell r="I5903">
            <v>0</v>
          </cell>
        </row>
        <row r="5904">
          <cell r="A5904">
            <v>95880</v>
          </cell>
          <cell r="B5904" t="str">
            <v>TRANSPORTE COM CAMINHÃO BASCULANTE DE 18 M3, EM VIA URBANA PAVIMENTADA, DMT ATÉ 30 KM (UNIDADE: TXKM). AF_12/2016</v>
          </cell>
          <cell r="C5904" t="str">
            <v>TXKM</v>
          </cell>
          <cell r="D5904">
            <v>0.57999999999999996</v>
          </cell>
          <cell r="E5904">
            <v>0.05</v>
          </cell>
          <cell r="F5904">
            <v>0.43</v>
          </cell>
          <cell r="G5904">
            <v>0.1</v>
          </cell>
          <cell r="H5904">
            <v>0</v>
          </cell>
          <cell r="I5904">
            <v>0</v>
          </cell>
        </row>
        <row r="5905">
          <cell r="A5905">
            <v>93176</v>
          </cell>
          <cell r="B5905" t="str">
            <v>TRANSPORTE DE MATERIAL ASFALTICO, COM CAMINHÃO COM CAPACIDADE DE 30000 L EM RODOVIA PAVIMENTADA PARA DISTÂNCIAS MÉDIAS DE TRANSPORTE SUPERIORES A 100 KM. AF_02/2016</v>
          </cell>
          <cell r="C5905" t="str">
            <v>TXKM</v>
          </cell>
          <cell r="D5905">
            <v>0.46</v>
          </cell>
          <cell r="E5905">
            <v>0.03</v>
          </cell>
          <cell r="F5905">
            <v>0.36</v>
          </cell>
          <cell r="G5905">
            <v>7.0000000000000007E-2</v>
          </cell>
          <cell r="H5905">
            <v>0</v>
          </cell>
          <cell r="I5905">
            <v>0</v>
          </cell>
        </row>
        <row r="5906">
          <cell r="A5906">
            <v>93177</v>
          </cell>
          <cell r="B5906" t="str">
            <v>TRANSPORTE DE MATERIAL ASFALTICO, COM CAMINHÃO COM CAPACIDADE DE 20000 L EM RODOVIA PAVIMENTADA PARA DISTÂNCIAS MÉDIAS DE TRANSPORTE IGUAL OU INFERIOR A 100 KM. AF_02/2016</v>
          </cell>
          <cell r="C5906" t="str">
            <v>TXKM</v>
          </cell>
          <cell r="D5906">
            <v>1.63</v>
          </cell>
          <cell r="E5906">
            <v>0.16</v>
          </cell>
          <cell r="F5906">
            <v>1.21</v>
          </cell>
          <cell r="G5906">
            <v>0.26</v>
          </cell>
          <cell r="H5906">
            <v>0</v>
          </cell>
          <cell r="I5906">
            <v>0</v>
          </cell>
        </row>
        <row r="5907">
          <cell r="A5907">
            <v>93178</v>
          </cell>
          <cell r="B5907" t="str">
            <v>TRANSPORTE DE MATERIAL ASFALTICO, COM CAMINHÃO COM CAPACIDADE DE 30000 L EM RODOVIA NÃO PAVIMENTADA PARA DISTÂNCIAS MÉDIAS DE TRANSPORTE SUPERIORES A 100 KM. AF_02/2016</v>
          </cell>
          <cell r="C5907" t="str">
            <v>TXKM</v>
          </cell>
          <cell r="D5907">
            <v>0.53</v>
          </cell>
          <cell r="E5907">
            <v>0.03</v>
          </cell>
          <cell r="F5907">
            <v>0.41</v>
          </cell>
          <cell r="G5907">
            <v>0.09</v>
          </cell>
          <cell r="H5907">
            <v>0</v>
          </cell>
          <cell r="I5907">
            <v>0</v>
          </cell>
        </row>
        <row r="5908">
          <cell r="A5908">
            <v>93179</v>
          </cell>
          <cell r="B5908" t="str">
            <v>TRANSPORTE DE MATERIAL ASFALTICO, COM CAMINHÃO COM CAPACIDADE DE 20000 L EM RODOVIA NÃO PAVIMENTADA PARA DISTÂNCIAS MÉDIAS DE TRANSPORTE IGUAL OU INFERIOR A 100 KM. AF_02/2016</v>
          </cell>
          <cell r="C5908" t="str">
            <v>TXKM</v>
          </cell>
          <cell r="D5908">
            <v>1.81</v>
          </cell>
          <cell r="E5908">
            <v>0.17</v>
          </cell>
          <cell r="F5908">
            <v>1.35</v>
          </cell>
          <cell r="G5908">
            <v>0.28999999999999998</v>
          </cell>
          <cell r="H5908">
            <v>0</v>
          </cell>
          <cell r="I5908">
            <v>0</v>
          </cell>
        </row>
        <row r="5909">
          <cell r="A5909" t="str">
            <v>74038/1</v>
          </cell>
          <cell r="B5909" t="str">
            <v>PORTAO COM MOUROES DE MADEIRA ROLICA, DIAMETRO 11CM, COM 5 FIOS DE ARAME FARPADO Nº 14 CLASSE 250, SEM DOBRADICAS</v>
          </cell>
          <cell r="C5909" t="str">
            <v>M</v>
          </cell>
          <cell r="D5909">
            <v>27.48</v>
          </cell>
          <cell r="E5909">
            <v>11.65</v>
          </cell>
          <cell r="F5909">
            <v>15.8</v>
          </cell>
          <cell r="G5909">
            <v>0.03</v>
          </cell>
          <cell r="H5909">
            <v>0</v>
          </cell>
          <cell r="I5909">
            <v>0</v>
          </cell>
        </row>
        <row r="5910">
          <cell r="A5910" t="str">
            <v>74039/1</v>
          </cell>
          <cell r="B5910" t="str">
            <v>CERCA COM MOUROES DE MADEIRA ROLICA, DIAMETRO 11CM, ESPACAMENTO DE 2M, ALTURA LIVRE DE 1M, CRAVADOS 0,5M, COM 5 FIOS DE ARAME FARPADO Nº 14 CLASSE 250</v>
          </cell>
          <cell r="C5910" t="str">
            <v>M</v>
          </cell>
          <cell r="D5910">
            <v>27.48</v>
          </cell>
          <cell r="E5910">
            <v>11.65</v>
          </cell>
          <cell r="F5910">
            <v>15.8</v>
          </cell>
          <cell r="G5910">
            <v>0.03</v>
          </cell>
          <cell r="H5910">
            <v>0</v>
          </cell>
          <cell r="I5910">
            <v>0</v>
          </cell>
        </row>
        <row r="5911">
          <cell r="A5911" t="str">
            <v>74118/1</v>
          </cell>
          <cell r="B5911" t="str">
            <v>PLANTIO DE CERCA VIVA COM ARBUSTOS DE ALTURA 50 A 100CM, COM 4UN/M</v>
          </cell>
          <cell r="C5911" t="str">
            <v>M</v>
          </cell>
          <cell r="D5911">
            <v>257.17</v>
          </cell>
          <cell r="E5911">
            <v>3.55</v>
          </cell>
          <cell r="F5911">
            <v>253.62</v>
          </cell>
          <cell r="G5911">
            <v>0</v>
          </cell>
          <cell r="H5911">
            <v>0</v>
          </cell>
          <cell r="I5911">
            <v>0</v>
          </cell>
        </row>
        <row r="5912">
          <cell r="A5912" t="str">
            <v>74142/1</v>
          </cell>
          <cell r="B5912" t="str">
            <v>CERCA COM MOUROES DE CONCRETO, RETO, ESPACAMENTO DE 3M, CRAVADOS 0,5M, COM 4 FIOS DE ARAME FARPADO Nº 14 CLASSE 250</v>
          </cell>
          <cell r="C5912" t="str">
            <v>M</v>
          </cell>
          <cell r="D5912">
            <v>40.25</v>
          </cell>
          <cell r="E5912">
            <v>12.99</v>
          </cell>
          <cell r="F5912">
            <v>27.22</v>
          </cell>
          <cell r="G5912">
            <v>0.03</v>
          </cell>
          <cell r="H5912">
            <v>0</v>
          </cell>
          <cell r="I5912">
            <v>0.01</v>
          </cell>
        </row>
        <row r="5913">
          <cell r="A5913" t="str">
            <v>74142/2</v>
          </cell>
          <cell r="B5913" t="str">
            <v>CERCA COM MOUROES DE MADEIRA, 7,5X7,5CM, ESPACAMENTO DE 2M, ALTURA LIVRE DE 2M, CRAVADOS 0,5M, COM 4 FIOS DE ARAME FARPADO Nº 14 CLASSE 250</v>
          </cell>
          <cell r="C5913" t="str">
            <v>M</v>
          </cell>
          <cell r="D5913">
            <v>17.66</v>
          </cell>
          <cell r="E5913">
            <v>5.84</v>
          </cell>
          <cell r="F5913">
            <v>11.82</v>
          </cell>
          <cell r="G5913">
            <v>0</v>
          </cell>
          <cell r="H5913">
            <v>0</v>
          </cell>
          <cell r="I5913">
            <v>0</v>
          </cell>
        </row>
        <row r="5914">
          <cell r="A5914" t="str">
            <v>74142/3</v>
          </cell>
          <cell r="B5914" t="str">
            <v>CERCA COM MOUROES DE MADEIRA, 7,5X7,5CM, ESPACAMENTO DE 2M, ALTURA LIVRE DE 2M, CRAVADOS 0,5M, COM 8 FIOS DE ARAME FARPADO Nº 14 CLASSE 250</v>
          </cell>
          <cell r="C5914" t="str">
            <v>M</v>
          </cell>
          <cell r="D5914">
            <v>28.15</v>
          </cell>
          <cell r="E5914">
            <v>11.65</v>
          </cell>
          <cell r="F5914">
            <v>16.47</v>
          </cell>
          <cell r="G5914">
            <v>0.03</v>
          </cell>
          <cell r="H5914">
            <v>0</v>
          </cell>
          <cell r="I5914">
            <v>0</v>
          </cell>
        </row>
        <row r="5915">
          <cell r="A5915" t="str">
            <v>74142/4</v>
          </cell>
          <cell r="B5915" t="str">
            <v>CERCA COM MOUROES DE CONCRETO, SECAO "T" PONTA INCLINADA, 10X10CM, ESPACAMENTO DE 3M, CRAVADOS 0,5M, COM 11 FIOS DE ARAME FARPADO Nº 16</v>
          </cell>
          <cell r="C5915" t="str">
            <v>M</v>
          </cell>
          <cell r="D5915">
            <v>49.92</v>
          </cell>
          <cell r="E5915">
            <v>11.58</v>
          </cell>
          <cell r="F5915">
            <v>38.31</v>
          </cell>
          <cell r="G5915">
            <v>0.02</v>
          </cell>
          <cell r="H5915">
            <v>0</v>
          </cell>
          <cell r="I5915">
            <v>0.01</v>
          </cell>
        </row>
        <row r="5916">
          <cell r="A5916" t="str">
            <v>74143/1</v>
          </cell>
          <cell r="B5916" t="str">
            <v>CERCA COM MOUROES DE CONCRETO, RETO, 15X15CM, ESPACAMENTO DE 3M, CRAVADOS 0,5M, ESCORAS DE 10X10CM NOS CANTOS, COM 12 FIOS DE ARAME DE ACO OVALADO 15X17</v>
          </cell>
          <cell r="C5916" t="str">
            <v>M</v>
          </cell>
          <cell r="D5916">
            <v>48.78</v>
          </cell>
          <cell r="E5916">
            <v>12.78</v>
          </cell>
          <cell r="F5916">
            <v>35.950000000000003</v>
          </cell>
          <cell r="G5916">
            <v>0.04</v>
          </cell>
          <cell r="H5916">
            <v>0</v>
          </cell>
          <cell r="I5916">
            <v>0.01</v>
          </cell>
        </row>
        <row r="5917">
          <cell r="A5917" t="str">
            <v>74143/2</v>
          </cell>
          <cell r="B5917" t="str">
            <v>CERCA COM MOUROES DE CONCRETO, RETO, 15X15CM, ESPACAMENTO DE 3M, CRAVADOS 0,5M, ESCORAS DE 10X10CM NOS CANTOS, COM 9 FIOS DE ARAME DE ACO OVALADO 15X17</v>
          </cell>
          <cell r="C5917" t="str">
            <v>M</v>
          </cell>
          <cell r="D5917">
            <v>46.72</v>
          </cell>
          <cell r="E5917">
            <v>12.79</v>
          </cell>
          <cell r="F5917">
            <v>33.880000000000003</v>
          </cell>
          <cell r="G5917">
            <v>0.04</v>
          </cell>
          <cell r="H5917">
            <v>0</v>
          </cell>
          <cell r="I5917">
            <v>0.01</v>
          </cell>
        </row>
        <row r="5918">
          <cell r="A5918">
            <v>85171</v>
          </cell>
          <cell r="B5918" t="str">
            <v>RECOMPOSICAO PARCIAL DO ARAME FARPADO Nº 14 CLASSE 250, FIXADO EM CERCA COM MOURÕES DE CONCRETO, RETO, 15X15CM</v>
          </cell>
          <cell r="C5918" t="str">
            <v>M</v>
          </cell>
          <cell r="D5918">
            <v>3.49</v>
          </cell>
          <cell r="E5918">
            <v>1.73</v>
          </cell>
          <cell r="F5918">
            <v>1.76</v>
          </cell>
          <cell r="G5918">
            <v>0</v>
          </cell>
          <cell r="H5918">
            <v>0</v>
          </cell>
          <cell r="I5918">
            <v>0</v>
          </cell>
        </row>
        <row r="5919">
          <cell r="A5919" t="str">
            <v>73787/1</v>
          </cell>
          <cell r="B5919" t="str">
            <v>ALAMBRADO EM TUBOS DE ACO GALVANIZADO, COM COSTURA, DIN 2440, DIAMETRO 2", ALTURA 3M, FIXADOS A CADA 2M EM BLOCOS DE CONCRETO, COM TELA DE ARAME GALVANIZADO REVESTIDO COM PVC, FIO 12 BWG E MALHA 7,5X7,5CM</v>
          </cell>
          <cell r="C5919" t="str">
            <v>M2</v>
          </cell>
          <cell r="D5919">
            <v>169.7</v>
          </cell>
          <cell r="E5919">
            <v>68.849999999999994</v>
          </cell>
          <cell r="F5919">
            <v>100.56</v>
          </cell>
          <cell r="G5919">
            <v>0.28000000000000003</v>
          </cell>
          <cell r="H5919">
            <v>0</v>
          </cell>
          <cell r="I5919">
            <v>0.01</v>
          </cell>
        </row>
        <row r="5920">
          <cell r="A5920" t="str">
            <v>74244/1</v>
          </cell>
          <cell r="B5920" t="str">
            <v>ALAMBRADO PARA QUADRA POLIESPORTIVA, ESTRUTURADO POR TUBOS DE ACO GALVANIZADO, COM COSTURA, DIN 2440, DIAMETRO 2", COM TELA DE ARAME GALVANIZADO, FIO 14 BWG E MALHA QUADRADA 5X5CM</v>
          </cell>
          <cell r="C5920" t="str">
            <v>M2</v>
          </cell>
          <cell r="D5920">
            <v>100.98</v>
          </cell>
          <cell r="E5920">
            <v>16.64</v>
          </cell>
          <cell r="F5920">
            <v>84.27</v>
          </cell>
          <cell r="G5920">
            <v>7.0000000000000007E-2</v>
          </cell>
          <cell r="H5920">
            <v>0</v>
          </cell>
          <cell r="I5920">
            <v>0</v>
          </cell>
        </row>
        <row r="5921">
          <cell r="A5921">
            <v>85172</v>
          </cell>
          <cell r="B5921" t="str">
            <v>ALAMBRADO EM MOUROES DE CONCRETO "T", ALTURA LIVRE 2M, ESPACADOS A CADA 2M, COM TELA DE ARAME GALVANIZADO, FIO 14 BWG E MALHA QUADRADA 5X5CM</v>
          </cell>
          <cell r="C5921" t="str">
            <v>M</v>
          </cell>
          <cell r="D5921">
            <v>89.19</v>
          </cell>
          <cell r="E5921">
            <v>30.47</v>
          </cell>
          <cell r="F5921">
            <v>58.61</v>
          </cell>
          <cell r="G5921">
            <v>0.11</v>
          </cell>
          <cell r="H5921">
            <v>0</v>
          </cell>
          <cell r="I5921">
            <v>0</v>
          </cell>
        </row>
        <row r="5922">
          <cell r="A5922" t="str">
            <v>73788/2</v>
          </cell>
          <cell r="B5922" t="str">
            <v>GRADE EM MADEIRA PARA PROTECAO DE MUDAS DE ARVORES</v>
          </cell>
          <cell r="C5922" t="str">
            <v>UN</v>
          </cell>
          <cell r="D5922">
            <v>87.59</v>
          </cell>
          <cell r="E5922">
            <v>26.84</v>
          </cell>
          <cell r="F5922">
            <v>60.65</v>
          </cell>
          <cell r="G5922">
            <v>0.1</v>
          </cell>
          <cell r="H5922">
            <v>0</v>
          </cell>
          <cell r="I5922">
            <v>0</v>
          </cell>
        </row>
        <row r="5923">
          <cell r="A5923" t="str">
            <v>73967/1</v>
          </cell>
          <cell r="B5923" t="str">
            <v>PLANTIO DE ARVORE, ALTURA DE 1,00M, EM CAVAS DE 80X80X80CM</v>
          </cell>
          <cell r="C5923" t="str">
            <v>UN</v>
          </cell>
          <cell r="D5923">
            <v>148.22</v>
          </cell>
          <cell r="E5923">
            <v>14.41</v>
          </cell>
          <cell r="F5923">
            <v>133.76</v>
          </cell>
          <cell r="G5923">
            <v>0.05</v>
          </cell>
          <cell r="H5923">
            <v>0</v>
          </cell>
          <cell r="I5923">
            <v>0</v>
          </cell>
        </row>
        <row r="5924">
          <cell r="A5924" t="str">
            <v>73967/2</v>
          </cell>
          <cell r="B5924" t="str">
            <v>PLANTIO DE ARVORE REGIONAL, ALTURA MAIOR QUE 2,00M, EM CAVAS DE 80X80X80CM</v>
          </cell>
          <cell r="C5924" t="str">
            <v>UN</v>
          </cell>
          <cell r="D5924">
            <v>190.8</v>
          </cell>
          <cell r="E5924">
            <v>14.4</v>
          </cell>
          <cell r="F5924">
            <v>176.35</v>
          </cell>
          <cell r="G5924">
            <v>0.05</v>
          </cell>
          <cell r="H5924">
            <v>0</v>
          </cell>
          <cell r="I5924">
            <v>0</v>
          </cell>
        </row>
        <row r="5925">
          <cell r="A5925" t="str">
            <v>73967/4</v>
          </cell>
          <cell r="B5925" t="str">
            <v>IRRIGAÇÃO DE ÁRVORE COM CARRO PIPA</v>
          </cell>
          <cell r="C5925" t="str">
            <v>UN</v>
          </cell>
          <cell r="D5925">
            <v>0.38</v>
          </cell>
          <cell r="E5925">
            <v>0.11</v>
          </cell>
          <cell r="F5925">
            <v>0.24</v>
          </cell>
          <cell r="G5925">
            <v>0.03</v>
          </cell>
          <cell r="H5925">
            <v>0</v>
          </cell>
          <cell r="I5925">
            <v>0</v>
          </cell>
        </row>
        <row r="5926">
          <cell r="A5926">
            <v>85178</v>
          </cell>
          <cell r="B5926" t="str">
            <v>PLANTIO DE ARBUSTO COM ALTURA 50 A 100CM, EM CAVA DE 60X60X60CM</v>
          </cell>
          <cell r="C5926" t="str">
            <v>UN</v>
          </cell>
          <cell r="D5926">
            <v>77.48</v>
          </cell>
          <cell r="E5926">
            <v>1.82</v>
          </cell>
          <cell r="F5926">
            <v>75.66</v>
          </cell>
          <cell r="G5926">
            <v>0</v>
          </cell>
          <cell r="H5926">
            <v>0</v>
          </cell>
          <cell r="I5926">
            <v>0</v>
          </cell>
        </row>
        <row r="5927">
          <cell r="A5927" t="str">
            <v>74236/1</v>
          </cell>
          <cell r="B5927" t="str">
            <v>PLANTIO DE GRAMA BATATAIS EM PLACAS</v>
          </cell>
          <cell r="C5927" t="str">
            <v>M2</v>
          </cell>
          <cell r="D5927">
            <v>11.14</v>
          </cell>
          <cell r="E5927">
            <v>2.06</v>
          </cell>
          <cell r="F5927">
            <v>9.08</v>
          </cell>
          <cell r="G5927">
            <v>0</v>
          </cell>
          <cell r="H5927">
            <v>0</v>
          </cell>
          <cell r="I5927">
            <v>0</v>
          </cell>
        </row>
        <row r="5928">
          <cell r="A5928">
            <v>85179</v>
          </cell>
          <cell r="B5928" t="str">
            <v>PLANTIO DE GRAMA SAO CARLOS EM LEIVAS</v>
          </cell>
          <cell r="C5928" t="str">
            <v>M2</v>
          </cell>
          <cell r="D5928">
            <v>12.53</v>
          </cell>
          <cell r="E5928">
            <v>2.0499999999999998</v>
          </cell>
          <cell r="F5928">
            <v>10.48</v>
          </cell>
          <cell r="G5928">
            <v>0</v>
          </cell>
          <cell r="H5928">
            <v>0</v>
          </cell>
          <cell r="I5928">
            <v>0</v>
          </cell>
        </row>
        <row r="5929">
          <cell r="A5929">
            <v>85180</v>
          </cell>
          <cell r="B5929" t="str">
            <v>PLANTIO DE GRAMA ESMERALDA EM ROLO</v>
          </cell>
          <cell r="C5929" t="str">
            <v>M2</v>
          </cell>
          <cell r="D5929">
            <v>12.53</v>
          </cell>
          <cell r="E5929">
            <v>2.0499999999999998</v>
          </cell>
          <cell r="F5929">
            <v>10.48</v>
          </cell>
          <cell r="G5929">
            <v>0</v>
          </cell>
          <cell r="H5929">
            <v>0</v>
          </cell>
          <cell r="I5929">
            <v>0</v>
          </cell>
        </row>
        <row r="5930">
          <cell r="A5930">
            <v>85182</v>
          </cell>
          <cell r="B5930" t="str">
            <v>REVOLVIMENTO E DESTORROAMENTO MANUAL DE SUPERFÍCIE GRAMADA COM PROFUNDIDADE ATÉ 20CM</v>
          </cell>
          <cell r="C5930" t="str">
            <v>M2</v>
          </cell>
          <cell r="D5930">
            <v>2.29</v>
          </cell>
          <cell r="E5930">
            <v>1.71</v>
          </cell>
          <cell r="F5930">
            <v>0.57999999999999996</v>
          </cell>
          <cell r="G5930">
            <v>0</v>
          </cell>
          <cell r="H5930">
            <v>0</v>
          </cell>
          <cell r="I5930">
            <v>0</v>
          </cell>
        </row>
        <row r="5931">
          <cell r="A5931">
            <v>85183</v>
          </cell>
          <cell r="B5931" t="str">
            <v>REVOLVIMENTO MANUAL DE SOLO, PROFUNDIDADE ATÉ 20CM</v>
          </cell>
          <cell r="C5931" t="str">
            <v>M2</v>
          </cell>
          <cell r="D5931">
            <v>2.15</v>
          </cell>
          <cell r="E5931">
            <v>1.61</v>
          </cell>
          <cell r="F5931">
            <v>0.54</v>
          </cell>
          <cell r="G5931">
            <v>0</v>
          </cell>
          <cell r="H5931">
            <v>0</v>
          </cell>
          <cell r="I5931">
            <v>0</v>
          </cell>
        </row>
        <row r="5932">
          <cell r="A5932">
            <v>85184</v>
          </cell>
          <cell r="B5932" t="str">
            <v>RETIRADA DE GRAMA EM PLACAS</v>
          </cell>
          <cell r="C5932" t="str">
            <v>M2</v>
          </cell>
          <cell r="D5932">
            <v>3.59</v>
          </cell>
          <cell r="E5932">
            <v>2.64</v>
          </cell>
          <cell r="F5932">
            <v>0.95</v>
          </cell>
          <cell r="G5932">
            <v>0</v>
          </cell>
          <cell r="H5932">
            <v>0</v>
          </cell>
          <cell r="I5932">
            <v>0</v>
          </cell>
        </row>
        <row r="5933">
          <cell r="A5933">
            <v>85185</v>
          </cell>
          <cell r="B5933" t="str">
            <v>PODA E LIMPEZA DE ARBUSTO TIPO CERCA VIVA</v>
          </cell>
          <cell r="C5933" t="str">
            <v>M2</v>
          </cell>
          <cell r="D5933">
            <v>3.59</v>
          </cell>
          <cell r="E5933">
            <v>2.64</v>
          </cell>
          <cell r="F5933">
            <v>0.95</v>
          </cell>
          <cell r="G5933">
            <v>0</v>
          </cell>
          <cell r="H5933">
            <v>0</v>
          </cell>
          <cell r="I5933">
            <v>0</v>
          </cell>
        </row>
        <row r="5934">
          <cell r="A5934">
            <v>85186</v>
          </cell>
          <cell r="B5934" t="str">
            <v>PODA DE ARVORES, COM LIMPEZA DE GALHOS SECOS E RETIRADA DE PARASITAS, INCLUINDO REMOCAO DE ENTULHO</v>
          </cell>
          <cell r="C5934" t="str">
            <v>UN</v>
          </cell>
          <cell r="D5934">
            <v>76.209999999999994</v>
          </cell>
          <cell r="E5934">
            <v>51.84</v>
          </cell>
          <cell r="F5934">
            <v>23.52</v>
          </cell>
          <cell r="G5934">
            <v>0.85</v>
          </cell>
          <cell r="H5934">
            <v>0</v>
          </cell>
          <cell r="I5934">
            <v>0</v>
          </cell>
        </row>
        <row r="5935">
          <cell r="A5935">
            <v>88236</v>
          </cell>
          <cell r="B5935" t="str">
            <v>FERRAMENTAS (ENCARGOS COMPLEMENTARES) - HORISTA</v>
          </cell>
          <cell r="C5935" t="str">
            <v>H</v>
          </cell>
          <cell r="D5935">
            <v>0.4</v>
          </cell>
          <cell r="E5935">
            <v>0</v>
          </cell>
          <cell r="F5935">
            <v>0.35</v>
          </cell>
          <cell r="G5935">
            <v>0.05</v>
          </cell>
          <cell r="H5935">
            <v>0</v>
          </cell>
          <cell r="I5935">
            <v>0</v>
          </cell>
        </row>
        <row r="5936">
          <cell r="A5936">
            <v>88237</v>
          </cell>
          <cell r="B5936" t="str">
            <v>EPI (ENCARGOS COMPLEMENTARES) - HORISTA</v>
          </cell>
          <cell r="C5936" t="str">
            <v>H</v>
          </cell>
          <cell r="D5936">
            <v>0.77</v>
          </cell>
          <cell r="E5936">
            <v>0</v>
          </cell>
          <cell r="F5936">
            <v>0.77</v>
          </cell>
          <cell r="G5936">
            <v>0</v>
          </cell>
          <cell r="H5936">
            <v>0</v>
          </cell>
          <cell r="I5936">
            <v>0</v>
          </cell>
        </row>
        <row r="5937">
          <cell r="A5937">
            <v>88238</v>
          </cell>
          <cell r="B5937" t="str">
            <v>AJUDANTE DE ARMADOR COM ENCARGOS COMPLEMENTARES</v>
          </cell>
          <cell r="C5937" t="str">
            <v>H</v>
          </cell>
          <cell r="D5937">
            <v>14.36</v>
          </cell>
          <cell r="E5937">
            <v>10.210000000000001</v>
          </cell>
          <cell r="F5937">
            <v>4.0999999999999996</v>
          </cell>
          <cell r="G5937">
            <v>0.05</v>
          </cell>
          <cell r="H5937">
            <v>0</v>
          </cell>
          <cell r="I5937">
            <v>0</v>
          </cell>
        </row>
        <row r="5938">
          <cell r="A5938">
            <v>88239</v>
          </cell>
          <cell r="B5938" t="str">
            <v>AJUDANTE DE CARPINTEIRO COM ENCARGOS COMPLEMENTARES</v>
          </cell>
          <cell r="C5938" t="str">
            <v>H</v>
          </cell>
          <cell r="D5938">
            <v>14.39</v>
          </cell>
          <cell r="E5938">
            <v>10.24</v>
          </cell>
          <cell r="F5938">
            <v>4.0999999999999996</v>
          </cell>
          <cell r="G5938">
            <v>0.05</v>
          </cell>
          <cell r="H5938">
            <v>0</v>
          </cell>
          <cell r="I5938">
            <v>0</v>
          </cell>
        </row>
        <row r="5939">
          <cell r="A5939">
            <v>88240</v>
          </cell>
          <cell r="B5939" t="str">
            <v>AJUDANTE DE ESTRUTURA METÁLICA COM ENCARGOS COMPLEMENTARES</v>
          </cell>
          <cell r="C5939" t="str">
            <v>H</v>
          </cell>
          <cell r="D5939">
            <v>9.39</v>
          </cell>
          <cell r="E5939">
            <v>5.24</v>
          </cell>
          <cell r="F5939">
            <v>4.0999999999999996</v>
          </cell>
          <cell r="G5939">
            <v>0.05</v>
          </cell>
          <cell r="H5939">
            <v>0</v>
          </cell>
          <cell r="I5939">
            <v>0</v>
          </cell>
        </row>
        <row r="5940">
          <cell r="A5940">
            <v>88241</v>
          </cell>
          <cell r="B5940" t="str">
            <v>AJUDANTE DE OPERAÇÃO EM GERAL COM ENCARGOS COMPLEMENTARES</v>
          </cell>
          <cell r="C5940" t="str">
            <v>H</v>
          </cell>
          <cell r="D5940">
            <v>15.17</v>
          </cell>
          <cell r="E5940">
            <v>11.02</v>
          </cell>
          <cell r="F5940">
            <v>4.0999999999999996</v>
          </cell>
          <cell r="G5940">
            <v>0.05</v>
          </cell>
          <cell r="H5940">
            <v>0</v>
          </cell>
          <cell r="I5940">
            <v>0</v>
          </cell>
        </row>
        <row r="5941">
          <cell r="A5941">
            <v>88242</v>
          </cell>
          <cell r="B5941" t="str">
            <v>AJUDANTE DE PEDREIRO COM ENCARGOS COMPLEMENTARES</v>
          </cell>
          <cell r="C5941" t="str">
            <v>H</v>
          </cell>
          <cell r="D5941">
            <v>14.07</v>
          </cell>
          <cell r="E5941">
            <v>9.92</v>
          </cell>
          <cell r="F5941">
            <v>4.0999999999999996</v>
          </cell>
          <cell r="G5941">
            <v>0.05</v>
          </cell>
          <cell r="H5941">
            <v>0</v>
          </cell>
          <cell r="I5941">
            <v>0</v>
          </cell>
        </row>
        <row r="5942">
          <cell r="A5942">
            <v>88243</v>
          </cell>
          <cell r="B5942" t="str">
            <v>AJUDANTE ESPECIALIZADO COM ENCARGOS COMPLEMENTARES</v>
          </cell>
          <cell r="C5942" t="str">
            <v>H</v>
          </cell>
          <cell r="D5942">
            <v>15.17</v>
          </cell>
          <cell r="E5942">
            <v>11.02</v>
          </cell>
          <cell r="F5942">
            <v>4.0999999999999996</v>
          </cell>
          <cell r="G5942">
            <v>0.05</v>
          </cell>
          <cell r="H5942">
            <v>0</v>
          </cell>
          <cell r="I5942">
            <v>0</v>
          </cell>
        </row>
        <row r="5943">
          <cell r="A5943">
            <v>88245</v>
          </cell>
          <cell r="B5943" t="str">
            <v>ARMADOR COM ENCARGOS COMPLEMENTARES</v>
          </cell>
          <cell r="C5943" t="str">
            <v>H</v>
          </cell>
          <cell r="D5943">
            <v>17.760000000000002</v>
          </cell>
          <cell r="E5943">
            <v>13.61</v>
          </cell>
          <cell r="F5943">
            <v>4.0999999999999996</v>
          </cell>
          <cell r="G5943">
            <v>0.05</v>
          </cell>
          <cell r="H5943">
            <v>0</v>
          </cell>
          <cell r="I5943">
            <v>0</v>
          </cell>
        </row>
        <row r="5944">
          <cell r="A5944">
            <v>88246</v>
          </cell>
          <cell r="B5944" t="str">
            <v>ASSENTADOR DE TUBOS COM ENCARGOS COMPLEMENTARES</v>
          </cell>
          <cell r="C5944" t="str">
            <v>H</v>
          </cell>
          <cell r="D5944">
            <v>23.39</v>
          </cell>
          <cell r="E5944">
            <v>19.239999999999998</v>
          </cell>
          <cell r="F5944">
            <v>4.0999999999999996</v>
          </cell>
          <cell r="G5944">
            <v>0.05</v>
          </cell>
          <cell r="H5944">
            <v>0</v>
          </cell>
          <cell r="I5944">
            <v>0</v>
          </cell>
        </row>
        <row r="5945">
          <cell r="A5945">
            <v>88247</v>
          </cell>
          <cell r="B5945" t="str">
            <v>AUXILIAR DE ELETRICISTA COM ENCARGOS COMPLEMENTARES</v>
          </cell>
          <cell r="C5945" t="str">
            <v>H</v>
          </cell>
          <cell r="D5945">
            <v>14.9</v>
          </cell>
          <cell r="E5945">
            <v>10.75</v>
          </cell>
          <cell r="F5945">
            <v>4.0999999999999996</v>
          </cell>
          <cell r="G5945">
            <v>0.05</v>
          </cell>
          <cell r="H5945">
            <v>0</v>
          </cell>
          <cell r="I5945">
            <v>0</v>
          </cell>
        </row>
        <row r="5946">
          <cell r="A5946">
            <v>88248</v>
          </cell>
          <cell r="B5946" t="str">
            <v>AUXILIAR DE ENCANADOR OU BOMBEIRO HIDRÁULICO COM ENCARGOS COMPLEMENTARES</v>
          </cell>
          <cell r="C5946" t="str">
            <v>H</v>
          </cell>
          <cell r="D5946">
            <v>14.41</v>
          </cell>
          <cell r="E5946">
            <v>10.26</v>
          </cell>
          <cell r="F5946">
            <v>4.0999999999999996</v>
          </cell>
          <cell r="G5946">
            <v>0.05</v>
          </cell>
          <cell r="H5946">
            <v>0</v>
          </cell>
          <cell r="I5946">
            <v>0</v>
          </cell>
        </row>
        <row r="5947">
          <cell r="A5947">
            <v>88249</v>
          </cell>
          <cell r="B5947" t="str">
            <v>AUXILIAR DE LABORATÓRIO COM ENCARGOS COMPLEMENTARES</v>
          </cell>
          <cell r="C5947" t="str">
            <v>H</v>
          </cell>
          <cell r="D5947">
            <v>14.37</v>
          </cell>
          <cell r="E5947">
            <v>10.220000000000001</v>
          </cell>
          <cell r="F5947">
            <v>4.0999999999999996</v>
          </cell>
          <cell r="G5947">
            <v>0.05</v>
          </cell>
          <cell r="H5947">
            <v>0</v>
          </cell>
          <cell r="I5947">
            <v>0</v>
          </cell>
        </row>
        <row r="5948">
          <cell r="A5948">
            <v>88250</v>
          </cell>
          <cell r="B5948" t="str">
            <v>AUXILIAR DE MECÂNICO COM ENCARGOS COMPLEMENTARES</v>
          </cell>
          <cell r="C5948" t="str">
            <v>H</v>
          </cell>
          <cell r="D5948">
            <v>12.35</v>
          </cell>
          <cell r="E5948">
            <v>8.1999999999999993</v>
          </cell>
          <cell r="F5948">
            <v>4.0999999999999996</v>
          </cell>
          <cell r="G5948">
            <v>0.05</v>
          </cell>
          <cell r="H5948">
            <v>0</v>
          </cell>
          <cell r="I5948">
            <v>0</v>
          </cell>
        </row>
        <row r="5949">
          <cell r="A5949">
            <v>88251</v>
          </cell>
          <cell r="B5949" t="str">
            <v>AUXILIAR DE SERRALHEIRO COM ENCARGOS COMPLEMENTARES</v>
          </cell>
          <cell r="C5949" t="str">
            <v>H</v>
          </cell>
          <cell r="D5949">
            <v>13.8</v>
          </cell>
          <cell r="E5949">
            <v>9.65</v>
          </cell>
          <cell r="F5949">
            <v>4.0999999999999996</v>
          </cell>
          <cell r="G5949">
            <v>0.05</v>
          </cell>
          <cell r="H5949">
            <v>0</v>
          </cell>
          <cell r="I5949">
            <v>0</v>
          </cell>
        </row>
        <row r="5950">
          <cell r="A5950">
            <v>88252</v>
          </cell>
          <cell r="B5950" t="str">
            <v>AUXILIAR DE SERVIÇOS GERAIS COM ENCARGOS COMPLEMENTARES</v>
          </cell>
          <cell r="C5950" t="str">
            <v>H</v>
          </cell>
          <cell r="D5950">
            <v>14.14</v>
          </cell>
          <cell r="E5950">
            <v>9.99</v>
          </cell>
          <cell r="F5950">
            <v>4.0999999999999996</v>
          </cell>
          <cell r="G5950">
            <v>0.05</v>
          </cell>
          <cell r="H5950">
            <v>0</v>
          </cell>
          <cell r="I5950">
            <v>0</v>
          </cell>
        </row>
        <row r="5951">
          <cell r="A5951">
            <v>88253</v>
          </cell>
          <cell r="B5951" t="str">
            <v>AUXILIAR DE TOPÓGRAFO COM ENCARGOS COMPLEMENTARES</v>
          </cell>
          <cell r="C5951" t="str">
            <v>H</v>
          </cell>
          <cell r="D5951">
            <v>19.940000000000001</v>
          </cell>
          <cell r="E5951">
            <v>15.79</v>
          </cell>
          <cell r="F5951">
            <v>4.0999999999999996</v>
          </cell>
          <cell r="G5951">
            <v>0.05</v>
          </cell>
          <cell r="H5951">
            <v>0</v>
          </cell>
          <cell r="I5951">
            <v>0</v>
          </cell>
        </row>
        <row r="5952">
          <cell r="A5952">
            <v>88255</v>
          </cell>
          <cell r="B5952" t="str">
            <v>AUXILIAR TÉCNICO DE ENGENHARIA COM ENCARGOS COMPLEMENTARES</v>
          </cell>
          <cell r="C5952" t="str">
            <v>H</v>
          </cell>
          <cell r="D5952">
            <v>30.21</v>
          </cell>
          <cell r="E5952">
            <v>26.06</v>
          </cell>
          <cell r="F5952">
            <v>4.0999999999999996</v>
          </cell>
          <cell r="G5952">
            <v>0.05</v>
          </cell>
          <cell r="H5952">
            <v>0</v>
          </cell>
          <cell r="I5952">
            <v>0</v>
          </cell>
        </row>
        <row r="5953">
          <cell r="A5953">
            <v>88256</v>
          </cell>
          <cell r="B5953" t="str">
            <v>AZULEJISTA OU LADRILHISTA COM ENCARGOS COMPLEMENTARES</v>
          </cell>
          <cell r="C5953" t="str">
            <v>H</v>
          </cell>
          <cell r="D5953">
            <v>16.54</v>
          </cell>
          <cell r="E5953">
            <v>12.39</v>
          </cell>
          <cell r="F5953">
            <v>4.0999999999999996</v>
          </cell>
          <cell r="G5953">
            <v>0.05</v>
          </cell>
          <cell r="H5953">
            <v>0</v>
          </cell>
          <cell r="I5953">
            <v>0</v>
          </cell>
        </row>
        <row r="5954">
          <cell r="A5954">
            <v>88257</v>
          </cell>
          <cell r="B5954" t="str">
            <v>BLASTER, DINAMITADOR OU CABO DE FOGO COM ENCARGOS COMPLEMENTARES</v>
          </cell>
          <cell r="C5954" t="str">
            <v>H</v>
          </cell>
          <cell r="D5954">
            <v>20.170000000000002</v>
          </cell>
          <cell r="E5954">
            <v>16.02</v>
          </cell>
          <cell r="F5954">
            <v>4.0999999999999996</v>
          </cell>
          <cell r="G5954">
            <v>0.05</v>
          </cell>
          <cell r="H5954">
            <v>0</v>
          </cell>
          <cell r="I5954">
            <v>0</v>
          </cell>
        </row>
        <row r="5955">
          <cell r="A5955">
            <v>88258</v>
          </cell>
          <cell r="B5955" t="str">
            <v>CADASTRISTA DE REDES DE AGUA E ESGOTO COM ENCARGOS COMPLEMENTARES</v>
          </cell>
          <cell r="C5955" t="str">
            <v>H</v>
          </cell>
          <cell r="D5955">
            <v>24.39</v>
          </cell>
          <cell r="E5955">
            <v>20.64</v>
          </cell>
          <cell r="F5955">
            <v>3.75</v>
          </cell>
          <cell r="G5955">
            <v>0</v>
          </cell>
          <cell r="H5955">
            <v>0</v>
          </cell>
          <cell r="I5955">
            <v>0</v>
          </cell>
        </row>
        <row r="5956">
          <cell r="A5956">
            <v>88259</v>
          </cell>
          <cell r="B5956" t="str">
            <v>CALAFETADOR/CALAFATE COM ENCARGOS COMPLEMENTARES</v>
          </cell>
          <cell r="C5956" t="str">
            <v>H</v>
          </cell>
          <cell r="D5956">
            <v>16.920000000000002</v>
          </cell>
          <cell r="E5956">
            <v>12.77</v>
          </cell>
          <cell r="F5956">
            <v>4.0999999999999996</v>
          </cell>
          <cell r="G5956">
            <v>0.05</v>
          </cell>
          <cell r="H5956">
            <v>0</v>
          </cell>
          <cell r="I5956">
            <v>0</v>
          </cell>
        </row>
        <row r="5957">
          <cell r="A5957">
            <v>88260</v>
          </cell>
          <cell r="B5957" t="str">
            <v>CALCETEIRO COM ENCARGOS COMPLEMENTARES</v>
          </cell>
          <cell r="C5957" t="str">
            <v>H</v>
          </cell>
          <cell r="D5957">
            <v>18.22</v>
          </cell>
          <cell r="E5957">
            <v>14.07</v>
          </cell>
          <cell r="F5957">
            <v>4.0999999999999996</v>
          </cell>
          <cell r="G5957">
            <v>0.05</v>
          </cell>
          <cell r="H5957">
            <v>0</v>
          </cell>
          <cell r="I5957">
            <v>0</v>
          </cell>
        </row>
        <row r="5958">
          <cell r="A5958">
            <v>88261</v>
          </cell>
          <cell r="B5958" t="str">
            <v>CARPINTEIRO DE ESQUADRIA COM ENCARGOS COMPLEMENTARES</v>
          </cell>
          <cell r="C5958" t="str">
            <v>H</v>
          </cell>
          <cell r="D5958">
            <v>17.57</v>
          </cell>
          <cell r="E5958">
            <v>13.42</v>
          </cell>
          <cell r="F5958">
            <v>4.0999999999999996</v>
          </cell>
          <cell r="G5958">
            <v>0.05</v>
          </cell>
          <cell r="H5958">
            <v>0</v>
          </cell>
          <cell r="I5958">
            <v>0</v>
          </cell>
        </row>
        <row r="5959">
          <cell r="A5959">
            <v>88262</v>
          </cell>
          <cell r="B5959" t="str">
            <v>CARPINTEIRO DE FORMAS COM ENCARGOS COMPLEMENTARES</v>
          </cell>
          <cell r="C5959" t="str">
            <v>H</v>
          </cell>
          <cell r="D5959">
            <v>17.760000000000002</v>
          </cell>
          <cell r="E5959">
            <v>13.61</v>
          </cell>
          <cell r="F5959">
            <v>4.0999999999999996</v>
          </cell>
          <cell r="G5959">
            <v>0.05</v>
          </cell>
          <cell r="H5959">
            <v>0</v>
          </cell>
          <cell r="I5959">
            <v>0</v>
          </cell>
        </row>
        <row r="5960">
          <cell r="A5960">
            <v>88263</v>
          </cell>
          <cell r="B5960" t="str">
            <v>CAVOUQUEIRO OU OPERADOR PERFURATRIZ/ROMPEDOR COM ENCARGOS COMPLEMENTARES</v>
          </cell>
          <cell r="C5960" t="str">
            <v>H</v>
          </cell>
          <cell r="D5960">
            <v>12.93</v>
          </cell>
          <cell r="E5960">
            <v>8.7799999999999994</v>
          </cell>
          <cell r="F5960">
            <v>4.0999999999999996</v>
          </cell>
          <cell r="G5960">
            <v>0.05</v>
          </cell>
          <cell r="H5960">
            <v>0</v>
          </cell>
          <cell r="I5960">
            <v>0</v>
          </cell>
        </row>
        <row r="5961">
          <cell r="A5961">
            <v>88264</v>
          </cell>
          <cell r="B5961" t="str">
            <v>ELETRICISTA COM ENCARGOS COMPLEMENTARES</v>
          </cell>
          <cell r="C5961" t="str">
            <v>H</v>
          </cell>
          <cell r="D5961">
            <v>18.48</v>
          </cell>
          <cell r="E5961">
            <v>14.33</v>
          </cell>
          <cell r="F5961">
            <v>4.0999999999999996</v>
          </cell>
          <cell r="G5961">
            <v>0.05</v>
          </cell>
          <cell r="H5961">
            <v>0</v>
          </cell>
          <cell r="I5961">
            <v>0</v>
          </cell>
        </row>
        <row r="5962">
          <cell r="A5962">
            <v>88265</v>
          </cell>
          <cell r="B5962" t="str">
            <v>ELETRICISTA INDUSTRIAL COM ENCARGOS COMPLEMENTARES</v>
          </cell>
          <cell r="C5962" t="str">
            <v>H</v>
          </cell>
          <cell r="D5962">
            <v>22.61</v>
          </cell>
          <cell r="E5962">
            <v>18.46</v>
          </cell>
          <cell r="F5962">
            <v>4.0999999999999996</v>
          </cell>
          <cell r="G5962">
            <v>0.05</v>
          </cell>
          <cell r="H5962">
            <v>0</v>
          </cell>
          <cell r="I5962">
            <v>0</v>
          </cell>
        </row>
        <row r="5963">
          <cell r="A5963">
            <v>88266</v>
          </cell>
          <cell r="B5963" t="str">
            <v>ELETROTÉCNICO COM ENCARGOS COMPLEMENTARES</v>
          </cell>
          <cell r="C5963" t="str">
            <v>H</v>
          </cell>
          <cell r="D5963">
            <v>26.03</v>
          </cell>
          <cell r="E5963">
            <v>21.88</v>
          </cell>
          <cell r="F5963">
            <v>4.0999999999999996</v>
          </cell>
          <cell r="G5963">
            <v>0.05</v>
          </cell>
          <cell r="H5963">
            <v>0</v>
          </cell>
          <cell r="I5963">
            <v>0</v>
          </cell>
        </row>
        <row r="5964">
          <cell r="A5964">
            <v>88267</v>
          </cell>
          <cell r="B5964" t="str">
            <v>ENCANADOR OU BOMBEIRO HIDRÁULICO COM ENCARGOS COMPLEMENTARES</v>
          </cell>
          <cell r="C5964" t="str">
            <v>H</v>
          </cell>
          <cell r="D5964">
            <v>17.829999999999998</v>
          </cell>
          <cell r="E5964">
            <v>13.68</v>
          </cell>
          <cell r="F5964">
            <v>4.0999999999999996</v>
          </cell>
          <cell r="G5964">
            <v>0.05</v>
          </cell>
          <cell r="H5964">
            <v>0</v>
          </cell>
          <cell r="I5964">
            <v>0</v>
          </cell>
        </row>
        <row r="5965">
          <cell r="A5965">
            <v>88268</v>
          </cell>
          <cell r="B5965" t="str">
            <v>ESTUCADOR COM ENCARGOS COMPLEMENTARES</v>
          </cell>
          <cell r="C5965" t="str">
            <v>H</v>
          </cell>
          <cell r="D5965">
            <v>16.14</v>
          </cell>
          <cell r="E5965">
            <v>11.99</v>
          </cell>
          <cell r="F5965">
            <v>4.0999999999999996</v>
          </cell>
          <cell r="G5965">
            <v>0.05</v>
          </cell>
          <cell r="H5965">
            <v>0</v>
          </cell>
          <cell r="I5965">
            <v>0</v>
          </cell>
        </row>
        <row r="5966">
          <cell r="A5966">
            <v>88269</v>
          </cell>
          <cell r="B5966" t="str">
            <v>GESSEIRO COM ENCARGOS COMPLEMENTARES</v>
          </cell>
          <cell r="C5966" t="str">
            <v>H</v>
          </cell>
          <cell r="D5966">
            <v>16.14</v>
          </cell>
          <cell r="E5966">
            <v>11.99</v>
          </cell>
          <cell r="F5966">
            <v>4.0999999999999996</v>
          </cell>
          <cell r="G5966">
            <v>0.05</v>
          </cell>
          <cell r="H5966">
            <v>0</v>
          </cell>
          <cell r="I5966">
            <v>0</v>
          </cell>
        </row>
        <row r="5967">
          <cell r="A5967">
            <v>88270</v>
          </cell>
          <cell r="B5967" t="str">
            <v>IMPERMEABILIZADOR COM ENCARGOS COMPLEMENTARES</v>
          </cell>
          <cell r="C5967" t="str">
            <v>H</v>
          </cell>
          <cell r="D5967">
            <v>18.579999999999998</v>
          </cell>
          <cell r="E5967">
            <v>14.43</v>
          </cell>
          <cell r="F5967">
            <v>4.0999999999999996</v>
          </cell>
          <cell r="G5967">
            <v>0.05</v>
          </cell>
          <cell r="H5967">
            <v>0</v>
          </cell>
          <cell r="I5967">
            <v>0</v>
          </cell>
        </row>
        <row r="5968">
          <cell r="A5968">
            <v>88272</v>
          </cell>
          <cell r="B5968" t="str">
            <v>MACARIQUEIRO COM ENCARGOS COMPLEMENTARES</v>
          </cell>
          <cell r="C5968" t="str">
            <v>H</v>
          </cell>
          <cell r="D5968">
            <v>19.73</v>
          </cell>
          <cell r="E5968">
            <v>15.58</v>
          </cell>
          <cell r="F5968">
            <v>4.0999999999999996</v>
          </cell>
          <cell r="G5968">
            <v>0.05</v>
          </cell>
          <cell r="H5968">
            <v>0</v>
          </cell>
          <cell r="I5968">
            <v>0</v>
          </cell>
        </row>
        <row r="5969">
          <cell r="A5969">
            <v>88273</v>
          </cell>
          <cell r="B5969" t="str">
            <v>MARCENEIRO COM ENCARGOS COMPLEMENTARES</v>
          </cell>
          <cell r="C5969" t="str">
            <v>H</v>
          </cell>
          <cell r="D5969">
            <v>16.41</v>
          </cell>
          <cell r="E5969">
            <v>12.26</v>
          </cell>
          <cell r="F5969">
            <v>4.0999999999999996</v>
          </cell>
          <cell r="G5969">
            <v>0.05</v>
          </cell>
          <cell r="H5969">
            <v>0</v>
          </cell>
          <cell r="I5969">
            <v>0</v>
          </cell>
        </row>
        <row r="5970">
          <cell r="A5970">
            <v>88274</v>
          </cell>
          <cell r="B5970" t="str">
            <v>MARMORISTA/GRANITEIRO COM ENCARGOS COMPLEMENTARES</v>
          </cell>
          <cell r="C5970" t="str">
            <v>H</v>
          </cell>
          <cell r="D5970">
            <v>17.010000000000002</v>
          </cell>
          <cell r="E5970">
            <v>12.86</v>
          </cell>
          <cell r="F5970">
            <v>4.0999999999999996</v>
          </cell>
          <cell r="G5970">
            <v>0.05</v>
          </cell>
          <cell r="H5970">
            <v>0</v>
          </cell>
          <cell r="I5970">
            <v>0</v>
          </cell>
        </row>
        <row r="5971">
          <cell r="A5971">
            <v>88275</v>
          </cell>
          <cell r="B5971" t="str">
            <v>MECÃNICO DE EQUIPAMENTOS PESADOS COM ENCARGOS COMPLEMENTARES</v>
          </cell>
          <cell r="C5971" t="str">
            <v>H</v>
          </cell>
          <cell r="D5971">
            <v>19.61</v>
          </cell>
          <cell r="E5971">
            <v>15.46</v>
          </cell>
          <cell r="F5971">
            <v>4.0999999999999996</v>
          </cell>
          <cell r="G5971">
            <v>0.05</v>
          </cell>
          <cell r="H5971">
            <v>0</v>
          </cell>
          <cell r="I5971">
            <v>0</v>
          </cell>
        </row>
        <row r="5972">
          <cell r="A5972">
            <v>88277</v>
          </cell>
          <cell r="B5972" t="str">
            <v>MONTADOR (TUBO AÇO/EQUIPAMENTOS) COM ENCARGOS COMPLEMENTARES</v>
          </cell>
          <cell r="C5972" t="str">
            <v>H</v>
          </cell>
          <cell r="D5972">
            <v>23.39</v>
          </cell>
          <cell r="E5972">
            <v>19.239999999999998</v>
          </cell>
          <cell r="F5972">
            <v>4.0999999999999996</v>
          </cell>
          <cell r="G5972">
            <v>0.05</v>
          </cell>
          <cell r="H5972">
            <v>0</v>
          </cell>
          <cell r="I5972">
            <v>0</v>
          </cell>
        </row>
        <row r="5973">
          <cell r="A5973">
            <v>88278</v>
          </cell>
          <cell r="B5973" t="str">
            <v>MONTADOR DE ESTRUTURA METÁLICA COM ENCARGOS COMPLEMENTARES</v>
          </cell>
          <cell r="C5973" t="str">
            <v>H</v>
          </cell>
          <cell r="D5973">
            <v>12.44</v>
          </cell>
          <cell r="E5973">
            <v>8.2899999999999991</v>
          </cell>
          <cell r="F5973">
            <v>4.0999999999999996</v>
          </cell>
          <cell r="G5973">
            <v>0.05</v>
          </cell>
          <cell r="H5973">
            <v>0</v>
          </cell>
          <cell r="I5973">
            <v>0</v>
          </cell>
        </row>
        <row r="5974">
          <cell r="A5974">
            <v>88279</v>
          </cell>
          <cell r="B5974" t="str">
            <v>MONTADOR ELETROMECÃNICO COM ENCARGOS COMPLEMENTARES</v>
          </cell>
          <cell r="C5974" t="str">
            <v>H</v>
          </cell>
          <cell r="D5974">
            <v>23.61</v>
          </cell>
          <cell r="E5974">
            <v>19.46</v>
          </cell>
          <cell r="F5974">
            <v>4.0999999999999996</v>
          </cell>
          <cell r="G5974">
            <v>0.05</v>
          </cell>
          <cell r="H5974">
            <v>0</v>
          </cell>
          <cell r="I5974">
            <v>0</v>
          </cell>
        </row>
        <row r="5975">
          <cell r="A5975">
            <v>88281</v>
          </cell>
          <cell r="B5975" t="str">
            <v>MOTORISTA DE BASCULANTE COM ENCARGOS COMPLEMENTARES</v>
          </cell>
          <cell r="C5975" t="str">
            <v>H</v>
          </cell>
          <cell r="D5975">
            <v>22.28</v>
          </cell>
          <cell r="E5975">
            <v>19.3</v>
          </cell>
          <cell r="F5975">
            <v>2.98</v>
          </cell>
          <cell r="G5975">
            <v>0</v>
          </cell>
          <cell r="H5975">
            <v>0</v>
          </cell>
          <cell r="I5975">
            <v>0</v>
          </cell>
        </row>
        <row r="5976">
          <cell r="A5976">
            <v>88282</v>
          </cell>
          <cell r="B5976" t="str">
            <v>MOTORISTA DE CAMINHÃO COM ENCARGOS COMPLEMENTARES</v>
          </cell>
          <cell r="C5976" t="str">
            <v>H</v>
          </cell>
          <cell r="D5976">
            <v>22.28</v>
          </cell>
          <cell r="E5976">
            <v>19.3</v>
          </cell>
          <cell r="F5976">
            <v>2.98</v>
          </cell>
          <cell r="G5976">
            <v>0</v>
          </cell>
          <cell r="H5976">
            <v>0</v>
          </cell>
          <cell r="I5976">
            <v>0</v>
          </cell>
        </row>
        <row r="5977">
          <cell r="A5977">
            <v>88283</v>
          </cell>
          <cell r="B5977" t="str">
            <v>MOTORISTA DE CAMINHÃO E CARRETA COM ENCARGOS COMPLEMENTARES</v>
          </cell>
          <cell r="C5977" t="str">
            <v>H</v>
          </cell>
          <cell r="D5977">
            <v>22.31</v>
          </cell>
          <cell r="E5977">
            <v>19.329999999999998</v>
          </cell>
          <cell r="F5977">
            <v>2.98</v>
          </cell>
          <cell r="G5977">
            <v>0</v>
          </cell>
          <cell r="H5977">
            <v>0</v>
          </cell>
          <cell r="I5977">
            <v>0</v>
          </cell>
        </row>
        <row r="5978">
          <cell r="A5978">
            <v>88284</v>
          </cell>
          <cell r="B5978" t="str">
            <v>MOTORISTA DE VEIÍCULO LEVE COM ENCARGOS COMPLEMENTARES</v>
          </cell>
          <cell r="C5978" t="str">
            <v>H</v>
          </cell>
          <cell r="D5978">
            <v>20.83</v>
          </cell>
          <cell r="E5978">
            <v>17.850000000000001</v>
          </cell>
          <cell r="F5978">
            <v>2.98</v>
          </cell>
          <cell r="G5978">
            <v>0</v>
          </cell>
          <cell r="H5978">
            <v>0</v>
          </cell>
          <cell r="I5978">
            <v>0</v>
          </cell>
        </row>
        <row r="5979">
          <cell r="A5979">
            <v>88285</v>
          </cell>
          <cell r="B5979" t="str">
            <v>MOTORISTA DE VEÍCULO PESADO COM ENCARGOS COMPLEMENTARES</v>
          </cell>
          <cell r="C5979" t="str">
            <v>H</v>
          </cell>
          <cell r="D5979">
            <v>22.31</v>
          </cell>
          <cell r="E5979">
            <v>19.329999999999998</v>
          </cell>
          <cell r="F5979">
            <v>2.98</v>
          </cell>
          <cell r="G5979">
            <v>0</v>
          </cell>
          <cell r="H5979">
            <v>0</v>
          </cell>
          <cell r="I5979">
            <v>0</v>
          </cell>
        </row>
        <row r="5980">
          <cell r="A5980">
            <v>88286</v>
          </cell>
          <cell r="B5980" t="str">
            <v>MOTORISTA OPERADOR DE MUNCK COM ENCARGOS COMPLEMENTARES</v>
          </cell>
          <cell r="C5980" t="str">
            <v>H</v>
          </cell>
          <cell r="D5980">
            <v>24.33</v>
          </cell>
          <cell r="E5980">
            <v>21.35</v>
          </cell>
          <cell r="F5980">
            <v>2.98</v>
          </cell>
          <cell r="G5980">
            <v>0</v>
          </cell>
          <cell r="H5980">
            <v>0</v>
          </cell>
          <cell r="I5980">
            <v>0</v>
          </cell>
        </row>
        <row r="5981">
          <cell r="A5981">
            <v>88288</v>
          </cell>
          <cell r="B5981" t="str">
            <v>NIVELADOR COM ENCARGOS COMPLEMENTARES</v>
          </cell>
          <cell r="C5981" t="str">
            <v>H</v>
          </cell>
          <cell r="D5981">
            <v>21.21</v>
          </cell>
          <cell r="E5981">
            <v>17.059999999999999</v>
          </cell>
          <cell r="F5981">
            <v>4.0999999999999996</v>
          </cell>
          <cell r="G5981">
            <v>0.05</v>
          </cell>
          <cell r="H5981">
            <v>0</v>
          </cell>
          <cell r="I5981">
            <v>0</v>
          </cell>
        </row>
        <row r="5982">
          <cell r="A5982">
            <v>88290</v>
          </cell>
          <cell r="B5982" t="str">
            <v>OPERADOR DE ACABADORA COM ENCARGOS COMPLEMENTARES</v>
          </cell>
          <cell r="C5982" t="str">
            <v>H</v>
          </cell>
          <cell r="D5982">
            <v>23.1</v>
          </cell>
          <cell r="E5982">
            <v>19.350000000000001</v>
          </cell>
          <cell r="F5982">
            <v>3.75</v>
          </cell>
          <cell r="G5982">
            <v>0</v>
          </cell>
          <cell r="H5982">
            <v>0</v>
          </cell>
          <cell r="I5982">
            <v>0</v>
          </cell>
        </row>
        <row r="5983">
          <cell r="A5983">
            <v>88291</v>
          </cell>
          <cell r="B5983" t="str">
            <v>OPERADOR DE BETONEIRA (CAMINHÃO) COM ENCARGOS COMPLEMENTARES</v>
          </cell>
          <cell r="C5983" t="str">
            <v>H</v>
          </cell>
          <cell r="D5983">
            <v>24.22</v>
          </cell>
          <cell r="E5983">
            <v>20.47</v>
          </cell>
          <cell r="F5983">
            <v>3.75</v>
          </cell>
          <cell r="G5983">
            <v>0</v>
          </cell>
          <cell r="H5983">
            <v>0</v>
          </cell>
          <cell r="I5983">
            <v>0</v>
          </cell>
        </row>
        <row r="5984">
          <cell r="A5984">
            <v>88292</v>
          </cell>
          <cell r="B5984" t="str">
            <v>OPERADOR DE COMPRESSOR OU COMPRESSORISTA COM ENCARGOS COMPLEMENTARES</v>
          </cell>
          <cell r="C5984" t="str">
            <v>H</v>
          </cell>
          <cell r="D5984">
            <v>12.15</v>
          </cell>
          <cell r="E5984">
            <v>8.4</v>
          </cell>
          <cell r="F5984">
            <v>3.75</v>
          </cell>
          <cell r="G5984">
            <v>0</v>
          </cell>
          <cell r="H5984">
            <v>0</v>
          </cell>
          <cell r="I5984">
            <v>0</v>
          </cell>
        </row>
        <row r="5985">
          <cell r="A5985">
            <v>88293</v>
          </cell>
          <cell r="B5985" t="str">
            <v>OPERADOR DE DEMARCADORA DE FAIXAS COM ENCARGOS COMPLEMENTARES</v>
          </cell>
          <cell r="C5985" t="str">
            <v>H</v>
          </cell>
          <cell r="D5985">
            <v>25</v>
          </cell>
          <cell r="E5985">
            <v>21.25</v>
          </cell>
          <cell r="F5985">
            <v>3.75</v>
          </cell>
          <cell r="G5985">
            <v>0</v>
          </cell>
          <cell r="H5985">
            <v>0</v>
          </cell>
          <cell r="I5985">
            <v>0</v>
          </cell>
        </row>
        <row r="5986">
          <cell r="A5986">
            <v>88294</v>
          </cell>
          <cell r="B5986" t="str">
            <v>OPERADOR DE ESCAVADEIRA COM ENCARGOS COMPLEMENTARES</v>
          </cell>
          <cell r="C5986" t="str">
            <v>H</v>
          </cell>
          <cell r="D5986">
            <v>26.7</v>
          </cell>
          <cell r="E5986">
            <v>22.95</v>
          </cell>
          <cell r="F5986">
            <v>3.75</v>
          </cell>
          <cell r="G5986">
            <v>0</v>
          </cell>
          <cell r="H5986">
            <v>0</v>
          </cell>
          <cell r="I5986">
            <v>0</v>
          </cell>
        </row>
        <row r="5987">
          <cell r="A5987">
            <v>88295</v>
          </cell>
          <cell r="B5987" t="str">
            <v>OPERADOR DE GUINCHO COM ENCARGOS COMPLEMENTARES</v>
          </cell>
          <cell r="C5987" t="str">
            <v>H</v>
          </cell>
          <cell r="D5987">
            <v>11.57</v>
          </cell>
          <cell r="E5987">
            <v>7.82</v>
          </cell>
          <cell r="F5987">
            <v>3.75</v>
          </cell>
          <cell r="G5987">
            <v>0</v>
          </cell>
          <cell r="H5987">
            <v>0</v>
          </cell>
          <cell r="I5987">
            <v>0</v>
          </cell>
        </row>
        <row r="5988">
          <cell r="A5988">
            <v>88296</v>
          </cell>
          <cell r="B5988" t="str">
            <v>OPERADOR DE GUINDASTE COM ENCARGOS COMPLEMENTARES</v>
          </cell>
          <cell r="C5988" t="str">
            <v>H</v>
          </cell>
          <cell r="D5988">
            <v>30.42</v>
          </cell>
          <cell r="E5988">
            <v>26.67</v>
          </cell>
          <cell r="F5988">
            <v>3.75</v>
          </cell>
          <cell r="G5988">
            <v>0</v>
          </cell>
          <cell r="H5988">
            <v>0</v>
          </cell>
          <cell r="I5988">
            <v>0</v>
          </cell>
        </row>
        <row r="5989">
          <cell r="A5989">
            <v>88297</v>
          </cell>
          <cell r="B5989" t="str">
            <v>OPERADOR DE MÁQUINAS E EQUIPAMENTOS COM ENCARGOS COMPLEMENTARES</v>
          </cell>
          <cell r="C5989" t="str">
            <v>H</v>
          </cell>
          <cell r="D5989">
            <v>22.98</v>
          </cell>
          <cell r="E5989">
            <v>19.23</v>
          </cell>
          <cell r="F5989">
            <v>3.75</v>
          </cell>
          <cell r="G5989">
            <v>0</v>
          </cell>
          <cell r="H5989">
            <v>0</v>
          </cell>
          <cell r="I5989">
            <v>0</v>
          </cell>
        </row>
        <row r="5990">
          <cell r="A5990">
            <v>88298</v>
          </cell>
          <cell r="B5990" t="str">
            <v>OPERADOR DE MARTELETE OU MARTELETEIRO COM ENCARGOS COMPLEMENTARES</v>
          </cell>
          <cell r="C5990" t="str">
            <v>H</v>
          </cell>
          <cell r="D5990">
            <v>11.54</v>
          </cell>
          <cell r="E5990">
            <v>7.79</v>
          </cell>
          <cell r="F5990">
            <v>3.75</v>
          </cell>
          <cell r="G5990">
            <v>0</v>
          </cell>
          <cell r="H5990">
            <v>0</v>
          </cell>
          <cell r="I5990">
            <v>0</v>
          </cell>
        </row>
        <row r="5991">
          <cell r="A5991">
            <v>88299</v>
          </cell>
          <cell r="B5991" t="str">
            <v>OPERADOR DE MOTO-ESCREIPER COM ENCARGOS COMPLEMENTARES</v>
          </cell>
          <cell r="C5991" t="str">
            <v>H</v>
          </cell>
          <cell r="D5991">
            <v>33.81</v>
          </cell>
          <cell r="E5991">
            <v>30.06</v>
          </cell>
          <cell r="F5991">
            <v>3.75</v>
          </cell>
          <cell r="G5991">
            <v>0</v>
          </cell>
          <cell r="H5991">
            <v>0</v>
          </cell>
          <cell r="I5991">
            <v>0</v>
          </cell>
        </row>
        <row r="5992">
          <cell r="A5992">
            <v>88300</v>
          </cell>
          <cell r="B5992" t="str">
            <v>OPERADOR DE MOTONIVELADORA COM ENCARGOS COMPLEMENTARES</v>
          </cell>
          <cell r="C5992" t="str">
            <v>H</v>
          </cell>
          <cell r="D5992">
            <v>33.81</v>
          </cell>
          <cell r="E5992">
            <v>30.06</v>
          </cell>
          <cell r="F5992">
            <v>3.75</v>
          </cell>
          <cell r="G5992">
            <v>0</v>
          </cell>
          <cell r="H5992">
            <v>0</v>
          </cell>
          <cell r="I5992">
            <v>0</v>
          </cell>
        </row>
        <row r="5993">
          <cell r="A5993">
            <v>88301</v>
          </cell>
          <cell r="B5993" t="str">
            <v>OPERADOR DE PÁ CARREGADEIRA COM ENCARGOS COMPLEMENTARES</v>
          </cell>
          <cell r="C5993" t="str">
            <v>H</v>
          </cell>
          <cell r="D5993">
            <v>25.24</v>
          </cell>
          <cell r="E5993">
            <v>21.49</v>
          </cell>
          <cell r="F5993">
            <v>3.75</v>
          </cell>
          <cell r="G5993">
            <v>0</v>
          </cell>
          <cell r="H5993">
            <v>0</v>
          </cell>
          <cell r="I5993">
            <v>0</v>
          </cell>
        </row>
        <row r="5994">
          <cell r="A5994">
            <v>88302</v>
          </cell>
          <cell r="B5994" t="str">
            <v>OPERADOR DE PAVIMENTADORA COM ENCARGOS COMPLEMENTARES</v>
          </cell>
          <cell r="C5994" t="str">
            <v>H</v>
          </cell>
          <cell r="D5994">
            <v>25</v>
          </cell>
          <cell r="E5994">
            <v>21.25</v>
          </cell>
          <cell r="F5994">
            <v>3.75</v>
          </cell>
          <cell r="G5994">
            <v>0</v>
          </cell>
          <cell r="H5994">
            <v>0</v>
          </cell>
          <cell r="I5994">
            <v>0</v>
          </cell>
        </row>
        <row r="5995">
          <cell r="A5995">
            <v>88303</v>
          </cell>
          <cell r="B5995" t="str">
            <v>OPERADOR DE ROLO COMPACTADOR COM ENCARGOS COMPLEMENTARES</v>
          </cell>
          <cell r="C5995" t="str">
            <v>H</v>
          </cell>
          <cell r="D5995">
            <v>22.26</v>
          </cell>
          <cell r="E5995">
            <v>18.510000000000002</v>
          </cell>
          <cell r="F5995">
            <v>3.75</v>
          </cell>
          <cell r="G5995">
            <v>0</v>
          </cell>
          <cell r="H5995">
            <v>0</v>
          </cell>
          <cell r="I5995">
            <v>0</v>
          </cell>
        </row>
        <row r="5996">
          <cell r="A5996">
            <v>88304</v>
          </cell>
          <cell r="B5996" t="str">
            <v>OPERADOR DE USINA DE ASFALTO, DE SOLOS OU DE CONCRETO COM ENCARGOS COMPLEMENTARES</v>
          </cell>
          <cell r="C5996" t="str">
            <v>H</v>
          </cell>
          <cell r="D5996">
            <v>23.13</v>
          </cell>
          <cell r="E5996">
            <v>19.38</v>
          </cell>
          <cell r="F5996">
            <v>3.75</v>
          </cell>
          <cell r="G5996">
            <v>0</v>
          </cell>
          <cell r="H5996">
            <v>0</v>
          </cell>
          <cell r="I5996">
            <v>0</v>
          </cell>
        </row>
        <row r="5997">
          <cell r="A5997">
            <v>88306</v>
          </cell>
          <cell r="B5997" t="str">
            <v>OPERADOR JATO DE AREIA OU JATISTA COM ENCARGOS COMPLEMENTARES</v>
          </cell>
          <cell r="C5997" t="str">
            <v>H</v>
          </cell>
          <cell r="D5997">
            <v>12.11</v>
          </cell>
          <cell r="E5997">
            <v>8.36</v>
          </cell>
          <cell r="F5997">
            <v>3.75</v>
          </cell>
          <cell r="G5997">
            <v>0</v>
          </cell>
          <cell r="H5997">
            <v>0</v>
          </cell>
          <cell r="I5997">
            <v>0</v>
          </cell>
        </row>
        <row r="5998">
          <cell r="A5998">
            <v>88307</v>
          </cell>
          <cell r="B5998" t="str">
            <v>OPERADOR PARA BATE ESTACAS COM ENCARGOS COMPLEMENTARES</v>
          </cell>
          <cell r="C5998" t="str">
            <v>H</v>
          </cell>
          <cell r="D5998">
            <v>13.6</v>
          </cell>
          <cell r="E5998">
            <v>9.85</v>
          </cell>
          <cell r="F5998">
            <v>3.75</v>
          </cell>
          <cell r="G5998">
            <v>0</v>
          </cell>
          <cell r="H5998">
            <v>0</v>
          </cell>
          <cell r="I5998">
            <v>0</v>
          </cell>
        </row>
        <row r="5999">
          <cell r="A5999">
            <v>88308</v>
          </cell>
          <cell r="B5999" t="str">
            <v>PASTILHEIRO COM ENCARGOS COMPLEMENTARES</v>
          </cell>
          <cell r="C5999" t="str">
            <v>H</v>
          </cell>
          <cell r="D5999">
            <v>20.61</v>
          </cell>
          <cell r="E5999">
            <v>16.46</v>
          </cell>
          <cell r="F5999">
            <v>4.0999999999999996</v>
          </cell>
          <cell r="G5999">
            <v>0.05</v>
          </cell>
          <cell r="H5999">
            <v>0</v>
          </cell>
          <cell r="I5999">
            <v>0</v>
          </cell>
        </row>
        <row r="6000">
          <cell r="A6000">
            <v>88309</v>
          </cell>
          <cell r="B6000" t="str">
            <v>PEDREIRO COM ENCARGOS COMPLEMENTARES</v>
          </cell>
          <cell r="C6000" t="str">
            <v>H</v>
          </cell>
          <cell r="D6000">
            <v>17.87</v>
          </cell>
          <cell r="E6000">
            <v>13.72</v>
          </cell>
          <cell r="F6000">
            <v>4.0999999999999996</v>
          </cell>
          <cell r="G6000">
            <v>0.05</v>
          </cell>
          <cell r="H6000">
            <v>0</v>
          </cell>
          <cell r="I6000">
            <v>0</v>
          </cell>
        </row>
        <row r="6001">
          <cell r="A6001">
            <v>88310</v>
          </cell>
          <cell r="B6001" t="str">
            <v>PINTOR COM ENCARGOS COMPLEMENTARES</v>
          </cell>
          <cell r="C6001" t="str">
            <v>H</v>
          </cell>
          <cell r="D6001">
            <v>17.8</v>
          </cell>
          <cell r="E6001">
            <v>13.65</v>
          </cell>
          <cell r="F6001">
            <v>4.0999999999999996</v>
          </cell>
          <cell r="G6001">
            <v>0.05</v>
          </cell>
          <cell r="H6001">
            <v>0</v>
          </cell>
          <cell r="I6001">
            <v>0</v>
          </cell>
        </row>
        <row r="6002">
          <cell r="A6002">
            <v>88311</v>
          </cell>
          <cell r="B6002" t="str">
            <v>PINTOR DE LETREIROS COM ENCARGOS COMPLEMENTARES</v>
          </cell>
          <cell r="C6002" t="str">
            <v>H</v>
          </cell>
          <cell r="D6002">
            <v>18.559999999999999</v>
          </cell>
          <cell r="E6002">
            <v>14.41</v>
          </cell>
          <cell r="F6002">
            <v>4.0999999999999996</v>
          </cell>
          <cell r="G6002">
            <v>0.05</v>
          </cell>
          <cell r="H6002">
            <v>0</v>
          </cell>
          <cell r="I6002">
            <v>0</v>
          </cell>
        </row>
        <row r="6003">
          <cell r="A6003">
            <v>88312</v>
          </cell>
          <cell r="B6003" t="str">
            <v>PINTOR PARA TINTA EPÓXI COM ENCARGOS COMPLEMENTARES</v>
          </cell>
          <cell r="C6003" t="str">
            <v>H</v>
          </cell>
          <cell r="D6003">
            <v>20.399999999999999</v>
          </cell>
          <cell r="E6003">
            <v>16.25</v>
          </cell>
          <cell r="F6003">
            <v>4.0999999999999996</v>
          </cell>
          <cell r="G6003">
            <v>0.05</v>
          </cell>
          <cell r="H6003">
            <v>0</v>
          </cell>
          <cell r="I6003">
            <v>0</v>
          </cell>
        </row>
        <row r="6004">
          <cell r="A6004">
            <v>88313</v>
          </cell>
          <cell r="B6004" t="str">
            <v>POCEIRO COM ENCARGOS COMPLEMENTARES</v>
          </cell>
          <cell r="C6004" t="str">
            <v>H</v>
          </cell>
          <cell r="D6004">
            <v>18.75</v>
          </cell>
          <cell r="E6004">
            <v>14.6</v>
          </cell>
          <cell r="F6004">
            <v>4.0999999999999996</v>
          </cell>
          <cell r="G6004">
            <v>0.05</v>
          </cell>
          <cell r="H6004">
            <v>0</v>
          </cell>
          <cell r="I6004">
            <v>0</v>
          </cell>
        </row>
        <row r="6005">
          <cell r="A6005">
            <v>88314</v>
          </cell>
          <cell r="B6005" t="str">
            <v>RASTELEIRO COM ENCARGOS COMPLEMENTARES</v>
          </cell>
          <cell r="C6005" t="str">
            <v>H</v>
          </cell>
          <cell r="D6005">
            <v>9.7100000000000009</v>
          </cell>
          <cell r="E6005">
            <v>5.56</v>
          </cell>
          <cell r="F6005">
            <v>4.0999999999999996</v>
          </cell>
          <cell r="G6005">
            <v>0.05</v>
          </cell>
          <cell r="H6005">
            <v>0</v>
          </cell>
          <cell r="I6005">
            <v>0</v>
          </cell>
        </row>
        <row r="6006">
          <cell r="A6006">
            <v>88315</v>
          </cell>
          <cell r="B6006" t="str">
            <v>SERRALHEIRO COM ENCARGOS COMPLEMENTARES</v>
          </cell>
          <cell r="C6006" t="str">
            <v>H</v>
          </cell>
          <cell r="D6006">
            <v>16.989999999999998</v>
          </cell>
          <cell r="E6006">
            <v>12.84</v>
          </cell>
          <cell r="F6006">
            <v>4.0999999999999996</v>
          </cell>
          <cell r="G6006">
            <v>0.05</v>
          </cell>
          <cell r="H6006">
            <v>0</v>
          </cell>
          <cell r="I6006">
            <v>0</v>
          </cell>
        </row>
        <row r="6007">
          <cell r="A6007">
            <v>88316</v>
          </cell>
          <cell r="B6007" t="str">
            <v>SERVENTE COM ENCARGOS COMPLEMENTARES</v>
          </cell>
          <cell r="C6007" t="str">
            <v>H</v>
          </cell>
          <cell r="D6007">
            <v>14.37</v>
          </cell>
          <cell r="E6007">
            <v>10.220000000000001</v>
          </cell>
          <cell r="F6007">
            <v>4.0999999999999996</v>
          </cell>
          <cell r="G6007">
            <v>0.05</v>
          </cell>
          <cell r="H6007">
            <v>0</v>
          </cell>
          <cell r="I6007">
            <v>0</v>
          </cell>
        </row>
        <row r="6008">
          <cell r="A6008">
            <v>88317</v>
          </cell>
          <cell r="B6008" t="str">
            <v>SOLDADOR COM ENCARGOS COMPLEMENTARES</v>
          </cell>
          <cell r="C6008" t="str">
            <v>H</v>
          </cell>
          <cell r="D6008">
            <v>17.98</v>
          </cell>
          <cell r="E6008">
            <v>13.83</v>
          </cell>
          <cell r="F6008">
            <v>4.0999999999999996</v>
          </cell>
          <cell r="G6008">
            <v>0.05</v>
          </cell>
          <cell r="H6008">
            <v>0</v>
          </cell>
          <cell r="I6008">
            <v>0</v>
          </cell>
        </row>
        <row r="6009">
          <cell r="A6009">
            <v>88318</v>
          </cell>
          <cell r="B6009" t="str">
            <v>SOLDADOR A (PARA SOLDA A SER TESTADA COM RAIOS "X") COM ENCARGOS COMPLEMENTARES</v>
          </cell>
          <cell r="C6009" t="str">
            <v>H</v>
          </cell>
          <cell r="D6009">
            <v>19.25</v>
          </cell>
          <cell r="E6009">
            <v>15.1</v>
          </cell>
          <cell r="F6009">
            <v>4.0999999999999996</v>
          </cell>
          <cell r="G6009">
            <v>0.05</v>
          </cell>
          <cell r="H6009">
            <v>0</v>
          </cell>
          <cell r="I6009">
            <v>0</v>
          </cell>
        </row>
        <row r="6010">
          <cell r="A6010">
            <v>88320</v>
          </cell>
          <cell r="B6010" t="str">
            <v>TAQUEADOR OU TAQUEIRO COM ENCARGOS COMPLEMENTARES</v>
          </cell>
          <cell r="C6010" t="str">
            <v>H</v>
          </cell>
          <cell r="D6010">
            <v>15.32</v>
          </cell>
          <cell r="E6010">
            <v>11.17</v>
          </cell>
          <cell r="F6010">
            <v>4.0999999999999996</v>
          </cell>
          <cell r="G6010">
            <v>0.05</v>
          </cell>
          <cell r="H6010">
            <v>0</v>
          </cell>
          <cell r="I6010">
            <v>0</v>
          </cell>
        </row>
        <row r="6011">
          <cell r="A6011">
            <v>88321</v>
          </cell>
          <cell r="B6011" t="str">
            <v>TÉCNICO DE LABORATÓRIO COM ENCARGOS COMPLEMENTARES</v>
          </cell>
          <cell r="C6011" t="str">
            <v>H</v>
          </cell>
          <cell r="D6011">
            <v>26.44</v>
          </cell>
          <cell r="E6011">
            <v>22.29</v>
          </cell>
          <cell r="F6011">
            <v>4.0999999999999996</v>
          </cell>
          <cell r="G6011">
            <v>0.05</v>
          </cell>
          <cell r="H6011">
            <v>0</v>
          </cell>
          <cell r="I6011">
            <v>0</v>
          </cell>
        </row>
        <row r="6012">
          <cell r="A6012">
            <v>88322</v>
          </cell>
          <cell r="B6012" t="str">
            <v>TÉCNICO DE SONDAGEM COM ENCARGOS COMPLEMENTARES</v>
          </cell>
          <cell r="C6012" t="str">
            <v>H</v>
          </cell>
          <cell r="D6012">
            <v>31</v>
          </cell>
          <cell r="E6012">
            <v>26.85</v>
          </cell>
          <cell r="F6012">
            <v>4.0999999999999996</v>
          </cell>
          <cell r="G6012">
            <v>0.05</v>
          </cell>
          <cell r="H6012">
            <v>0</v>
          </cell>
          <cell r="I6012">
            <v>0</v>
          </cell>
        </row>
        <row r="6013">
          <cell r="A6013">
            <v>88323</v>
          </cell>
          <cell r="B6013" t="str">
            <v>TELHADISTA COM ENCARGOS COMPLEMENTARES</v>
          </cell>
          <cell r="C6013" t="str">
            <v>H</v>
          </cell>
          <cell r="D6013">
            <v>15.91</v>
          </cell>
          <cell r="E6013">
            <v>11.76</v>
          </cell>
          <cell r="F6013">
            <v>4.0999999999999996</v>
          </cell>
          <cell r="G6013">
            <v>0.05</v>
          </cell>
          <cell r="H6013">
            <v>0</v>
          </cell>
          <cell r="I6013">
            <v>0</v>
          </cell>
        </row>
        <row r="6014">
          <cell r="A6014">
            <v>88324</v>
          </cell>
          <cell r="B6014" t="str">
            <v>TRATORISTA COM ENCARGOS COMPLEMENTARES</v>
          </cell>
          <cell r="C6014" t="str">
            <v>H</v>
          </cell>
          <cell r="D6014">
            <v>24.43</v>
          </cell>
          <cell r="E6014">
            <v>20.28</v>
          </cell>
          <cell r="F6014">
            <v>4.0999999999999996</v>
          </cell>
          <cell r="G6014">
            <v>0.05</v>
          </cell>
          <cell r="H6014">
            <v>0</v>
          </cell>
          <cell r="I6014">
            <v>0</v>
          </cell>
        </row>
        <row r="6015">
          <cell r="A6015">
            <v>88325</v>
          </cell>
          <cell r="B6015" t="str">
            <v>VIDRACEIRO COM ENCARGOS COMPLEMENTARES</v>
          </cell>
          <cell r="C6015" t="str">
            <v>H</v>
          </cell>
          <cell r="D6015">
            <v>15.9</v>
          </cell>
          <cell r="E6015">
            <v>11.75</v>
          </cell>
          <cell r="F6015">
            <v>4.0999999999999996</v>
          </cell>
          <cell r="G6015">
            <v>0.05</v>
          </cell>
          <cell r="H6015">
            <v>0</v>
          </cell>
          <cell r="I6015">
            <v>0</v>
          </cell>
        </row>
        <row r="6016">
          <cell r="A6016">
            <v>88326</v>
          </cell>
          <cell r="B6016" t="str">
            <v>VIGIA NOTURNO COM ENCARGOS COMPLEMENTARES</v>
          </cell>
          <cell r="C6016" t="str">
            <v>H</v>
          </cell>
          <cell r="D6016">
            <v>16.98</v>
          </cell>
          <cell r="E6016">
            <v>14</v>
          </cell>
          <cell r="F6016">
            <v>2.98</v>
          </cell>
          <cell r="G6016">
            <v>0</v>
          </cell>
          <cell r="H6016">
            <v>0</v>
          </cell>
          <cell r="I6016">
            <v>0</v>
          </cell>
        </row>
        <row r="6017">
          <cell r="A6017">
            <v>88377</v>
          </cell>
          <cell r="B6017" t="str">
            <v>OPERADOR DE BETONEIRA ESTACIONÁRIA/MISTURADOR COM ENCARGOS COMPLEMENTARES</v>
          </cell>
          <cell r="C6017" t="str">
            <v>H</v>
          </cell>
          <cell r="D6017">
            <v>16.059999999999999</v>
          </cell>
          <cell r="E6017">
            <v>12.31</v>
          </cell>
          <cell r="F6017">
            <v>3.75</v>
          </cell>
          <cell r="G6017">
            <v>0</v>
          </cell>
          <cell r="H6017">
            <v>0</v>
          </cell>
          <cell r="I6017">
            <v>0</v>
          </cell>
        </row>
        <row r="6018">
          <cell r="A6018">
            <v>88441</v>
          </cell>
          <cell r="B6018" t="str">
            <v>JARDINEIRO COM ENCARGOS COMPLEMENTARES</v>
          </cell>
          <cell r="C6018" t="str">
            <v>H</v>
          </cell>
          <cell r="D6018">
            <v>14.39</v>
          </cell>
          <cell r="E6018">
            <v>10.24</v>
          </cell>
          <cell r="F6018">
            <v>4.0999999999999996</v>
          </cell>
          <cell r="G6018">
            <v>0.05</v>
          </cell>
          <cell r="H6018">
            <v>0</v>
          </cell>
          <cell r="I6018">
            <v>0</v>
          </cell>
        </row>
        <row r="6019">
          <cell r="A6019">
            <v>88597</v>
          </cell>
          <cell r="B6019" t="str">
            <v>DESENHISTA DETALHISTA COM ENCARGOS COMPLEMENTARES</v>
          </cell>
          <cell r="C6019" t="str">
            <v>H</v>
          </cell>
          <cell r="D6019">
            <v>27.56</v>
          </cell>
          <cell r="E6019">
            <v>24.58</v>
          </cell>
          <cell r="F6019">
            <v>2.98</v>
          </cell>
          <cell r="G6019">
            <v>0</v>
          </cell>
          <cell r="H6019">
            <v>0</v>
          </cell>
          <cell r="I6019">
            <v>0</v>
          </cell>
        </row>
        <row r="6020">
          <cell r="A6020">
            <v>90766</v>
          </cell>
          <cell r="B6020" t="str">
            <v>ALMOXARIFE COM ENCARGOS COMPLEMENTARES</v>
          </cell>
          <cell r="C6020" t="str">
            <v>H</v>
          </cell>
          <cell r="D6020">
            <v>16.940000000000001</v>
          </cell>
          <cell r="E6020">
            <v>13.95</v>
          </cell>
          <cell r="F6020">
            <v>2.99</v>
          </cell>
          <cell r="G6020">
            <v>0</v>
          </cell>
          <cell r="H6020">
            <v>0</v>
          </cell>
          <cell r="I6020">
            <v>0</v>
          </cell>
        </row>
        <row r="6021">
          <cell r="A6021">
            <v>90767</v>
          </cell>
          <cell r="B6021" t="str">
            <v>APONTADOR OU APROPRIADOR COM ENCARGOS COMPLEMENTARES</v>
          </cell>
          <cell r="C6021" t="str">
            <v>H</v>
          </cell>
          <cell r="D6021">
            <v>16.329999999999998</v>
          </cell>
          <cell r="E6021">
            <v>13.34</v>
          </cell>
          <cell r="F6021">
            <v>2.99</v>
          </cell>
          <cell r="G6021">
            <v>0</v>
          </cell>
          <cell r="H6021">
            <v>0</v>
          </cell>
          <cell r="I6021">
            <v>0</v>
          </cell>
        </row>
        <row r="6022">
          <cell r="A6022">
            <v>90768</v>
          </cell>
          <cell r="B6022" t="str">
            <v>ARQUITETO DE OBRA JUNIOR COM ENCARGOS COMPLEMENTARES</v>
          </cell>
          <cell r="C6022" t="str">
            <v>H</v>
          </cell>
          <cell r="D6022">
            <v>76.72</v>
          </cell>
          <cell r="E6022">
            <v>76.319999999999993</v>
          </cell>
          <cell r="F6022">
            <v>0.4</v>
          </cell>
          <cell r="G6022">
            <v>0</v>
          </cell>
          <cell r="H6022">
            <v>0</v>
          </cell>
          <cell r="I6022">
            <v>0</v>
          </cell>
        </row>
        <row r="6023">
          <cell r="A6023">
            <v>90769</v>
          </cell>
          <cell r="B6023" t="str">
            <v>ARQUITETO DE OBRA PLENO COM ENCARGOS COMPLEMENTARES</v>
          </cell>
          <cell r="C6023" t="str">
            <v>H</v>
          </cell>
          <cell r="D6023">
            <v>87.99</v>
          </cell>
          <cell r="E6023">
            <v>87.59</v>
          </cell>
          <cell r="F6023">
            <v>0.4</v>
          </cell>
          <cell r="G6023">
            <v>0</v>
          </cell>
          <cell r="H6023">
            <v>0</v>
          </cell>
          <cell r="I6023">
            <v>0</v>
          </cell>
        </row>
        <row r="6024">
          <cell r="A6024">
            <v>90770</v>
          </cell>
          <cell r="B6024" t="str">
            <v>ARQUITETO DE OBRA SENIOR COM ENCARGOS COMPLEMENTARES</v>
          </cell>
          <cell r="C6024" t="str">
            <v>H</v>
          </cell>
          <cell r="D6024">
            <v>104.18</v>
          </cell>
          <cell r="E6024">
            <v>103.78</v>
          </cell>
          <cell r="F6024">
            <v>0.4</v>
          </cell>
          <cell r="G6024">
            <v>0</v>
          </cell>
          <cell r="H6024">
            <v>0</v>
          </cell>
          <cell r="I6024">
            <v>0</v>
          </cell>
        </row>
        <row r="6025">
          <cell r="A6025">
            <v>90771</v>
          </cell>
          <cell r="B6025" t="str">
            <v>AUXILIAR DE DESENHISTA COM ENCARGOS COMPLEMENTARES</v>
          </cell>
          <cell r="C6025" t="str">
            <v>H</v>
          </cell>
          <cell r="D6025">
            <v>22.93</v>
          </cell>
          <cell r="E6025">
            <v>19.95</v>
          </cell>
          <cell r="F6025">
            <v>2.98</v>
          </cell>
          <cell r="G6025">
            <v>0</v>
          </cell>
          <cell r="H6025">
            <v>0</v>
          </cell>
          <cell r="I6025">
            <v>0</v>
          </cell>
        </row>
        <row r="6026">
          <cell r="A6026">
            <v>90772</v>
          </cell>
          <cell r="B6026" t="str">
            <v>AUXILIAR DE ESCRITORIO COM ENCARGOS COMPLEMENTARES</v>
          </cell>
          <cell r="C6026" t="str">
            <v>H</v>
          </cell>
          <cell r="D6026">
            <v>17.260000000000002</v>
          </cell>
          <cell r="E6026">
            <v>14.28</v>
          </cell>
          <cell r="F6026">
            <v>2.98</v>
          </cell>
          <cell r="G6026">
            <v>0</v>
          </cell>
          <cell r="H6026">
            <v>0</v>
          </cell>
          <cell r="I6026">
            <v>0</v>
          </cell>
        </row>
        <row r="6027">
          <cell r="A6027">
            <v>90773</v>
          </cell>
          <cell r="B6027" t="str">
            <v>DESENHISTA COPISTA COM ENCARGOS COMPLEMENTARES</v>
          </cell>
          <cell r="C6027" t="str">
            <v>H</v>
          </cell>
          <cell r="D6027">
            <v>26.55</v>
          </cell>
          <cell r="E6027">
            <v>23.57</v>
          </cell>
          <cell r="F6027">
            <v>2.98</v>
          </cell>
          <cell r="G6027">
            <v>0</v>
          </cell>
          <cell r="H6027">
            <v>0</v>
          </cell>
          <cell r="I6027">
            <v>0</v>
          </cell>
        </row>
        <row r="6028">
          <cell r="A6028">
            <v>90775</v>
          </cell>
          <cell r="B6028" t="str">
            <v>DESENHISTA PROJETISTA COM ENCARGOS COMPLEMENTARES</v>
          </cell>
          <cell r="C6028" t="str">
            <v>H</v>
          </cell>
          <cell r="D6028">
            <v>37.11</v>
          </cell>
          <cell r="E6028">
            <v>36.72</v>
          </cell>
          <cell r="F6028">
            <v>0.39</v>
          </cell>
          <cell r="G6028">
            <v>0</v>
          </cell>
          <cell r="H6028">
            <v>0</v>
          </cell>
          <cell r="I6028">
            <v>0</v>
          </cell>
        </row>
        <row r="6029">
          <cell r="A6029">
            <v>90776</v>
          </cell>
          <cell r="B6029" t="str">
            <v>ENCARREGADO GERAL COM ENCARGOS COMPLEMENTARES</v>
          </cell>
          <cell r="C6029" t="str">
            <v>H</v>
          </cell>
          <cell r="D6029">
            <v>22.68</v>
          </cell>
          <cell r="E6029">
            <v>19.690000000000001</v>
          </cell>
          <cell r="F6029">
            <v>2.99</v>
          </cell>
          <cell r="G6029">
            <v>0</v>
          </cell>
          <cell r="H6029">
            <v>0</v>
          </cell>
          <cell r="I6029">
            <v>0</v>
          </cell>
        </row>
        <row r="6030">
          <cell r="A6030">
            <v>90777</v>
          </cell>
          <cell r="B6030" t="str">
            <v>ENGENHEIRO CIVIL DE OBRA JUNIOR COM ENCARGOS COMPLEMENTARES</v>
          </cell>
          <cell r="C6030" t="str">
            <v>H</v>
          </cell>
          <cell r="D6030">
            <v>81.59</v>
          </cell>
          <cell r="E6030">
            <v>81.19</v>
          </cell>
          <cell r="F6030">
            <v>0.4</v>
          </cell>
          <cell r="G6030">
            <v>0</v>
          </cell>
          <cell r="H6030">
            <v>0</v>
          </cell>
          <cell r="I6030">
            <v>0</v>
          </cell>
        </row>
        <row r="6031">
          <cell r="A6031">
            <v>90778</v>
          </cell>
          <cell r="B6031" t="str">
            <v>ENGENHEIRO CIVIL DE OBRA PLENO COM ENCARGOS COMPLEMENTARES</v>
          </cell>
          <cell r="C6031" t="str">
            <v>H</v>
          </cell>
          <cell r="D6031">
            <v>92.79</v>
          </cell>
          <cell r="E6031">
            <v>92.39</v>
          </cell>
          <cell r="F6031">
            <v>0.4</v>
          </cell>
          <cell r="G6031">
            <v>0</v>
          </cell>
          <cell r="H6031">
            <v>0</v>
          </cell>
          <cell r="I6031">
            <v>0</v>
          </cell>
        </row>
        <row r="6032">
          <cell r="A6032">
            <v>90779</v>
          </cell>
          <cell r="B6032" t="str">
            <v>ENGENHEIRO CIVIL DE OBRA SENIOR COM ENCARGOS COMPLEMENTARES</v>
          </cell>
          <cell r="C6032" t="str">
            <v>H</v>
          </cell>
          <cell r="D6032">
            <v>134.69999999999999</v>
          </cell>
          <cell r="E6032">
            <v>134.30000000000001</v>
          </cell>
          <cell r="F6032">
            <v>0.4</v>
          </cell>
          <cell r="G6032">
            <v>0</v>
          </cell>
          <cell r="H6032">
            <v>0</v>
          </cell>
          <cell r="I6032">
            <v>0</v>
          </cell>
        </row>
        <row r="6033">
          <cell r="A6033">
            <v>90780</v>
          </cell>
          <cell r="B6033" t="str">
            <v>MESTRE DE OBRAS COM ENCARGOS COMPLEMENTARES</v>
          </cell>
          <cell r="C6033" t="str">
            <v>H</v>
          </cell>
          <cell r="D6033">
            <v>33.200000000000003</v>
          </cell>
          <cell r="E6033">
            <v>32.799999999999997</v>
          </cell>
          <cell r="F6033">
            <v>0.4</v>
          </cell>
          <cell r="G6033">
            <v>0</v>
          </cell>
          <cell r="H6033">
            <v>0</v>
          </cell>
          <cell r="I6033">
            <v>0</v>
          </cell>
        </row>
        <row r="6034">
          <cell r="A6034">
            <v>90781</v>
          </cell>
          <cell r="B6034" t="str">
            <v>TOPOGRAFO COM ENCARGOS COMPLEMENTARES</v>
          </cell>
          <cell r="C6034" t="str">
            <v>H</v>
          </cell>
          <cell r="D6034">
            <v>24.03</v>
          </cell>
          <cell r="E6034">
            <v>21.04</v>
          </cell>
          <cell r="F6034">
            <v>2.99</v>
          </cell>
          <cell r="G6034">
            <v>0</v>
          </cell>
          <cell r="H6034">
            <v>0</v>
          </cell>
          <cell r="I6034">
            <v>0</v>
          </cell>
        </row>
        <row r="6035">
          <cell r="A6035">
            <v>91677</v>
          </cell>
          <cell r="B6035" t="str">
            <v>ENGENHEIRO ELETRICISTA COM ENCARGOS COMPLEMENTARES</v>
          </cell>
          <cell r="C6035" t="str">
            <v>H</v>
          </cell>
          <cell r="D6035">
            <v>84.5</v>
          </cell>
          <cell r="E6035">
            <v>84.1</v>
          </cell>
          <cell r="F6035">
            <v>0.4</v>
          </cell>
          <cell r="G6035">
            <v>0</v>
          </cell>
          <cell r="H6035">
            <v>0</v>
          </cell>
          <cell r="I6035">
            <v>0</v>
          </cell>
        </row>
        <row r="6036">
          <cell r="A6036">
            <v>91678</v>
          </cell>
          <cell r="B6036" t="str">
            <v>ENGENHEIRO SANITARISTA COM ENCARGOS COMPLEMENTARES</v>
          </cell>
          <cell r="C6036" t="str">
            <v>H</v>
          </cell>
          <cell r="D6036">
            <v>80.62</v>
          </cell>
          <cell r="E6036">
            <v>80.22</v>
          </cell>
          <cell r="F6036">
            <v>0.4</v>
          </cell>
          <cell r="G6036">
            <v>0</v>
          </cell>
          <cell r="H6036">
            <v>0</v>
          </cell>
          <cell r="I6036">
            <v>0</v>
          </cell>
        </row>
        <row r="6037">
          <cell r="A6037">
            <v>93556</v>
          </cell>
          <cell r="B6037" t="str">
            <v>FERRAMENTAS (ENCARGOS COMPLEMENTARES) - MENSALISTA</v>
          </cell>
          <cell r="C6037" t="str">
            <v>MES</v>
          </cell>
          <cell r="D6037">
            <v>89.78</v>
          </cell>
          <cell r="E6037">
            <v>0</v>
          </cell>
          <cell r="F6037">
            <v>77.55</v>
          </cell>
          <cell r="G6037">
            <v>12.23</v>
          </cell>
          <cell r="H6037">
            <v>0</v>
          </cell>
          <cell r="I6037">
            <v>0</v>
          </cell>
        </row>
        <row r="6038">
          <cell r="A6038">
            <v>93557</v>
          </cell>
          <cell r="B6038" t="str">
            <v>EPI (ENCARGOS COMPLEMENTARES) - MENSALISTA</v>
          </cell>
          <cell r="C6038" t="str">
            <v>MES</v>
          </cell>
          <cell r="D6038">
            <v>150.91999999999999</v>
          </cell>
          <cell r="E6038">
            <v>0</v>
          </cell>
          <cell r="F6038">
            <v>150.91999999999999</v>
          </cell>
          <cell r="G6038">
            <v>0</v>
          </cell>
          <cell r="H6038">
            <v>0</v>
          </cell>
          <cell r="I6038">
            <v>0</v>
          </cell>
        </row>
        <row r="6039">
          <cell r="A6039">
            <v>93558</v>
          </cell>
          <cell r="B6039" t="str">
            <v>MOTORISTA DE CAMINHAO COM ENCARGOS COMPLEMENTARES</v>
          </cell>
          <cell r="C6039" t="str">
            <v>MES</v>
          </cell>
          <cell r="D6039">
            <v>3956.11</v>
          </cell>
          <cell r="E6039">
            <v>3395.87</v>
          </cell>
          <cell r="F6039">
            <v>560.24</v>
          </cell>
          <cell r="G6039">
            <v>0</v>
          </cell>
          <cell r="H6039">
            <v>0</v>
          </cell>
          <cell r="I6039">
            <v>0</v>
          </cell>
        </row>
        <row r="6040">
          <cell r="A6040">
            <v>93559</v>
          </cell>
          <cell r="B6040" t="str">
            <v>DESENHISTA DETALHISTA COM ENCARGOS COMPLEMENTARES</v>
          </cell>
          <cell r="C6040" t="str">
            <v>MES</v>
          </cell>
          <cell r="D6040">
            <v>4874.13</v>
          </cell>
          <cell r="E6040">
            <v>4313.8900000000003</v>
          </cell>
          <cell r="F6040">
            <v>560.24</v>
          </cell>
          <cell r="G6040">
            <v>0</v>
          </cell>
          <cell r="H6040">
            <v>0</v>
          </cell>
          <cell r="I6040">
            <v>0</v>
          </cell>
        </row>
        <row r="6041">
          <cell r="A6041">
            <v>93560</v>
          </cell>
          <cell r="B6041" t="str">
            <v>DESENHISTA COPISTA COM ENCARGOS COMPLEMENTARES</v>
          </cell>
          <cell r="C6041" t="str">
            <v>MES</v>
          </cell>
          <cell r="D6041">
            <v>4107.16</v>
          </cell>
          <cell r="E6041">
            <v>3546.92</v>
          </cell>
          <cell r="F6041">
            <v>560.24</v>
          </cell>
          <cell r="G6041">
            <v>0</v>
          </cell>
          <cell r="H6041">
            <v>0</v>
          </cell>
          <cell r="I6041">
            <v>0</v>
          </cell>
        </row>
        <row r="6042">
          <cell r="A6042">
            <v>93561</v>
          </cell>
          <cell r="B6042" t="str">
            <v>DESENHISTA PROJETISTA COM ENCARGOS COMPLEMENTARES</v>
          </cell>
          <cell r="C6042" t="str">
            <v>MES</v>
          </cell>
          <cell r="D6042">
            <v>6858.58</v>
          </cell>
          <cell r="E6042">
            <v>6448.39</v>
          </cell>
          <cell r="F6042">
            <v>410.19</v>
          </cell>
          <cell r="G6042">
            <v>0</v>
          </cell>
          <cell r="H6042">
            <v>0</v>
          </cell>
          <cell r="I6042">
            <v>0</v>
          </cell>
        </row>
        <row r="6043">
          <cell r="A6043">
            <v>93562</v>
          </cell>
          <cell r="B6043" t="str">
            <v>AUXILIAR DE DESENHISTA COM ENCARGOS COMPLEMENTARES</v>
          </cell>
          <cell r="C6043" t="str">
            <v>MES</v>
          </cell>
          <cell r="D6043">
            <v>4063.25</v>
          </cell>
          <cell r="E6043">
            <v>3503.01</v>
          </cell>
          <cell r="F6043">
            <v>560.24</v>
          </cell>
          <cell r="G6043">
            <v>0</v>
          </cell>
          <cell r="H6043">
            <v>0</v>
          </cell>
          <cell r="I6043">
            <v>0</v>
          </cell>
        </row>
        <row r="6044">
          <cell r="A6044">
            <v>93563</v>
          </cell>
          <cell r="B6044" t="str">
            <v>ALMOXARIFE COM ENCARGOS COMPLEMENTARES</v>
          </cell>
          <cell r="C6044" t="str">
            <v>MES</v>
          </cell>
          <cell r="D6044">
            <v>3014.23</v>
          </cell>
          <cell r="E6044">
            <v>2446.4899999999998</v>
          </cell>
          <cell r="F6044">
            <v>567.74</v>
          </cell>
          <cell r="G6044">
            <v>0</v>
          </cell>
          <cell r="H6044">
            <v>0</v>
          </cell>
          <cell r="I6044">
            <v>0</v>
          </cell>
        </row>
        <row r="6045">
          <cell r="A6045">
            <v>93564</v>
          </cell>
          <cell r="B6045" t="str">
            <v>APONTADOR OU APROPRIADOR COM ENCARGOS COMPLEMENTARES</v>
          </cell>
          <cell r="C6045" t="str">
            <v>MES</v>
          </cell>
          <cell r="D6045">
            <v>2901.87</v>
          </cell>
          <cell r="E6045">
            <v>2334.13</v>
          </cell>
          <cell r="F6045">
            <v>567.74</v>
          </cell>
          <cell r="G6045">
            <v>0</v>
          </cell>
          <cell r="H6045">
            <v>0</v>
          </cell>
          <cell r="I6045">
            <v>0</v>
          </cell>
        </row>
        <row r="6046">
          <cell r="A6046">
            <v>93565</v>
          </cell>
          <cell r="B6046" t="str">
            <v>ENGENHEIRO CIVIL DE OBRA JUNIOR COM ENCARGOS COMPLEMENTARES</v>
          </cell>
          <cell r="C6046" t="str">
            <v>MES</v>
          </cell>
          <cell r="D6046">
            <v>14299.48</v>
          </cell>
          <cell r="E6046">
            <v>14218.8</v>
          </cell>
          <cell r="F6046">
            <v>80.680000000000007</v>
          </cell>
          <cell r="G6046">
            <v>0</v>
          </cell>
          <cell r="H6046">
            <v>0</v>
          </cell>
          <cell r="I6046">
            <v>0</v>
          </cell>
        </row>
        <row r="6047">
          <cell r="A6047">
            <v>93566</v>
          </cell>
          <cell r="B6047" t="str">
            <v>AUXILIAR DE ESCRITORIO COM ENCARGOS COMPLEMENTARES</v>
          </cell>
          <cell r="C6047" t="str">
            <v>MES</v>
          </cell>
          <cell r="D6047">
            <v>3070.22</v>
          </cell>
          <cell r="E6047">
            <v>2509.98</v>
          </cell>
          <cell r="F6047">
            <v>560.24</v>
          </cell>
          <cell r="G6047">
            <v>0</v>
          </cell>
          <cell r="H6047">
            <v>0</v>
          </cell>
          <cell r="I6047">
            <v>0</v>
          </cell>
        </row>
        <row r="6048">
          <cell r="A6048">
            <v>93567</v>
          </cell>
          <cell r="B6048" t="str">
            <v>ENGENHEIRO CIVIL DE OBRA PLENO COM ENCARGOS COMPLEMENTARES</v>
          </cell>
          <cell r="C6048" t="str">
            <v>MES</v>
          </cell>
          <cell r="D6048">
            <v>17988.57</v>
          </cell>
          <cell r="E6048">
            <v>17907.89</v>
          </cell>
          <cell r="F6048">
            <v>80.680000000000007</v>
          </cell>
          <cell r="G6048">
            <v>0</v>
          </cell>
          <cell r="H6048">
            <v>0</v>
          </cell>
          <cell r="I6048">
            <v>0</v>
          </cell>
        </row>
        <row r="6049">
          <cell r="A6049">
            <v>93568</v>
          </cell>
          <cell r="B6049" t="str">
            <v>ENGENHEIRO CIVIL DE OBRA SENIOR COM ENCARGOS COMPLEMENTARES</v>
          </cell>
          <cell r="C6049" t="str">
            <v>MES</v>
          </cell>
          <cell r="D6049">
            <v>23605.040000000001</v>
          </cell>
          <cell r="E6049">
            <v>23524.36</v>
          </cell>
          <cell r="F6049">
            <v>80.680000000000007</v>
          </cell>
          <cell r="G6049">
            <v>0</v>
          </cell>
          <cell r="H6049">
            <v>0</v>
          </cell>
          <cell r="I6049">
            <v>0</v>
          </cell>
        </row>
        <row r="6050">
          <cell r="A6050">
            <v>93569</v>
          </cell>
          <cell r="B6050" t="str">
            <v>ARQUITETO JUNIOR COM ENCARGOS COMPLEMENTARES</v>
          </cell>
          <cell r="C6050" t="str">
            <v>MES</v>
          </cell>
          <cell r="D6050">
            <v>13466.13</v>
          </cell>
          <cell r="E6050">
            <v>13385.45</v>
          </cell>
          <cell r="F6050">
            <v>80.680000000000007</v>
          </cell>
          <cell r="G6050">
            <v>0</v>
          </cell>
          <cell r="H6050">
            <v>0</v>
          </cell>
          <cell r="I6050">
            <v>0</v>
          </cell>
        </row>
        <row r="6051">
          <cell r="A6051">
            <v>93570</v>
          </cell>
          <cell r="B6051" t="str">
            <v>ARQUITETO PLENO COM ENCARGOS COMPLEMENTARES</v>
          </cell>
          <cell r="C6051" t="str">
            <v>MES</v>
          </cell>
          <cell r="D6051">
            <v>15440.84</v>
          </cell>
          <cell r="E6051">
            <v>15360.16</v>
          </cell>
          <cell r="F6051">
            <v>80.680000000000007</v>
          </cell>
          <cell r="G6051">
            <v>0</v>
          </cell>
          <cell r="H6051">
            <v>0</v>
          </cell>
          <cell r="I6051">
            <v>0</v>
          </cell>
        </row>
        <row r="6052">
          <cell r="A6052">
            <v>93571</v>
          </cell>
          <cell r="B6052" t="str">
            <v>ARQUITETO SENIOR COM ENCARGOS COMPLEMENTARES</v>
          </cell>
          <cell r="C6052" t="str">
            <v>MES</v>
          </cell>
          <cell r="D6052">
            <v>18278.580000000002</v>
          </cell>
          <cell r="E6052">
            <v>18197.900000000001</v>
          </cell>
          <cell r="F6052">
            <v>80.680000000000007</v>
          </cell>
          <cell r="G6052">
            <v>0</v>
          </cell>
          <cell r="H6052">
            <v>0</v>
          </cell>
          <cell r="I6052">
            <v>0</v>
          </cell>
        </row>
        <row r="6053">
          <cell r="A6053">
            <v>93572</v>
          </cell>
          <cell r="B6053" t="str">
            <v>ENCARREGADO GERAL DE OBRAS COM ENCARGOS COMPLEMENTARES</v>
          </cell>
          <cell r="C6053" t="str">
            <v>MES</v>
          </cell>
          <cell r="D6053">
            <v>4010.34</v>
          </cell>
          <cell r="E6053">
            <v>3442.6</v>
          </cell>
          <cell r="F6053">
            <v>567.74</v>
          </cell>
          <cell r="G6053">
            <v>0</v>
          </cell>
          <cell r="H6053">
            <v>0</v>
          </cell>
          <cell r="I6053">
            <v>0</v>
          </cell>
        </row>
        <row r="6054">
          <cell r="A6054">
            <v>94295</v>
          </cell>
          <cell r="B6054" t="str">
            <v>MESTRE DE OBRAS COM ENCARGOS COMPLEMENTARES</v>
          </cell>
          <cell r="C6054" t="str">
            <v>MES</v>
          </cell>
          <cell r="D6054">
            <v>5818.33</v>
          </cell>
          <cell r="E6054">
            <v>5737.65</v>
          </cell>
          <cell r="F6054">
            <v>80.680000000000007</v>
          </cell>
          <cell r="G6054">
            <v>0</v>
          </cell>
          <cell r="H6054">
            <v>0</v>
          </cell>
          <cell r="I6054">
            <v>0</v>
          </cell>
        </row>
        <row r="6055">
          <cell r="A6055">
            <v>94296</v>
          </cell>
          <cell r="B6055" t="str">
            <v>TOPOGRAFO COM ENCARGOS COMPLEMENTARES</v>
          </cell>
          <cell r="C6055" t="str">
            <v>MES</v>
          </cell>
          <cell r="D6055">
            <v>4256.3</v>
          </cell>
          <cell r="E6055">
            <v>3688.56</v>
          </cell>
          <cell r="F6055">
            <v>567.74</v>
          </cell>
          <cell r="G6055">
            <v>0</v>
          </cell>
          <cell r="H6055">
            <v>0</v>
          </cell>
          <cell r="I6055">
            <v>0</v>
          </cell>
        </row>
        <row r="6056">
          <cell r="A6056">
            <v>95308</v>
          </cell>
          <cell r="B6056" t="str">
            <v>CURSO DE CAPACITAÇÃO PARA AJUDANTE DE ARMADOR (ENCARGOS COMPLEMENTARES) - HORISTA</v>
          </cell>
          <cell r="C6056" t="str">
            <v>H</v>
          </cell>
          <cell r="D6056">
            <v>0.09</v>
          </cell>
          <cell r="E6056">
            <v>0.09</v>
          </cell>
          <cell r="F6056">
            <v>0</v>
          </cell>
          <cell r="G6056">
            <v>0</v>
          </cell>
          <cell r="H6056">
            <v>0</v>
          </cell>
          <cell r="I6056">
            <v>0</v>
          </cell>
        </row>
        <row r="6057">
          <cell r="A6057">
            <v>95309</v>
          </cell>
          <cell r="B6057" t="str">
            <v>CURSO DE CAPACITAÇÃO PARA AJUDANTE DE CARPINTEIRO (ENCARGOS COMPLEMENTARES) - HORISTA</v>
          </cell>
          <cell r="C6057" t="str">
            <v>H</v>
          </cell>
          <cell r="D6057">
            <v>0.12</v>
          </cell>
          <cell r="E6057">
            <v>0.12</v>
          </cell>
          <cell r="F6057">
            <v>0</v>
          </cell>
          <cell r="G6057">
            <v>0</v>
          </cell>
          <cell r="H6057">
            <v>0</v>
          </cell>
          <cell r="I6057">
            <v>0</v>
          </cell>
        </row>
        <row r="6058">
          <cell r="A6058">
            <v>95310</v>
          </cell>
          <cell r="B6058" t="str">
            <v>CURSO DE CAPACITAÇÃO PARA AJUDANTE DE ESTRUTURA METÁLICA (ENCARGOS COMPLEMENTARES) - HORISTA</v>
          </cell>
          <cell r="C6058" t="str">
            <v>H</v>
          </cell>
          <cell r="D6058">
            <v>0.04</v>
          </cell>
          <cell r="E6058">
            <v>0.04</v>
          </cell>
          <cell r="F6058">
            <v>0</v>
          </cell>
          <cell r="G6058">
            <v>0</v>
          </cell>
          <cell r="H6058">
            <v>0</v>
          </cell>
          <cell r="I6058">
            <v>0</v>
          </cell>
        </row>
        <row r="6059">
          <cell r="A6059">
            <v>95311</v>
          </cell>
          <cell r="B6059" t="str">
            <v>CURSO DE CAPACITAÇÃO PARA AJUDANTE DE OPERAÇÃO EM GERAL (ENCARGOS COMPLEMENTARES) - HORISTA</v>
          </cell>
          <cell r="C6059" t="str">
            <v>H</v>
          </cell>
          <cell r="D6059">
            <v>0.1</v>
          </cell>
          <cell r="E6059">
            <v>0.1</v>
          </cell>
          <cell r="F6059">
            <v>0</v>
          </cell>
          <cell r="G6059">
            <v>0</v>
          </cell>
          <cell r="H6059">
            <v>0</v>
          </cell>
          <cell r="I6059">
            <v>0</v>
          </cell>
        </row>
        <row r="6060">
          <cell r="A6060">
            <v>95312</v>
          </cell>
          <cell r="B6060" t="str">
            <v>CURSO DE CAPACITAÇÃO PARA AJUDANTE DE PEDREIRO (ENCARGOS COMPLEMENTARES) - HORISTA</v>
          </cell>
          <cell r="C6060" t="str">
            <v>H</v>
          </cell>
          <cell r="D6060">
            <v>0.11</v>
          </cell>
          <cell r="E6060">
            <v>0.11</v>
          </cell>
          <cell r="F6060">
            <v>0</v>
          </cell>
          <cell r="G6060">
            <v>0</v>
          </cell>
          <cell r="H6060">
            <v>0</v>
          </cell>
          <cell r="I6060">
            <v>0</v>
          </cell>
        </row>
        <row r="6061">
          <cell r="A6061">
            <v>95313</v>
          </cell>
          <cell r="B6061" t="str">
            <v>CURSO DE CAPACITAÇÃO PARA AJUDANTE ESPECIALIZADO (ENCARGOS COMPLEMENTARES) - HORISTA</v>
          </cell>
          <cell r="C6061" t="str">
            <v>H</v>
          </cell>
          <cell r="D6061">
            <v>0.1</v>
          </cell>
          <cell r="E6061">
            <v>0.1</v>
          </cell>
          <cell r="F6061">
            <v>0</v>
          </cell>
          <cell r="G6061">
            <v>0</v>
          </cell>
          <cell r="H6061">
            <v>0</v>
          </cell>
          <cell r="I6061">
            <v>0</v>
          </cell>
        </row>
        <row r="6062">
          <cell r="A6062">
            <v>95314</v>
          </cell>
          <cell r="B6062" t="str">
            <v>CURSO DE CAPACITAÇÃO PARA ARMADOR (ENCARGOS COMPLEMENTARES) - HORISTA</v>
          </cell>
          <cell r="C6062" t="str">
            <v>H</v>
          </cell>
          <cell r="D6062">
            <v>0.12</v>
          </cell>
          <cell r="E6062">
            <v>0.12</v>
          </cell>
          <cell r="F6062">
            <v>0</v>
          </cell>
          <cell r="G6062">
            <v>0</v>
          </cell>
          <cell r="H6062">
            <v>0</v>
          </cell>
          <cell r="I6062">
            <v>0</v>
          </cell>
        </row>
        <row r="6063">
          <cell r="A6063">
            <v>95315</v>
          </cell>
          <cell r="B6063" t="str">
            <v>CURSO DE CAPACITAÇÃO PARA ASSENTADOR DE TUBOS (ENCARGOS COMPLEMENTARES) - HORISTA</v>
          </cell>
          <cell r="C6063" t="str">
            <v>H</v>
          </cell>
          <cell r="D6063">
            <v>0.22</v>
          </cell>
          <cell r="E6063">
            <v>0.22</v>
          </cell>
          <cell r="F6063">
            <v>0</v>
          </cell>
          <cell r="G6063">
            <v>0</v>
          </cell>
          <cell r="H6063">
            <v>0</v>
          </cell>
          <cell r="I6063">
            <v>0</v>
          </cell>
        </row>
        <row r="6064">
          <cell r="A6064">
            <v>95316</v>
          </cell>
          <cell r="B6064" t="str">
            <v>CURSO DE CAPACITAÇÃO PARA AUXILIAR DE ELETRICISTA (ENCARGOS COMPLEMENTARES) - HORISTA</v>
          </cell>
          <cell r="C6064" t="str">
            <v>H</v>
          </cell>
          <cell r="D6064">
            <v>0.31</v>
          </cell>
          <cell r="E6064">
            <v>0.31</v>
          </cell>
          <cell r="F6064">
            <v>0</v>
          </cell>
          <cell r="G6064">
            <v>0</v>
          </cell>
          <cell r="H6064">
            <v>0</v>
          </cell>
          <cell r="I6064">
            <v>0</v>
          </cell>
        </row>
        <row r="6065">
          <cell r="A6065">
            <v>95317</v>
          </cell>
          <cell r="B6065" t="str">
            <v>CURSO DE CAPACITAÇÃO PARA AUXILIAR DE ENCANADOR OU BOMBEIRO HIDRÁULICO (ENCARGOS COMPLEMENTARES) - HORISTA</v>
          </cell>
          <cell r="C6065" t="str">
            <v>H</v>
          </cell>
          <cell r="D6065">
            <v>0.14000000000000001</v>
          </cell>
          <cell r="E6065">
            <v>0.14000000000000001</v>
          </cell>
          <cell r="F6065">
            <v>0</v>
          </cell>
          <cell r="G6065">
            <v>0</v>
          </cell>
          <cell r="H6065">
            <v>0</v>
          </cell>
          <cell r="I6065">
            <v>0</v>
          </cell>
        </row>
        <row r="6066">
          <cell r="A6066">
            <v>95318</v>
          </cell>
          <cell r="B6066" t="str">
            <v>CURSO DE CAPACITAÇÃO PARA AUXILIAR DE LABORATÓRIO (ENCARGOS COMPLEMENTARES) - HORISTA</v>
          </cell>
          <cell r="C6066" t="str">
            <v>H</v>
          </cell>
          <cell r="D6066">
            <v>0.06</v>
          </cell>
          <cell r="E6066">
            <v>0.06</v>
          </cell>
          <cell r="F6066">
            <v>0</v>
          </cell>
          <cell r="G6066">
            <v>0</v>
          </cell>
          <cell r="H6066">
            <v>0</v>
          </cell>
          <cell r="I6066">
            <v>0</v>
          </cell>
        </row>
        <row r="6067">
          <cell r="A6067">
            <v>95319</v>
          </cell>
          <cell r="B6067" t="str">
            <v>CURSO DE CAPACITAÇÃO PARA AUXILIAR DE MECÂNICO (ENCARGOS COMPLEMENTARES) - HORISTA</v>
          </cell>
          <cell r="C6067" t="str">
            <v>H</v>
          </cell>
          <cell r="D6067">
            <v>7.0000000000000007E-2</v>
          </cell>
          <cell r="E6067">
            <v>7.0000000000000007E-2</v>
          </cell>
          <cell r="F6067">
            <v>0</v>
          </cell>
          <cell r="G6067">
            <v>0</v>
          </cell>
          <cell r="H6067">
            <v>0</v>
          </cell>
          <cell r="I6067">
            <v>0</v>
          </cell>
        </row>
        <row r="6068">
          <cell r="A6068">
            <v>95320</v>
          </cell>
          <cell r="B6068" t="str">
            <v>CURSO DE CAPACITAÇÃO PARA AUXILIAR DE SERRALHEIRO (ENCARGOS COMPLEMENTARES) - HORISTA</v>
          </cell>
          <cell r="C6068" t="str">
            <v>H</v>
          </cell>
          <cell r="D6068">
            <v>0.08</v>
          </cell>
          <cell r="E6068">
            <v>0.08</v>
          </cell>
          <cell r="F6068">
            <v>0</v>
          </cell>
          <cell r="G6068">
            <v>0</v>
          </cell>
          <cell r="H6068">
            <v>0</v>
          </cell>
          <cell r="I6068">
            <v>0</v>
          </cell>
        </row>
        <row r="6069">
          <cell r="A6069">
            <v>95321</v>
          </cell>
          <cell r="B6069" t="str">
            <v>CURSO DE CAPACITAÇÃO PARA AUXILIAR DE SERVIÇOS GERAIS (ENCARGOS COMPLEMENTARES) - HORISTA</v>
          </cell>
          <cell r="C6069" t="str">
            <v>H</v>
          </cell>
          <cell r="D6069">
            <v>0.09</v>
          </cell>
          <cell r="E6069">
            <v>0.09</v>
          </cell>
          <cell r="F6069">
            <v>0</v>
          </cell>
          <cell r="G6069">
            <v>0</v>
          </cell>
          <cell r="H6069">
            <v>0</v>
          </cell>
          <cell r="I6069">
            <v>0</v>
          </cell>
        </row>
        <row r="6070">
          <cell r="A6070">
            <v>95322</v>
          </cell>
          <cell r="B6070" t="str">
            <v>CURSO DE CAPACITAÇÃO PARA AUXILIAR DE TOPÓGRAFO (ENCARGOS COMPLEMENTARES) - HORISTA</v>
          </cell>
          <cell r="C6070" t="str">
            <v>H</v>
          </cell>
          <cell r="D6070">
            <v>0.1</v>
          </cell>
          <cell r="E6070">
            <v>0.1</v>
          </cell>
          <cell r="F6070">
            <v>0</v>
          </cell>
          <cell r="G6070">
            <v>0</v>
          </cell>
          <cell r="H6070">
            <v>0</v>
          </cell>
          <cell r="I6070">
            <v>0</v>
          </cell>
        </row>
        <row r="6071">
          <cell r="A6071">
            <v>95323</v>
          </cell>
          <cell r="B6071" t="str">
            <v>CURSO DE CAPACITAÇÃO PARA AUXILIAR TÉCNICO DE ENGENHARIA (ENCARGOS COMPLEMENTARES) - HORISTA</v>
          </cell>
          <cell r="C6071" t="str">
            <v>H</v>
          </cell>
          <cell r="D6071">
            <v>0.17</v>
          </cell>
          <cell r="E6071">
            <v>0.17</v>
          </cell>
          <cell r="F6071">
            <v>0</v>
          </cell>
          <cell r="G6071">
            <v>0</v>
          </cell>
          <cell r="H6071">
            <v>0</v>
          </cell>
          <cell r="I6071">
            <v>0</v>
          </cell>
        </row>
        <row r="6072">
          <cell r="A6072">
            <v>95324</v>
          </cell>
          <cell r="B6072" t="str">
            <v>CURSO DE CAPACITAÇÃO PARA AZULEJISTA OU LADRILHISTA (ENCARGOS COMPLEMENTARES) - HORISTA</v>
          </cell>
          <cell r="C6072" t="str">
            <v>H</v>
          </cell>
          <cell r="D6072">
            <v>0.14000000000000001</v>
          </cell>
          <cell r="E6072">
            <v>0.14000000000000001</v>
          </cell>
          <cell r="F6072">
            <v>0</v>
          </cell>
          <cell r="G6072">
            <v>0</v>
          </cell>
          <cell r="H6072">
            <v>0</v>
          </cell>
          <cell r="I6072">
            <v>0</v>
          </cell>
        </row>
        <row r="6073">
          <cell r="A6073">
            <v>95325</v>
          </cell>
          <cell r="B6073" t="str">
            <v>CURSO DE CAPACITAÇÃO PARA BLASTER, DINAMITADOR OU CABO DE FOGO (ENCARGOS COMPLEMENTARES) - HORISTA</v>
          </cell>
          <cell r="C6073" t="str">
            <v>H</v>
          </cell>
          <cell r="D6073">
            <v>0.22</v>
          </cell>
          <cell r="E6073">
            <v>0.22</v>
          </cell>
          <cell r="F6073">
            <v>0</v>
          </cell>
          <cell r="G6073">
            <v>0</v>
          </cell>
          <cell r="H6073">
            <v>0</v>
          </cell>
          <cell r="I6073">
            <v>0</v>
          </cell>
        </row>
        <row r="6074">
          <cell r="A6074">
            <v>95326</v>
          </cell>
          <cell r="B6074" t="str">
            <v>CURSO DE CAPACITAÇÃO PARA CADASTRISTA DE REDES DE AGUA E ESGOTO (ENCARGOS COMPLEMENTARES) - HORISTA</v>
          </cell>
          <cell r="C6074" t="str">
            <v>H</v>
          </cell>
          <cell r="D6074">
            <v>0.08</v>
          </cell>
          <cell r="E6074">
            <v>0.08</v>
          </cell>
          <cell r="F6074">
            <v>0</v>
          </cell>
          <cell r="G6074">
            <v>0</v>
          </cell>
          <cell r="H6074">
            <v>0</v>
          </cell>
          <cell r="I6074">
            <v>0</v>
          </cell>
        </row>
        <row r="6075">
          <cell r="A6075">
            <v>95327</v>
          </cell>
          <cell r="B6075" t="str">
            <v>CURSO DE CAPACITAÇÃO PARA CALAFETADOR/CALAFATE (ENCARGOS COMPLEMENTARES) - HORISTA</v>
          </cell>
          <cell r="C6075" t="str">
            <v>H</v>
          </cell>
          <cell r="D6075">
            <v>0.15</v>
          </cell>
          <cell r="E6075">
            <v>0.15</v>
          </cell>
          <cell r="F6075">
            <v>0</v>
          </cell>
          <cell r="G6075">
            <v>0</v>
          </cell>
          <cell r="H6075">
            <v>0</v>
          </cell>
          <cell r="I6075">
            <v>0</v>
          </cell>
        </row>
        <row r="6076">
          <cell r="A6076">
            <v>95328</v>
          </cell>
          <cell r="B6076" t="str">
            <v>CURSO DE CAPACITAÇÃO PARA CALCETEIRO (ENCARGOS COMPLEMENTARES) - HORISTA</v>
          </cell>
          <cell r="C6076" t="str">
            <v>H</v>
          </cell>
          <cell r="D6076">
            <v>0.12</v>
          </cell>
          <cell r="E6076">
            <v>0.12</v>
          </cell>
          <cell r="F6076">
            <v>0</v>
          </cell>
          <cell r="G6076">
            <v>0</v>
          </cell>
          <cell r="H6076">
            <v>0</v>
          </cell>
          <cell r="I6076">
            <v>0</v>
          </cell>
        </row>
        <row r="6077">
          <cell r="A6077">
            <v>95329</v>
          </cell>
          <cell r="B6077" t="str">
            <v>CURSO DE CAPACITAÇÃO PARA CARPINTEIRO DE ESQUADRIA (ENCARGOS COMPLEMENTARES) - HORISTA</v>
          </cell>
          <cell r="C6077" t="str">
            <v>H</v>
          </cell>
          <cell r="D6077">
            <v>0.15</v>
          </cell>
          <cell r="E6077">
            <v>0.15</v>
          </cell>
          <cell r="F6077">
            <v>0</v>
          </cell>
          <cell r="G6077">
            <v>0</v>
          </cell>
          <cell r="H6077">
            <v>0</v>
          </cell>
          <cell r="I6077">
            <v>0</v>
          </cell>
        </row>
        <row r="6078">
          <cell r="A6078">
            <v>95330</v>
          </cell>
          <cell r="B6078" t="str">
            <v>CURSO DE CAPACITAÇÃO PARA CARPINTEIRO DE FÔRMAS (ENCARGOS COMPLEMENTARES) - HORISTA</v>
          </cell>
          <cell r="C6078" t="str">
            <v>H</v>
          </cell>
          <cell r="D6078">
            <v>0.12</v>
          </cell>
          <cell r="E6078">
            <v>0.12</v>
          </cell>
          <cell r="F6078">
            <v>0</v>
          </cell>
          <cell r="G6078">
            <v>0</v>
          </cell>
          <cell r="H6078">
            <v>0</v>
          </cell>
          <cell r="I6078">
            <v>0</v>
          </cell>
        </row>
        <row r="6079">
          <cell r="A6079">
            <v>95331</v>
          </cell>
          <cell r="B6079" t="str">
            <v>CURSO DE CAPACITAÇÃO PARA CAVOUQUEIRO OU OPERADOR PERFURATRIZ/ROMPEDOR (ENCARGOS COMPLEMENTARES) - HORISTA</v>
          </cell>
          <cell r="C6079" t="str">
            <v>H</v>
          </cell>
          <cell r="D6079">
            <v>0.08</v>
          </cell>
          <cell r="E6079">
            <v>0.08</v>
          </cell>
          <cell r="F6079">
            <v>0</v>
          </cell>
          <cell r="G6079">
            <v>0</v>
          </cell>
          <cell r="H6079">
            <v>0</v>
          </cell>
          <cell r="I6079">
            <v>0</v>
          </cell>
        </row>
        <row r="6080">
          <cell r="A6080">
            <v>95332</v>
          </cell>
          <cell r="B6080" t="str">
            <v>CURSO DE CAPACITAÇÃO PARA ELETRICISTA (ENCARGOS COMPLEMENTARES) - HORISTA</v>
          </cell>
          <cell r="C6080" t="str">
            <v>H</v>
          </cell>
          <cell r="D6080">
            <v>0.41</v>
          </cell>
          <cell r="E6080">
            <v>0.41</v>
          </cell>
          <cell r="F6080">
            <v>0</v>
          </cell>
          <cell r="G6080">
            <v>0</v>
          </cell>
          <cell r="H6080">
            <v>0</v>
          </cell>
          <cell r="I6080">
            <v>0</v>
          </cell>
        </row>
        <row r="6081">
          <cell r="A6081">
            <v>95333</v>
          </cell>
          <cell r="B6081" t="str">
            <v>CURSO DE CAPACITAÇÃO PARA ELETRICISTA INDUSTRIAL (ENCARGOS COMPLEMENTARES) - HORISTA</v>
          </cell>
          <cell r="C6081" t="str">
            <v>H</v>
          </cell>
          <cell r="D6081">
            <v>0.53</v>
          </cell>
          <cell r="E6081">
            <v>0.53</v>
          </cell>
          <cell r="F6081">
            <v>0</v>
          </cell>
          <cell r="G6081">
            <v>0</v>
          </cell>
          <cell r="H6081">
            <v>0</v>
          </cell>
          <cell r="I6081">
            <v>0</v>
          </cell>
        </row>
        <row r="6082">
          <cell r="A6082">
            <v>95334</v>
          </cell>
          <cell r="B6082" t="str">
            <v>CURSO DE CAPACITAÇÃO PARA ELETROTÉCNICO (ENCARGOS COMPLEMENTARES) - HORISTA</v>
          </cell>
          <cell r="C6082" t="str">
            <v>H</v>
          </cell>
          <cell r="D6082">
            <v>0.53</v>
          </cell>
          <cell r="E6082">
            <v>0.53</v>
          </cell>
          <cell r="F6082">
            <v>0</v>
          </cell>
          <cell r="G6082">
            <v>0</v>
          </cell>
          <cell r="H6082">
            <v>0</v>
          </cell>
          <cell r="I6082">
            <v>0</v>
          </cell>
        </row>
        <row r="6083">
          <cell r="A6083">
            <v>95335</v>
          </cell>
          <cell r="B6083" t="str">
            <v>CURSO DE CAPACITAÇÃO PARA ENCANADOR OU BOMBEIRO HIDRÁULICO (ENCARGOS COMPLEMENTARES) - HORISTA</v>
          </cell>
          <cell r="C6083" t="str">
            <v>H</v>
          </cell>
          <cell r="D6083">
            <v>0.19</v>
          </cell>
          <cell r="E6083">
            <v>0.19</v>
          </cell>
          <cell r="F6083">
            <v>0</v>
          </cell>
          <cell r="G6083">
            <v>0</v>
          </cell>
          <cell r="H6083">
            <v>0</v>
          </cell>
          <cell r="I6083">
            <v>0</v>
          </cell>
        </row>
        <row r="6084">
          <cell r="A6084">
            <v>95336</v>
          </cell>
          <cell r="B6084" t="str">
            <v>CURSO DE CAPACITAÇÃO PARA ESTUCADOR (ENCARGOS COMPLEMENTARES) - HORISTA</v>
          </cell>
          <cell r="C6084" t="str">
            <v>H</v>
          </cell>
          <cell r="D6084">
            <v>0.11</v>
          </cell>
          <cell r="E6084">
            <v>0.11</v>
          </cell>
          <cell r="F6084">
            <v>0</v>
          </cell>
          <cell r="G6084">
            <v>0</v>
          </cell>
          <cell r="H6084">
            <v>0</v>
          </cell>
          <cell r="I6084">
            <v>0</v>
          </cell>
        </row>
        <row r="6085">
          <cell r="A6085">
            <v>95337</v>
          </cell>
          <cell r="B6085" t="str">
            <v>CURSO DE CAPACITAÇÃO PARA GESSEIRO (ENCARGOS COMPLEMENTARES) - HORISTA</v>
          </cell>
          <cell r="C6085" t="str">
            <v>H</v>
          </cell>
          <cell r="D6085">
            <v>0.11</v>
          </cell>
          <cell r="E6085">
            <v>0.11</v>
          </cell>
          <cell r="F6085">
            <v>0</v>
          </cell>
          <cell r="G6085">
            <v>0</v>
          </cell>
          <cell r="H6085">
            <v>0</v>
          </cell>
          <cell r="I6085">
            <v>0</v>
          </cell>
        </row>
        <row r="6086">
          <cell r="A6086">
            <v>95338</v>
          </cell>
          <cell r="B6086" t="str">
            <v>CURSO DE CAPACITAÇÃO PARA IMPERMEABILIZADOR (ENCARGOS COMPLEMENTARES) - HORISTA</v>
          </cell>
          <cell r="C6086" t="str">
            <v>H</v>
          </cell>
          <cell r="D6086">
            <v>0.24</v>
          </cell>
          <cell r="E6086">
            <v>0.24</v>
          </cell>
          <cell r="F6086">
            <v>0</v>
          </cell>
          <cell r="G6086">
            <v>0</v>
          </cell>
          <cell r="H6086">
            <v>0</v>
          </cell>
          <cell r="I6086">
            <v>0</v>
          </cell>
        </row>
        <row r="6087">
          <cell r="A6087">
            <v>95339</v>
          </cell>
          <cell r="B6087" t="str">
            <v>CURSO DE CAPACITAÇÃO PARA MAÇARIQUEIRO (ENCARGOS COMPLEMENTARES) - HORISTA</v>
          </cell>
          <cell r="C6087" t="str">
            <v>H</v>
          </cell>
          <cell r="D6087">
            <v>0.22</v>
          </cell>
          <cell r="E6087">
            <v>0.22</v>
          </cell>
          <cell r="F6087">
            <v>0</v>
          </cell>
          <cell r="G6087">
            <v>0</v>
          </cell>
          <cell r="H6087">
            <v>0</v>
          </cell>
          <cell r="I6087">
            <v>0</v>
          </cell>
        </row>
        <row r="6088">
          <cell r="A6088">
            <v>95340</v>
          </cell>
          <cell r="B6088" t="str">
            <v>CURSO DE CAPACITAÇÃO PARA MARCENEIRO (ENCARGOS COMPLEMENTARES) - HORISTA</v>
          </cell>
          <cell r="C6088" t="str">
            <v>H</v>
          </cell>
          <cell r="D6088">
            <v>0.14000000000000001</v>
          </cell>
          <cell r="E6088">
            <v>0.14000000000000001</v>
          </cell>
          <cell r="F6088">
            <v>0</v>
          </cell>
          <cell r="G6088">
            <v>0</v>
          </cell>
          <cell r="H6088">
            <v>0</v>
          </cell>
          <cell r="I6088">
            <v>0</v>
          </cell>
        </row>
        <row r="6089">
          <cell r="A6089">
            <v>95341</v>
          </cell>
          <cell r="B6089" t="str">
            <v>CURSO DE CAPACITAÇÃO PARA MARMORISTA/GRANITEIRO (ENCARGOS COMPLEMENTARES) - HORISTA</v>
          </cell>
          <cell r="C6089" t="str">
            <v>H</v>
          </cell>
          <cell r="D6089">
            <v>0.15</v>
          </cell>
          <cell r="E6089">
            <v>0.15</v>
          </cell>
          <cell r="F6089">
            <v>0</v>
          </cell>
          <cell r="G6089">
            <v>0</v>
          </cell>
          <cell r="H6089">
            <v>0</v>
          </cell>
          <cell r="I6089">
            <v>0</v>
          </cell>
        </row>
        <row r="6090">
          <cell r="A6090">
            <v>95342</v>
          </cell>
          <cell r="B6090" t="str">
            <v>CURSO DE CAPACITAÇÃO PARA MECÂNICO DE EQUIPAMENTOS PESADOS (ENCARGOS COMPLEMENTARES) - HORISTA</v>
          </cell>
          <cell r="C6090" t="str">
            <v>H</v>
          </cell>
          <cell r="D6090">
            <v>0.1</v>
          </cell>
          <cell r="E6090">
            <v>0.1</v>
          </cell>
          <cell r="F6090">
            <v>0</v>
          </cell>
          <cell r="G6090">
            <v>0</v>
          </cell>
          <cell r="H6090">
            <v>0</v>
          </cell>
          <cell r="I6090">
            <v>0</v>
          </cell>
        </row>
        <row r="6091">
          <cell r="A6091">
            <v>95343</v>
          </cell>
          <cell r="B6091" t="str">
            <v>CURSO DE CAPACITAÇÃO PARA MONTADOR  DE TUBO AÇO/EQUIPAMENTOS (ENCARGOS COMPLEMENTARES) - HORISTA</v>
          </cell>
          <cell r="C6091" t="str">
            <v>H</v>
          </cell>
          <cell r="D6091">
            <v>0.22</v>
          </cell>
          <cell r="E6091">
            <v>0.22</v>
          </cell>
          <cell r="F6091">
            <v>0</v>
          </cell>
          <cell r="G6091">
            <v>0</v>
          </cell>
          <cell r="H6091">
            <v>0</v>
          </cell>
          <cell r="I6091">
            <v>0</v>
          </cell>
        </row>
        <row r="6092">
          <cell r="A6092">
            <v>95344</v>
          </cell>
          <cell r="B6092" t="str">
            <v>CURSO DE CAPACITAÇÃO PARA MONTADOR DE ESTRUTURA METÁLICA (ENCARGOS COMPLEMENTARES) - HORISTA</v>
          </cell>
          <cell r="C6092" t="str">
            <v>H</v>
          </cell>
          <cell r="D6092">
            <v>7.0000000000000007E-2</v>
          </cell>
          <cell r="E6092">
            <v>7.0000000000000007E-2</v>
          </cell>
          <cell r="F6092">
            <v>0</v>
          </cell>
          <cell r="G6092">
            <v>0</v>
          </cell>
          <cell r="H6092">
            <v>0</v>
          </cell>
          <cell r="I6092">
            <v>0</v>
          </cell>
        </row>
        <row r="6093">
          <cell r="A6093">
            <v>95345</v>
          </cell>
          <cell r="B6093" t="str">
            <v>CURSO DE CAPACITAÇÃO PARA MONTADOR ELETROMECÂNICO (ENCARGOS COMPLEMENTARES) - HORISTA</v>
          </cell>
          <cell r="C6093" t="str">
            <v>H</v>
          </cell>
          <cell r="D6093">
            <v>0.47</v>
          </cell>
          <cell r="E6093">
            <v>0.47</v>
          </cell>
          <cell r="F6093">
            <v>0</v>
          </cell>
          <cell r="G6093">
            <v>0</v>
          </cell>
          <cell r="H6093">
            <v>0</v>
          </cell>
          <cell r="I6093">
            <v>0</v>
          </cell>
        </row>
        <row r="6094">
          <cell r="A6094">
            <v>95346</v>
          </cell>
          <cell r="B6094" t="str">
            <v>CURSO DE CAPACITAÇÃO PARA MOTORISTA DE BASCULANTE (ENCARGOS COMPLEMENTARES) - HORISTA</v>
          </cell>
          <cell r="C6094" t="str">
            <v>H</v>
          </cell>
          <cell r="D6094">
            <v>7.0000000000000007E-2</v>
          </cell>
          <cell r="E6094">
            <v>7.0000000000000007E-2</v>
          </cell>
          <cell r="F6094">
            <v>0</v>
          </cell>
          <cell r="G6094">
            <v>0</v>
          </cell>
          <cell r="H6094">
            <v>0</v>
          </cell>
          <cell r="I6094">
            <v>0</v>
          </cell>
        </row>
        <row r="6095">
          <cell r="A6095">
            <v>95347</v>
          </cell>
          <cell r="B6095" t="str">
            <v>CURSO DE CAPACITAÇÃO PARA MOTORISTA DE CAMINHÃO (ENCARGOS COMPLEMENTARES) - HORISTA</v>
          </cell>
          <cell r="C6095" t="str">
            <v>H</v>
          </cell>
          <cell r="D6095">
            <v>7.0000000000000007E-2</v>
          </cell>
          <cell r="E6095">
            <v>7.0000000000000007E-2</v>
          </cell>
          <cell r="F6095">
            <v>0</v>
          </cell>
          <cell r="G6095">
            <v>0</v>
          </cell>
          <cell r="H6095">
            <v>0</v>
          </cell>
          <cell r="I6095">
            <v>0</v>
          </cell>
        </row>
        <row r="6096">
          <cell r="A6096">
            <v>95348</v>
          </cell>
          <cell r="B6096" t="str">
            <v>CURSO DE CAPACITAÇÃO PARA MOTORISTA DE CAMINHÃO E CARRETA (ENCARGOS COMPLEMENTARES) - HORISTA</v>
          </cell>
          <cell r="C6096" t="str">
            <v>H</v>
          </cell>
          <cell r="D6096">
            <v>7.0000000000000007E-2</v>
          </cell>
          <cell r="E6096">
            <v>7.0000000000000007E-2</v>
          </cell>
          <cell r="F6096">
            <v>0</v>
          </cell>
          <cell r="G6096">
            <v>0</v>
          </cell>
          <cell r="H6096">
            <v>0</v>
          </cell>
          <cell r="I6096">
            <v>0</v>
          </cell>
        </row>
        <row r="6097">
          <cell r="A6097">
            <v>95349</v>
          </cell>
          <cell r="B6097" t="str">
            <v>CURSO DE CAPACITAÇÃO PARA MOTORISTA DE VEÍCULO LEVE (ENCARGOS COMPLEMENTARES) - HORISTA</v>
          </cell>
          <cell r="C6097" t="str">
            <v>H</v>
          </cell>
          <cell r="D6097">
            <v>7.0000000000000007E-2</v>
          </cell>
          <cell r="E6097">
            <v>7.0000000000000007E-2</v>
          </cell>
          <cell r="F6097">
            <v>0</v>
          </cell>
          <cell r="G6097">
            <v>0</v>
          </cell>
          <cell r="H6097">
            <v>0</v>
          </cell>
          <cell r="I6097">
            <v>0</v>
          </cell>
        </row>
        <row r="6098">
          <cell r="A6098">
            <v>95350</v>
          </cell>
          <cell r="B6098" t="str">
            <v>CURSO DE CAPACITAÇÃO PARA MOTORISTA DE VEÍCULO PESADO (ENCARGOS COMPLEMENTARES) - HORISTA</v>
          </cell>
          <cell r="C6098" t="str">
            <v>H</v>
          </cell>
          <cell r="D6098">
            <v>7.0000000000000007E-2</v>
          </cell>
          <cell r="E6098">
            <v>7.0000000000000007E-2</v>
          </cell>
          <cell r="F6098">
            <v>0</v>
          </cell>
          <cell r="G6098">
            <v>0</v>
          </cell>
          <cell r="H6098">
            <v>0</v>
          </cell>
          <cell r="I6098">
            <v>0</v>
          </cell>
        </row>
        <row r="6099">
          <cell r="A6099">
            <v>95351</v>
          </cell>
          <cell r="B6099" t="str">
            <v>CURSO DE CAPACITAÇÃO PARA MOTORISTA OPERADOR DE MUNCK (ENCARGOS COMPLEMENTARES) - HORISTA</v>
          </cell>
          <cell r="C6099" t="str">
            <v>H</v>
          </cell>
          <cell r="D6099">
            <v>0.27</v>
          </cell>
          <cell r="E6099">
            <v>0.27</v>
          </cell>
          <cell r="F6099">
            <v>0</v>
          </cell>
          <cell r="G6099">
            <v>0</v>
          </cell>
          <cell r="H6099">
            <v>0</v>
          </cell>
          <cell r="I6099">
            <v>0</v>
          </cell>
        </row>
        <row r="6100">
          <cell r="A6100">
            <v>95352</v>
          </cell>
          <cell r="B6100" t="str">
            <v>CURSO DE CAPACITAÇÃO PARA NIVELADOR (ENCARGOS COMPLEMENTARES) - HORISTA</v>
          </cell>
          <cell r="C6100" t="str">
            <v>H</v>
          </cell>
          <cell r="D6100">
            <v>0.11</v>
          </cell>
          <cell r="E6100">
            <v>0.11</v>
          </cell>
          <cell r="F6100">
            <v>0</v>
          </cell>
          <cell r="G6100">
            <v>0</v>
          </cell>
          <cell r="H6100">
            <v>0</v>
          </cell>
          <cell r="I6100">
            <v>0</v>
          </cell>
        </row>
        <row r="6101">
          <cell r="A6101">
            <v>95353</v>
          </cell>
          <cell r="B6101" t="str">
            <v>CURSO DE CAPACITAÇÃO PARA OPERADOR DE ACABADORA (ENCARGOS COMPLEMENTARES) - HORISTA</v>
          </cell>
          <cell r="C6101" t="str">
            <v>H</v>
          </cell>
          <cell r="D6101">
            <v>0.12</v>
          </cell>
          <cell r="E6101">
            <v>0.12</v>
          </cell>
          <cell r="F6101">
            <v>0</v>
          </cell>
          <cell r="G6101">
            <v>0</v>
          </cell>
          <cell r="H6101">
            <v>0</v>
          </cell>
          <cell r="I6101">
            <v>0</v>
          </cell>
        </row>
        <row r="6102">
          <cell r="A6102">
            <v>95354</v>
          </cell>
          <cell r="B6102" t="str">
            <v>CURSO DE CAPACITAÇÃO PARA OPERADOR DE BETONEIRA (CAMINHÃO) (ENCARGOS COMPLEMENTARES) - HORISTA</v>
          </cell>
          <cell r="C6102" t="str">
            <v>H</v>
          </cell>
          <cell r="D6102">
            <v>0.13</v>
          </cell>
          <cell r="E6102">
            <v>0.13</v>
          </cell>
          <cell r="F6102">
            <v>0</v>
          </cell>
          <cell r="G6102">
            <v>0</v>
          </cell>
          <cell r="H6102">
            <v>0</v>
          </cell>
          <cell r="I6102">
            <v>0</v>
          </cell>
        </row>
        <row r="6103">
          <cell r="A6103">
            <v>95355</v>
          </cell>
          <cell r="B6103" t="str">
            <v>CURSO DE CAPACITAÇÃO PARA OPERADOR DE COMPRESSOR OU COMPRESSORISTA (ENCARGOS COMPLEMENTARES) - HORISTA</v>
          </cell>
          <cell r="C6103" t="str">
            <v>H</v>
          </cell>
          <cell r="D6103">
            <v>0.05</v>
          </cell>
          <cell r="E6103">
            <v>0.05</v>
          </cell>
          <cell r="F6103">
            <v>0</v>
          </cell>
          <cell r="G6103">
            <v>0</v>
          </cell>
          <cell r="H6103">
            <v>0</v>
          </cell>
          <cell r="I6103">
            <v>0</v>
          </cell>
        </row>
        <row r="6104">
          <cell r="A6104">
            <v>95356</v>
          </cell>
          <cell r="B6104" t="str">
            <v>CURSO DE CAPACITAÇÃO PARA OPERADOR DE DEMARCADORA DE FAIXAS (ENCARGOS COMPLEMENTARES) - HORISTA</v>
          </cell>
          <cell r="C6104" t="str">
            <v>H</v>
          </cell>
          <cell r="D6104">
            <v>0.14000000000000001</v>
          </cell>
          <cell r="E6104">
            <v>0.14000000000000001</v>
          </cell>
          <cell r="F6104">
            <v>0</v>
          </cell>
          <cell r="G6104">
            <v>0</v>
          </cell>
          <cell r="H6104">
            <v>0</v>
          </cell>
          <cell r="I6104">
            <v>0</v>
          </cell>
        </row>
        <row r="6105">
          <cell r="A6105">
            <v>95357</v>
          </cell>
          <cell r="B6105" t="str">
            <v>CURSO DE CAPACITAÇÃO PARA OPERADOR DE ESCAVADEIRA (ENCARGOS COMPLEMENTARES) - HORISTA</v>
          </cell>
          <cell r="C6105" t="str">
            <v>H</v>
          </cell>
          <cell r="D6105">
            <v>0.21</v>
          </cell>
          <cell r="E6105">
            <v>0.21</v>
          </cell>
          <cell r="F6105">
            <v>0</v>
          </cell>
          <cell r="G6105">
            <v>0</v>
          </cell>
          <cell r="H6105">
            <v>0</v>
          </cell>
          <cell r="I6105">
            <v>0</v>
          </cell>
        </row>
        <row r="6106">
          <cell r="A6106">
            <v>95358</v>
          </cell>
          <cell r="B6106" t="str">
            <v>CURSO DE CAPACITAÇÃO PARA OPERADOR DE GUINCHO (ENCARGOS COMPLEMENTARES) - HORISTA</v>
          </cell>
          <cell r="C6106" t="str">
            <v>H</v>
          </cell>
          <cell r="D6106">
            <v>0.1</v>
          </cell>
          <cell r="E6106">
            <v>0.1</v>
          </cell>
          <cell r="F6106">
            <v>0</v>
          </cell>
          <cell r="G6106">
            <v>0</v>
          </cell>
          <cell r="H6106">
            <v>0</v>
          </cell>
          <cell r="I6106">
            <v>0</v>
          </cell>
        </row>
        <row r="6107">
          <cell r="A6107">
            <v>95359</v>
          </cell>
          <cell r="B6107" t="str">
            <v>CURSO DE CAPACITAÇÃO PARA OPERADOR DE GUINDASTE (ENCARGOS COMPLEMENTARES) - HORISTA</v>
          </cell>
          <cell r="C6107" t="str">
            <v>H</v>
          </cell>
          <cell r="D6107">
            <v>0.34</v>
          </cell>
          <cell r="E6107">
            <v>0.34</v>
          </cell>
          <cell r="F6107">
            <v>0</v>
          </cell>
          <cell r="G6107">
            <v>0</v>
          </cell>
          <cell r="H6107">
            <v>0</v>
          </cell>
          <cell r="I6107">
            <v>0</v>
          </cell>
        </row>
        <row r="6108">
          <cell r="A6108">
            <v>95360</v>
          </cell>
          <cell r="B6108" t="str">
            <v>CURSO DE CAPACITAÇÃO PARA OPERADOR DE MÁQUINAS E EQUIPAMENTOS (ENCARGOS COMPLEMENTARES) - HORISTA</v>
          </cell>
          <cell r="C6108" t="str">
            <v>H</v>
          </cell>
          <cell r="D6108">
            <v>0.17</v>
          </cell>
          <cell r="E6108">
            <v>0.17</v>
          </cell>
          <cell r="F6108">
            <v>0</v>
          </cell>
          <cell r="G6108">
            <v>0</v>
          </cell>
          <cell r="H6108">
            <v>0</v>
          </cell>
          <cell r="I6108">
            <v>0</v>
          </cell>
        </row>
        <row r="6109">
          <cell r="A6109">
            <v>95361</v>
          </cell>
          <cell r="B6109" t="str">
            <v>CURSO DE CAPACITAÇÃO PARA OPERADOR DE MARTELETE OU MARTELETEIRO (ENCARGOS COMPLEMENTARES) - HORISTA</v>
          </cell>
          <cell r="C6109" t="str">
            <v>H</v>
          </cell>
          <cell r="D6109">
            <v>0.05</v>
          </cell>
          <cell r="E6109">
            <v>0.05</v>
          </cell>
          <cell r="F6109">
            <v>0</v>
          </cell>
          <cell r="G6109">
            <v>0</v>
          </cell>
          <cell r="H6109">
            <v>0</v>
          </cell>
          <cell r="I6109">
            <v>0</v>
          </cell>
        </row>
        <row r="6110">
          <cell r="A6110">
            <v>95362</v>
          </cell>
          <cell r="B6110" t="str">
            <v>CURSO DE CAPACITAÇÃO PARA OPERADOR DE MOTO-ESCREIPER (ENCARGOS COMPLEMENTARES) - HORISTA</v>
          </cell>
          <cell r="C6110" t="str">
            <v>H</v>
          </cell>
          <cell r="D6110">
            <v>0.2</v>
          </cell>
          <cell r="E6110">
            <v>0.2</v>
          </cell>
          <cell r="F6110">
            <v>0</v>
          </cell>
          <cell r="G6110">
            <v>0</v>
          </cell>
          <cell r="H6110">
            <v>0</v>
          </cell>
          <cell r="I6110">
            <v>0</v>
          </cell>
        </row>
        <row r="6111">
          <cell r="A6111">
            <v>95363</v>
          </cell>
          <cell r="B6111" t="str">
            <v>CURSO DE CAPACITAÇÃO PARA OPERADOR DE MOTONIVELADORA (ENCARGOS COMPLEMENTARES) - HORISTA</v>
          </cell>
          <cell r="C6111" t="str">
            <v>H</v>
          </cell>
          <cell r="D6111">
            <v>0.2</v>
          </cell>
          <cell r="E6111">
            <v>0.2</v>
          </cell>
          <cell r="F6111">
            <v>0</v>
          </cell>
          <cell r="G6111">
            <v>0</v>
          </cell>
          <cell r="H6111">
            <v>0</v>
          </cell>
          <cell r="I6111">
            <v>0</v>
          </cell>
        </row>
        <row r="6112">
          <cell r="A6112">
            <v>95364</v>
          </cell>
          <cell r="B6112" t="str">
            <v>CURSO DE CAPACITAÇÃO PARA OPERADOR DE PÁ CARREGADEIRA (ENCARGOS COMPLEMENTARES) - HORISTA</v>
          </cell>
          <cell r="C6112" t="str">
            <v>H</v>
          </cell>
          <cell r="D6112">
            <v>0.14000000000000001</v>
          </cell>
          <cell r="E6112">
            <v>0.14000000000000001</v>
          </cell>
          <cell r="F6112">
            <v>0</v>
          </cell>
          <cell r="G6112">
            <v>0</v>
          </cell>
          <cell r="H6112">
            <v>0</v>
          </cell>
          <cell r="I6112">
            <v>0</v>
          </cell>
        </row>
        <row r="6113">
          <cell r="A6113">
            <v>95365</v>
          </cell>
          <cell r="B6113" t="str">
            <v>CURSO DE CAPACITAÇÃO PARA OPERADOR DE PAVIMENTADORA (ENCARGOS COMPLEMENTARES) - HORISTA</v>
          </cell>
          <cell r="C6113" t="str">
            <v>H</v>
          </cell>
          <cell r="D6113">
            <v>0.14000000000000001</v>
          </cell>
          <cell r="E6113">
            <v>0.14000000000000001</v>
          </cell>
          <cell r="F6113">
            <v>0</v>
          </cell>
          <cell r="G6113">
            <v>0</v>
          </cell>
          <cell r="H6113">
            <v>0</v>
          </cell>
          <cell r="I6113">
            <v>0</v>
          </cell>
        </row>
        <row r="6114">
          <cell r="A6114">
            <v>95366</v>
          </cell>
          <cell r="B6114" t="str">
            <v>CURSO DE CAPACITAÇÃO PARA OPERADOR DE ROLO COMPACTADOR (ENCARGOS COMPLEMENTARES) - HORISTA</v>
          </cell>
          <cell r="C6114" t="str">
            <v>H</v>
          </cell>
          <cell r="D6114">
            <v>0.12</v>
          </cell>
          <cell r="E6114">
            <v>0.12</v>
          </cell>
          <cell r="F6114">
            <v>0</v>
          </cell>
          <cell r="G6114">
            <v>0</v>
          </cell>
          <cell r="H6114">
            <v>0</v>
          </cell>
          <cell r="I6114">
            <v>0</v>
          </cell>
        </row>
        <row r="6115">
          <cell r="A6115">
            <v>95367</v>
          </cell>
          <cell r="B6115" t="str">
            <v>CURSO DE CAPACITAÇÃO PARA OPERADOR DE USINA DE ASFALTO, DE SOLOS OU DE CONCRETO (ENCARGOS COMPLEMENTARES) - HORISTA</v>
          </cell>
          <cell r="C6115" t="str">
            <v>H</v>
          </cell>
          <cell r="D6115">
            <v>0.12</v>
          </cell>
          <cell r="E6115">
            <v>0.12</v>
          </cell>
          <cell r="F6115">
            <v>0</v>
          </cell>
          <cell r="G6115">
            <v>0</v>
          </cell>
          <cell r="H6115">
            <v>0</v>
          </cell>
          <cell r="I6115">
            <v>0</v>
          </cell>
        </row>
        <row r="6116">
          <cell r="A6116">
            <v>95368</v>
          </cell>
          <cell r="B6116" t="str">
            <v>CURSO DE CAPACITAÇÃO PARA OPERADOR JATO DE AREIA OU JATISTA (ENCARGOS COMPLEMENTARES) - HORISTA</v>
          </cell>
          <cell r="C6116" t="str">
            <v>H</v>
          </cell>
          <cell r="D6116">
            <v>7.0000000000000007E-2</v>
          </cell>
          <cell r="E6116">
            <v>7.0000000000000007E-2</v>
          </cell>
          <cell r="F6116">
            <v>0</v>
          </cell>
          <cell r="G6116">
            <v>0</v>
          </cell>
          <cell r="H6116">
            <v>0</v>
          </cell>
          <cell r="I6116">
            <v>0</v>
          </cell>
        </row>
        <row r="6117">
          <cell r="A6117">
            <v>95369</v>
          </cell>
          <cell r="B6117" t="str">
            <v>CURSO DE CAPACITAÇÃO PARA OPERADOR PARA BATE ESTACAS (ENCARGOS COMPLEMENTARES) - HORISTA</v>
          </cell>
          <cell r="C6117" t="str">
            <v>H</v>
          </cell>
          <cell r="D6117">
            <v>0.06</v>
          </cell>
          <cell r="E6117">
            <v>0.06</v>
          </cell>
          <cell r="F6117">
            <v>0</v>
          </cell>
          <cell r="G6117">
            <v>0</v>
          </cell>
          <cell r="H6117">
            <v>0</v>
          </cell>
          <cell r="I6117">
            <v>0</v>
          </cell>
        </row>
        <row r="6118">
          <cell r="A6118">
            <v>95370</v>
          </cell>
          <cell r="B6118" t="str">
            <v>CURSO DE CAPACITAÇÃO PARA PASTILHEIRO (ENCARGOS COMPLEMENTARES) - HORISTA</v>
          </cell>
          <cell r="C6118" t="str">
            <v>H</v>
          </cell>
          <cell r="D6118">
            <v>0.19</v>
          </cell>
          <cell r="E6118">
            <v>0.19</v>
          </cell>
          <cell r="F6118">
            <v>0</v>
          </cell>
          <cell r="G6118">
            <v>0</v>
          </cell>
          <cell r="H6118">
            <v>0</v>
          </cell>
          <cell r="I6118">
            <v>0</v>
          </cell>
        </row>
        <row r="6119">
          <cell r="A6119">
            <v>95371</v>
          </cell>
          <cell r="B6119" t="str">
            <v>CURSO DE CAPACITAÇÃO PARA PEDREIRO (ENCARGOS COMPLEMENTARES) - HORISTA</v>
          </cell>
          <cell r="C6119" t="str">
            <v>H</v>
          </cell>
          <cell r="D6119">
            <v>0.23</v>
          </cell>
          <cell r="E6119">
            <v>0.23</v>
          </cell>
          <cell r="F6119">
            <v>0</v>
          </cell>
          <cell r="G6119">
            <v>0</v>
          </cell>
          <cell r="H6119">
            <v>0</v>
          </cell>
          <cell r="I6119">
            <v>0</v>
          </cell>
        </row>
        <row r="6120">
          <cell r="A6120">
            <v>95372</v>
          </cell>
          <cell r="B6120" t="str">
            <v>CURSO DE CAPACITAÇÃO PARA PINTOR (ENCARGOS COMPLEMENTARES) - HORISTA</v>
          </cell>
          <cell r="C6120" t="str">
            <v>H</v>
          </cell>
          <cell r="D6120">
            <v>0.16</v>
          </cell>
          <cell r="E6120">
            <v>0.16</v>
          </cell>
          <cell r="F6120">
            <v>0</v>
          </cell>
          <cell r="G6120">
            <v>0</v>
          </cell>
          <cell r="H6120">
            <v>0</v>
          </cell>
          <cell r="I6120">
            <v>0</v>
          </cell>
        </row>
        <row r="6121">
          <cell r="A6121">
            <v>95373</v>
          </cell>
          <cell r="B6121" t="str">
            <v>CURSO DE CAPACITAÇÃO PARA PINTOR DE LETREIROS (ENCARGOS COMPLEMENTARES) - HORISTA</v>
          </cell>
          <cell r="C6121" t="str">
            <v>H</v>
          </cell>
          <cell r="D6121">
            <v>0.16</v>
          </cell>
          <cell r="E6121">
            <v>0.16</v>
          </cell>
          <cell r="F6121">
            <v>0</v>
          </cell>
          <cell r="G6121">
            <v>0</v>
          </cell>
          <cell r="H6121">
            <v>0</v>
          </cell>
          <cell r="I6121">
            <v>0</v>
          </cell>
        </row>
        <row r="6122">
          <cell r="A6122">
            <v>95374</v>
          </cell>
          <cell r="B6122" t="str">
            <v>CURSO DE CAPACITAÇÃO PARA PINTOR PARA TINTA EPÓXI (ENCARGOS COMPLEMENTARES) - HORISTA</v>
          </cell>
          <cell r="C6122" t="str">
            <v>H</v>
          </cell>
          <cell r="D6122">
            <v>0.19</v>
          </cell>
          <cell r="E6122">
            <v>0.19</v>
          </cell>
          <cell r="F6122">
            <v>0</v>
          </cell>
          <cell r="G6122">
            <v>0</v>
          </cell>
          <cell r="H6122">
            <v>0</v>
          </cell>
          <cell r="I6122">
            <v>0</v>
          </cell>
        </row>
        <row r="6123">
          <cell r="A6123">
            <v>95375</v>
          </cell>
          <cell r="B6123" t="str">
            <v>CURSO DE CAPACITAÇÃO PARA POCEIRO (ENCARGOS COMPLEMENTARES) - HORISTA</v>
          </cell>
          <cell r="C6123" t="str">
            <v>H</v>
          </cell>
          <cell r="D6123">
            <v>0.24</v>
          </cell>
          <cell r="E6123">
            <v>0.24</v>
          </cell>
          <cell r="F6123">
            <v>0</v>
          </cell>
          <cell r="G6123">
            <v>0</v>
          </cell>
          <cell r="H6123">
            <v>0</v>
          </cell>
          <cell r="I6123">
            <v>0</v>
          </cell>
        </row>
        <row r="6124">
          <cell r="A6124">
            <v>95376</v>
          </cell>
          <cell r="B6124" t="str">
            <v>CURSO DE CAPACITAÇÃO PARA RASTELEIRO (ENCARGOS COMPLEMENTARES) - HORISTA</v>
          </cell>
          <cell r="C6124" t="str">
            <v>H</v>
          </cell>
          <cell r="D6124">
            <v>0.02</v>
          </cell>
          <cell r="E6124">
            <v>0.02</v>
          </cell>
          <cell r="F6124">
            <v>0</v>
          </cell>
          <cell r="G6124">
            <v>0</v>
          </cell>
          <cell r="H6124">
            <v>0</v>
          </cell>
          <cell r="I6124">
            <v>0</v>
          </cell>
        </row>
        <row r="6125">
          <cell r="A6125">
            <v>95377</v>
          </cell>
          <cell r="B6125" t="str">
            <v>CURSO DE CAPACITAÇÃO PARA SERRALHEIRO (ENCARGOS COMPLEMENTARES) - HORISTA</v>
          </cell>
          <cell r="C6125" t="str">
            <v>H</v>
          </cell>
          <cell r="D6125">
            <v>0.11</v>
          </cell>
          <cell r="E6125">
            <v>0.11</v>
          </cell>
          <cell r="F6125">
            <v>0</v>
          </cell>
          <cell r="G6125">
            <v>0</v>
          </cell>
          <cell r="H6125">
            <v>0</v>
          </cell>
          <cell r="I6125">
            <v>0</v>
          </cell>
        </row>
        <row r="6126">
          <cell r="A6126">
            <v>95378</v>
          </cell>
          <cell r="B6126" t="str">
            <v>CURSO DE CAPACITAÇÃO PARA SERVENTE (ENCARGOS COMPLEMENTARES) - HORISTA</v>
          </cell>
          <cell r="C6126" t="str">
            <v>H</v>
          </cell>
          <cell r="D6126">
            <v>0.17</v>
          </cell>
          <cell r="E6126">
            <v>0.17</v>
          </cell>
          <cell r="F6126">
            <v>0</v>
          </cell>
          <cell r="G6126">
            <v>0</v>
          </cell>
          <cell r="H6126">
            <v>0</v>
          </cell>
          <cell r="I6126">
            <v>0</v>
          </cell>
        </row>
        <row r="6127">
          <cell r="A6127">
            <v>95379</v>
          </cell>
          <cell r="B6127" t="str">
            <v>CURSO DE CAPACITAÇÃO PARA SOLDADOR (ENCARGOS COMPLEMENTARES) - HORISTA</v>
          </cell>
          <cell r="C6127" t="str">
            <v>H</v>
          </cell>
          <cell r="D6127">
            <v>0.12</v>
          </cell>
          <cell r="E6127">
            <v>0.12</v>
          </cell>
          <cell r="F6127">
            <v>0</v>
          </cell>
          <cell r="G6127">
            <v>0</v>
          </cell>
          <cell r="H6127">
            <v>0</v>
          </cell>
          <cell r="I6127">
            <v>0</v>
          </cell>
        </row>
        <row r="6128">
          <cell r="A6128">
            <v>95380</v>
          </cell>
          <cell r="B6128" t="str">
            <v>CURSO DE CAPACITAÇÃO PARA SOLDADOR A (PARA SOLDA A SER TESTADA COM RAIOS  X ) (ENCARGOS COMPLEMENTARES) - HORISTA</v>
          </cell>
          <cell r="C6128" t="str">
            <v>H</v>
          </cell>
          <cell r="D6128">
            <v>0.13</v>
          </cell>
          <cell r="E6128">
            <v>0.13</v>
          </cell>
          <cell r="F6128">
            <v>0</v>
          </cell>
          <cell r="G6128">
            <v>0</v>
          </cell>
          <cell r="H6128">
            <v>0</v>
          </cell>
          <cell r="I6128">
            <v>0</v>
          </cell>
        </row>
        <row r="6129">
          <cell r="A6129">
            <v>95381</v>
          </cell>
          <cell r="B6129" t="str">
            <v>CURSO DE CAPACITAÇÃO PARA SONDADOR (ENCARGOS COMPLEMENTARES) - HORISTA</v>
          </cell>
          <cell r="C6129" t="str">
            <v>H</v>
          </cell>
          <cell r="D6129">
            <v>0.24</v>
          </cell>
          <cell r="E6129">
            <v>0.24</v>
          </cell>
          <cell r="F6129">
            <v>0</v>
          </cell>
          <cell r="G6129">
            <v>0</v>
          </cell>
          <cell r="H6129">
            <v>0</v>
          </cell>
          <cell r="I6129">
            <v>0</v>
          </cell>
        </row>
        <row r="6130">
          <cell r="A6130">
            <v>95382</v>
          </cell>
          <cell r="B6130" t="str">
            <v>CURSO DE CAPACITAÇÃO PARA TAQUEADOR OU TAQUEIRO (ENCARGOS COMPLEMENTARES) - HORISTA</v>
          </cell>
          <cell r="C6130" t="str">
            <v>H</v>
          </cell>
          <cell r="D6130">
            <v>0.1</v>
          </cell>
          <cell r="E6130">
            <v>0.1</v>
          </cell>
          <cell r="F6130">
            <v>0</v>
          </cell>
          <cell r="G6130">
            <v>0</v>
          </cell>
          <cell r="H6130">
            <v>0</v>
          </cell>
          <cell r="I6130">
            <v>0</v>
          </cell>
        </row>
        <row r="6131">
          <cell r="A6131">
            <v>95383</v>
          </cell>
          <cell r="B6131" t="str">
            <v>CURSO DE CAPACITAÇÃO PARA TÉCNICO DE LABORATÓRIO (ENCARGOS COMPLEMENTARES) - HORISTA</v>
          </cell>
          <cell r="C6131" t="str">
            <v>H</v>
          </cell>
          <cell r="D6131">
            <v>0.14000000000000001</v>
          </cell>
          <cell r="E6131">
            <v>0.14000000000000001</v>
          </cell>
          <cell r="F6131">
            <v>0</v>
          </cell>
          <cell r="G6131">
            <v>0</v>
          </cell>
          <cell r="H6131">
            <v>0</v>
          </cell>
          <cell r="I6131">
            <v>0</v>
          </cell>
        </row>
        <row r="6132">
          <cell r="A6132">
            <v>95384</v>
          </cell>
          <cell r="B6132" t="str">
            <v>CURSO DE CAPACITAÇÃO PARA TÉCNICO DE SONDAGEM (ENCARGOS COMPLEMENTARES) - HORISTA</v>
          </cell>
          <cell r="C6132" t="str">
            <v>H</v>
          </cell>
          <cell r="D6132">
            <v>0.24</v>
          </cell>
          <cell r="E6132">
            <v>0.24</v>
          </cell>
          <cell r="F6132">
            <v>0</v>
          </cell>
          <cell r="G6132">
            <v>0</v>
          </cell>
          <cell r="H6132">
            <v>0</v>
          </cell>
          <cell r="I6132">
            <v>0</v>
          </cell>
        </row>
        <row r="6133">
          <cell r="A6133">
            <v>95385</v>
          </cell>
          <cell r="B6133" t="str">
            <v>CURSO DE CAPACITAÇÃO PARA TELHADISTA (ENCARGOS COMPLEMENTARES) - HORISTA</v>
          </cell>
          <cell r="C6133" t="str">
            <v>H</v>
          </cell>
          <cell r="D6133">
            <v>0.1</v>
          </cell>
          <cell r="E6133">
            <v>0.1</v>
          </cell>
          <cell r="F6133">
            <v>0</v>
          </cell>
          <cell r="G6133">
            <v>0</v>
          </cell>
          <cell r="H6133">
            <v>0</v>
          </cell>
          <cell r="I6133">
            <v>0</v>
          </cell>
        </row>
        <row r="6134">
          <cell r="A6134">
            <v>95386</v>
          </cell>
          <cell r="B6134" t="str">
            <v>CURSO DE CAPACITAÇÃO PARA TRATORISTA (ENCARGOS COMPLEMENTARES) - HORISTA</v>
          </cell>
          <cell r="C6134" t="str">
            <v>H</v>
          </cell>
          <cell r="D6134">
            <v>0.18</v>
          </cell>
          <cell r="E6134">
            <v>0.18</v>
          </cell>
          <cell r="F6134">
            <v>0</v>
          </cell>
          <cell r="G6134">
            <v>0</v>
          </cell>
          <cell r="H6134">
            <v>0</v>
          </cell>
          <cell r="I6134">
            <v>0</v>
          </cell>
        </row>
        <row r="6135">
          <cell r="A6135">
            <v>95387</v>
          </cell>
          <cell r="B6135" t="str">
            <v>CURSO DE CAPACITAÇÃO PARA VIDRACEIRO (ENCARGOS COMPLEMENTARES) - HORISTA</v>
          </cell>
          <cell r="C6135" t="str">
            <v>H</v>
          </cell>
          <cell r="D6135">
            <v>0.13</v>
          </cell>
          <cell r="E6135">
            <v>0.13</v>
          </cell>
          <cell r="F6135">
            <v>0</v>
          </cell>
          <cell r="G6135">
            <v>0</v>
          </cell>
          <cell r="H6135">
            <v>0</v>
          </cell>
          <cell r="I6135">
            <v>0</v>
          </cell>
        </row>
        <row r="6136">
          <cell r="A6136">
            <v>95388</v>
          </cell>
          <cell r="B6136" t="str">
            <v>CURSO DE CAPACITAÇÃO PARA VIGIA NOTURNO (ENCARGOS COMPLEMENTARES) - HORISTA</v>
          </cell>
          <cell r="C6136" t="str">
            <v>H</v>
          </cell>
          <cell r="D6136">
            <v>0.05</v>
          </cell>
          <cell r="E6136">
            <v>0.05</v>
          </cell>
          <cell r="F6136">
            <v>0</v>
          </cell>
          <cell r="G6136">
            <v>0</v>
          </cell>
          <cell r="H6136">
            <v>0</v>
          </cell>
          <cell r="I6136">
            <v>0</v>
          </cell>
        </row>
        <row r="6137">
          <cell r="A6137">
            <v>95389</v>
          </cell>
          <cell r="B6137" t="str">
            <v>CURSO DE CAPACITAÇÃO PARA OPERADOR DE BETONEIRA ESTACIONÁRIA/MISTURADOR (ENCARGOS COMPLEMENTARES) - HORISTA</v>
          </cell>
          <cell r="C6137" t="str">
            <v>H</v>
          </cell>
          <cell r="D6137">
            <v>0.08</v>
          </cell>
          <cell r="E6137">
            <v>0.08</v>
          </cell>
          <cell r="F6137">
            <v>0</v>
          </cell>
          <cell r="G6137">
            <v>0</v>
          </cell>
          <cell r="H6137">
            <v>0</v>
          </cell>
          <cell r="I6137">
            <v>0</v>
          </cell>
        </row>
        <row r="6138">
          <cell r="A6138">
            <v>95390</v>
          </cell>
          <cell r="B6138" t="str">
            <v>CURSO DE CAPACITAÇÃO PARA JARDINEIRO (ENCARGOS COMPLEMENTARES) - HORISTA</v>
          </cell>
          <cell r="C6138" t="str">
            <v>H</v>
          </cell>
          <cell r="D6138">
            <v>0.04</v>
          </cell>
          <cell r="E6138">
            <v>0.04</v>
          </cell>
          <cell r="F6138">
            <v>0</v>
          </cell>
          <cell r="G6138">
            <v>0</v>
          </cell>
          <cell r="H6138">
            <v>0</v>
          </cell>
          <cell r="I6138">
            <v>0</v>
          </cell>
        </row>
        <row r="6139">
          <cell r="A6139">
            <v>95391</v>
          </cell>
          <cell r="B6139" t="str">
            <v>CURSO DE CAPACITAÇÃO PARA DESENHISTA DETALHISTA (ENCARGOS COMPLEMENTARES) - HORISTA</v>
          </cell>
          <cell r="C6139" t="str">
            <v>H</v>
          </cell>
          <cell r="D6139">
            <v>0.1</v>
          </cell>
          <cell r="E6139">
            <v>0.1</v>
          </cell>
          <cell r="F6139">
            <v>0</v>
          </cell>
          <cell r="G6139">
            <v>0</v>
          </cell>
          <cell r="H6139">
            <v>0</v>
          </cell>
          <cell r="I6139">
            <v>0</v>
          </cell>
        </row>
        <row r="6140">
          <cell r="A6140">
            <v>95392</v>
          </cell>
          <cell r="B6140" t="str">
            <v>CURSO DE CAPACITAÇÃO PARA ALMOXARIFE (ENCARGOS COMPLEMENTARES) - HORISTA</v>
          </cell>
          <cell r="C6140" t="str">
            <v>H</v>
          </cell>
          <cell r="D6140">
            <v>0.05</v>
          </cell>
          <cell r="E6140">
            <v>0.05</v>
          </cell>
          <cell r="F6140">
            <v>0</v>
          </cell>
          <cell r="G6140">
            <v>0</v>
          </cell>
          <cell r="H6140">
            <v>0</v>
          </cell>
          <cell r="I6140">
            <v>0</v>
          </cell>
        </row>
        <row r="6141">
          <cell r="A6141">
            <v>95393</v>
          </cell>
          <cell r="B6141" t="str">
            <v>CURSO DE CAPACITAÇÃO PARA APONTADOR OU APROPRIADOR (ENCARGOS COMPLEMENTARES) - HORISTA</v>
          </cell>
          <cell r="C6141" t="str">
            <v>H</v>
          </cell>
          <cell r="D6141">
            <v>0.22</v>
          </cell>
          <cell r="E6141">
            <v>0.22</v>
          </cell>
          <cell r="F6141">
            <v>0</v>
          </cell>
          <cell r="G6141">
            <v>0</v>
          </cell>
          <cell r="H6141">
            <v>0</v>
          </cell>
          <cell r="I6141">
            <v>0</v>
          </cell>
        </row>
        <row r="6142">
          <cell r="A6142">
            <v>95394</v>
          </cell>
          <cell r="B6142" t="str">
            <v>CURSO DE CAPACITAÇÃO PARA ARQUITETO DE OBRA JÚNIOR (ENCARGOS COMPLEMENTARES) - HORISTA</v>
          </cell>
          <cell r="C6142" t="str">
            <v>H</v>
          </cell>
          <cell r="D6142">
            <v>0.5</v>
          </cell>
          <cell r="E6142">
            <v>0.5</v>
          </cell>
          <cell r="F6142">
            <v>0</v>
          </cell>
          <cell r="G6142">
            <v>0</v>
          </cell>
          <cell r="H6142">
            <v>0</v>
          </cell>
          <cell r="I6142">
            <v>0</v>
          </cell>
        </row>
        <row r="6143">
          <cell r="A6143">
            <v>95395</v>
          </cell>
          <cell r="B6143" t="str">
            <v>CURSO DE CAPACITAÇÃO PARA ARQUITETO DE OBRA PLENO (ENCARGOS COMPLEMENTARES) - HORISTA</v>
          </cell>
          <cell r="C6143" t="str">
            <v>H</v>
          </cell>
          <cell r="D6143">
            <v>0.57999999999999996</v>
          </cell>
          <cell r="E6143">
            <v>0.57999999999999996</v>
          </cell>
          <cell r="F6143">
            <v>0</v>
          </cell>
          <cell r="G6143">
            <v>0</v>
          </cell>
          <cell r="H6143">
            <v>0</v>
          </cell>
          <cell r="I6143">
            <v>0</v>
          </cell>
        </row>
        <row r="6144">
          <cell r="A6144">
            <v>95396</v>
          </cell>
          <cell r="B6144" t="str">
            <v>CURSO DE CAPACITAÇÃO PARA ARQUITETO DE OBRA SÊNIOR (ENCARGOS COMPLEMENTARES) - HORISTA</v>
          </cell>
          <cell r="C6144" t="str">
            <v>H</v>
          </cell>
          <cell r="D6144">
            <v>0.69</v>
          </cell>
          <cell r="E6144">
            <v>0.69</v>
          </cell>
          <cell r="F6144">
            <v>0</v>
          </cell>
          <cell r="G6144">
            <v>0</v>
          </cell>
          <cell r="H6144">
            <v>0</v>
          </cell>
          <cell r="I6144">
            <v>0</v>
          </cell>
        </row>
        <row r="6145">
          <cell r="A6145">
            <v>95397</v>
          </cell>
          <cell r="B6145" t="str">
            <v>CURSO DE CAPACITAÇÃO PARA AUXILIAR DE DESENHISTA (ENCARGOS COMPLEMENTARES) - HORISTA</v>
          </cell>
          <cell r="C6145" t="str">
            <v>H</v>
          </cell>
          <cell r="D6145">
            <v>0.08</v>
          </cell>
          <cell r="E6145">
            <v>0.08</v>
          </cell>
          <cell r="F6145">
            <v>0</v>
          </cell>
          <cell r="G6145">
            <v>0</v>
          </cell>
          <cell r="H6145">
            <v>0</v>
          </cell>
          <cell r="I6145">
            <v>0</v>
          </cell>
        </row>
        <row r="6146">
          <cell r="A6146">
            <v>95398</v>
          </cell>
          <cell r="B6146" t="str">
            <v>CURSO DE CAPACITAÇÃO PARA AUXILIAR DE ESCRITÓRIO (ENCARGOS COMPLEMENTARES) - HORISTA</v>
          </cell>
          <cell r="C6146" t="str">
            <v>H</v>
          </cell>
          <cell r="D6146">
            <v>0.05</v>
          </cell>
          <cell r="E6146">
            <v>0.05</v>
          </cell>
          <cell r="F6146">
            <v>0</v>
          </cell>
          <cell r="G6146">
            <v>0</v>
          </cell>
          <cell r="H6146">
            <v>0</v>
          </cell>
          <cell r="I6146">
            <v>0</v>
          </cell>
        </row>
        <row r="6147">
          <cell r="A6147">
            <v>95399</v>
          </cell>
          <cell r="B6147" t="str">
            <v>CURSO DE CAPACITAÇÃO PARA DESENHISTA COPISTA (ENCARGOS COMPLEMENTARES) - HORISTA</v>
          </cell>
          <cell r="C6147" t="str">
            <v>H</v>
          </cell>
          <cell r="D6147">
            <v>0.08</v>
          </cell>
          <cell r="E6147">
            <v>0.08</v>
          </cell>
          <cell r="F6147">
            <v>0</v>
          </cell>
          <cell r="G6147">
            <v>0</v>
          </cell>
          <cell r="H6147">
            <v>0</v>
          </cell>
          <cell r="I6147">
            <v>0</v>
          </cell>
        </row>
        <row r="6148">
          <cell r="A6148">
            <v>95400</v>
          </cell>
          <cell r="B6148" t="str">
            <v>CURSO DE CAPACITAÇÃO PARA DESENHISTA PROJETISTA (ENCARGOS COMPLEMENTARES) - HORISTA</v>
          </cell>
          <cell r="C6148" t="str">
            <v>H</v>
          </cell>
          <cell r="D6148">
            <v>0.14000000000000001</v>
          </cell>
          <cell r="E6148">
            <v>0.14000000000000001</v>
          </cell>
          <cell r="F6148">
            <v>0</v>
          </cell>
          <cell r="G6148">
            <v>0</v>
          </cell>
          <cell r="H6148">
            <v>0</v>
          </cell>
          <cell r="I6148">
            <v>0</v>
          </cell>
        </row>
        <row r="6149">
          <cell r="A6149">
            <v>95401</v>
          </cell>
          <cell r="B6149" t="str">
            <v>CURSO DE CAPACITAÇÃO PARA ENCARREGADO GERAL (ENCARGOS COMPLEMENTARES) - HORISTA</v>
          </cell>
          <cell r="C6149" t="str">
            <v>H</v>
          </cell>
          <cell r="D6149">
            <v>0.33</v>
          </cell>
          <cell r="E6149">
            <v>0.33</v>
          </cell>
          <cell r="F6149">
            <v>0</v>
          </cell>
          <cell r="G6149">
            <v>0</v>
          </cell>
          <cell r="H6149">
            <v>0</v>
          </cell>
          <cell r="I6149">
            <v>0</v>
          </cell>
        </row>
        <row r="6150">
          <cell r="A6150">
            <v>95402</v>
          </cell>
          <cell r="B6150" t="str">
            <v>CURSO DE CAPACITAÇÃO PARA ENGENHEIRO CIVIL DE OBRA JÚNIOR (ENCARGOS COMPLEMENTARES) - HORISTA</v>
          </cell>
          <cell r="C6150" t="str">
            <v>H</v>
          </cell>
          <cell r="D6150">
            <v>0.95</v>
          </cell>
          <cell r="E6150">
            <v>0.95</v>
          </cell>
          <cell r="F6150">
            <v>0</v>
          </cell>
          <cell r="G6150">
            <v>0</v>
          </cell>
          <cell r="H6150">
            <v>0</v>
          </cell>
          <cell r="I6150">
            <v>0</v>
          </cell>
        </row>
        <row r="6151">
          <cell r="A6151">
            <v>95403</v>
          </cell>
          <cell r="B6151" t="str">
            <v>CURSO DE CAPACITAÇÃO PARA ENGENHEIRO CIVIL DE OBRA PLENO (ENCARGOS COMPLEMENTARES) - HORISTA</v>
          </cell>
          <cell r="C6151" t="str">
            <v>H</v>
          </cell>
          <cell r="D6151">
            <v>1.2</v>
          </cell>
          <cell r="E6151">
            <v>1.2</v>
          </cell>
          <cell r="F6151">
            <v>0</v>
          </cell>
          <cell r="G6151">
            <v>0</v>
          </cell>
          <cell r="H6151">
            <v>0</v>
          </cell>
          <cell r="I6151">
            <v>0</v>
          </cell>
        </row>
        <row r="6152">
          <cell r="A6152">
            <v>95404</v>
          </cell>
          <cell r="B6152" t="str">
            <v>CURSO DE CAPACITAÇÃO PARA ENGENHEIRO CIVIL DE OBRA SÊNIOR (ENCARGOS COMPLEMENTARES) - HORISTA</v>
          </cell>
          <cell r="C6152" t="str">
            <v>H</v>
          </cell>
          <cell r="D6152">
            <v>1.57</v>
          </cell>
          <cell r="E6152">
            <v>1.57</v>
          </cell>
          <cell r="F6152">
            <v>0</v>
          </cell>
          <cell r="G6152">
            <v>0</v>
          </cell>
          <cell r="H6152">
            <v>0</v>
          </cell>
          <cell r="I6152">
            <v>0</v>
          </cell>
        </row>
        <row r="6153">
          <cell r="A6153">
            <v>95405</v>
          </cell>
          <cell r="B6153" t="str">
            <v>CURSO DE CAPACITAÇÃO PARA MESTRE DE OBRAS (ENCARGOS COMPLEMENTARES) - HORISTA</v>
          </cell>
          <cell r="C6153" t="str">
            <v>H</v>
          </cell>
          <cell r="D6153">
            <v>0.55000000000000004</v>
          </cell>
          <cell r="E6153">
            <v>0.55000000000000004</v>
          </cell>
          <cell r="F6153">
            <v>0</v>
          </cell>
          <cell r="G6153">
            <v>0</v>
          </cell>
          <cell r="H6153">
            <v>0</v>
          </cell>
          <cell r="I6153">
            <v>0</v>
          </cell>
        </row>
        <row r="6154">
          <cell r="A6154">
            <v>95406</v>
          </cell>
          <cell r="B6154" t="str">
            <v>CURSO DE CAPACITAÇÃO PARA TOPÓGRAFO (ENCARGOS COMPLEMENTARES) - HORISTA</v>
          </cell>
          <cell r="C6154" t="str">
            <v>H</v>
          </cell>
          <cell r="D6154">
            <v>0.13</v>
          </cell>
          <cell r="E6154">
            <v>0.13</v>
          </cell>
          <cell r="F6154">
            <v>0</v>
          </cell>
          <cell r="G6154">
            <v>0</v>
          </cell>
          <cell r="H6154">
            <v>0</v>
          </cell>
          <cell r="I6154">
            <v>0</v>
          </cell>
        </row>
        <row r="6155">
          <cell r="A6155">
            <v>95407</v>
          </cell>
          <cell r="B6155" t="str">
            <v>CURSO DE CAPACITAÇÃO PARA ENGENHEIRO ELETRICISTA (ENCARGOS COMPLEMENTARES) - HORISTA</v>
          </cell>
          <cell r="C6155" t="str">
            <v>H</v>
          </cell>
          <cell r="D6155">
            <v>2.54</v>
          </cell>
          <cell r="E6155">
            <v>2.54</v>
          </cell>
          <cell r="F6155">
            <v>0</v>
          </cell>
          <cell r="G6155">
            <v>0</v>
          </cell>
          <cell r="H6155">
            <v>0</v>
          </cell>
          <cell r="I6155">
            <v>0</v>
          </cell>
        </row>
        <row r="6156">
          <cell r="A6156">
            <v>95408</v>
          </cell>
          <cell r="B6156" t="str">
            <v>CURSO DE CAPACITAÇÃO  PARA MOTORISTA DE CAMINHÃO (ENCARGOS COMPLEMENTARES) - MENSALISTA</v>
          </cell>
          <cell r="C6156" t="str">
            <v>MES</v>
          </cell>
          <cell r="D6156">
            <v>10.49</v>
          </cell>
          <cell r="E6156">
            <v>10.49</v>
          </cell>
          <cell r="F6156">
            <v>0</v>
          </cell>
          <cell r="G6156">
            <v>0</v>
          </cell>
          <cell r="H6156">
            <v>0</v>
          </cell>
          <cell r="I6156">
            <v>0</v>
          </cell>
        </row>
        <row r="6157">
          <cell r="A6157">
            <v>95409</v>
          </cell>
          <cell r="B6157" t="str">
            <v>CURSO DE CAPACITAÇÃO PARA DESENHISTA DETALHISTA (ENCARGOS COMPLEMENTARES) - MENSALISTA</v>
          </cell>
          <cell r="C6157" t="str">
            <v>MES</v>
          </cell>
          <cell r="D6157">
            <v>13.33</v>
          </cell>
          <cell r="E6157">
            <v>13.33</v>
          </cell>
          <cell r="F6157">
            <v>0</v>
          </cell>
          <cell r="G6157">
            <v>0</v>
          </cell>
          <cell r="H6157">
            <v>0</v>
          </cell>
          <cell r="I6157">
            <v>0</v>
          </cell>
        </row>
        <row r="6158">
          <cell r="A6158">
            <v>95410</v>
          </cell>
          <cell r="B6158" t="str">
            <v>CURSO DE CAPACITAÇÃO PARA DESENHISTA COPISTA (ENCARGOS COMPLEMENTARES) - MENSALISTA</v>
          </cell>
          <cell r="C6158" t="str">
            <v>MES</v>
          </cell>
          <cell r="D6158">
            <v>10.96</v>
          </cell>
          <cell r="E6158">
            <v>10.96</v>
          </cell>
          <cell r="F6158">
            <v>0</v>
          </cell>
          <cell r="G6158">
            <v>0</v>
          </cell>
          <cell r="H6158">
            <v>0</v>
          </cell>
          <cell r="I6158">
            <v>0</v>
          </cell>
        </row>
        <row r="6159">
          <cell r="A6159">
            <v>95411</v>
          </cell>
          <cell r="B6159" t="str">
            <v>CURSO DE CAPACITAÇÃO PARA DESENHISTA PROJETISTA (ENCARGOS COMPLEMENTARES) - MENSALISTA</v>
          </cell>
          <cell r="C6159" t="str">
            <v>MES</v>
          </cell>
          <cell r="D6159">
            <v>19.920000000000002</v>
          </cell>
          <cell r="E6159">
            <v>19.920000000000002</v>
          </cell>
          <cell r="F6159">
            <v>0</v>
          </cell>
          <cell r="G6159">
            <v>0</v>
          </cell>
          <cell r="H6159">
            <v>0</v>
          </cell>
          <cell r="I6159">
            <v>0</v>
          </cell>
        </row>
        <row r="6160">
          <cell r="A6160">
            <v>95412</v>
          </cell>
          <cell r="B6160" t="str">
            <v>CURSO DE CAPACITAÇÃO PARA AUXILIAR DE DESENHISTA (ENCARGOS COMPLEMENTARES) - MENSALISTA</v>
          </cell>
          <cell r="C6160" t="str">
            <v>MES</v>
          </cell>
          <cell r="D6160">
            <v>10.82</v>
          </cell>
          <cell r="E6160">
            <v>10.82</v>
          </cell>
          <cell r="F6160">
            <v>0</v>
          </cell>
          <cell r="G6160">
            <v>0</v>
          </cell>
          <cell r="H6160">
            <v>0</v>
          </cell>
          <cell r="I6160">
            <v>0</v>
          </cell>
        </row>
        <row r="6161">
          <cell r="A6161">
            <v>95413</v>
          </cell>
          <cell r="B6161" t="str">
            <v>CURSO DE CAPACITAÇÃO PARA ALMOXARIFE (ENCARGOS COMPLEMENTARES) - MENSALISTA</v>
          </cell>
          <cell r="C6161" t="str">
            <v>MES</v>
          </cell>
          <cell r="D6161">
            <v>7.56</v>
          </cell>
          <cell r="E6161">
            <v>7.56</v>
          </cell>
          <cell r="F6161">
            <v>0</v>
          </cell>
          <cell r="G6161">
            <v>0</v>
          </cell>
          <cell r="H6161">
            <v>0</v>
          </cell>
          <cell r="I6161">
            <v>0</v>
          </cell>
        </row>
        <row r="6162">
          <cell r="A6162">
            <v>95414</v>
          </cell>
          <cell r="B6162" t="str">
            <v>CURSO DE CAPACITAÇÃO PARA APONTADOR OU APROPRIADOR (ENCARGOS COMPLEMENTARES) - MENSALISTA</v>
          </cell>
          <cell r="C6162" t="str">
            <v>MES</v>
          </cell>
          <cell r="D6162">
            <v>29.95</v>
          </cell>
          <cell r="E6162">
            <v>29.95</v>
          </cell>
          <cell r="F6162">
            <v>0</v>
          </cell>
          <cell r="G6162">
            <v>0</v>
          </cell>
          <cell r="H6162">
            <v>0</v>
          </cell>
          <cell r="I6162">
            <v>0</v>
          </cell>
        </row>
        <row r="6163">
          <cell r="A6163">
            <v>95415</v>
          </cell>
          <cell r="B6163" t="str">
            <v>CURSO DE CAPACITAÇÃO PARA ENGENHEIRO CIVIL DE OBRA JÚNIOR (ENCARGOS COMPLEMENTARES) - MENSALISTA</v>
          </cell>
          <cell r="C6163" t="str">
            <v>MES</v>
          </cell>
          <cell r="D6163">
            <v>128.22</v>
          </cell>
          <cell r="E6163">
            <v>128.22</v>
          </cell>
          <cell r="F6163">
            <v>0</v>
          </cell>
          <cell r="G6163">
            <v>0</v>
          </cell>
          <cell r="H6163">
            <v>0</v>
          </cell>
          <cell r="I6163">
            <v>0</v>
          </cell>
        </row>
        <row r="6164">
          <cell r="A6164">
            <v>95416</v>
          </cell>
          <cell r="B6164" t="str">
            <v>CURSO DE CAPACITAÇÃO PARA AUXILIAR DE ESCRITÓRIO (ENCARGOS COMPLEMENTARES) - MENSALISTA</v>
          </cell>
          <cell r="C6164" t="str">
            <v>MES</v>
          </cell>
          <cell r="D6164">
            <v>7.75</v>
          </cell>
          <cell r="E6164">
            <v>7.75</v>
          </cell>
          <cell r="F6164">
            <v>0</v>
          </cell>
          <cell r="G6164">
            <v>0</v>
          </cell>
          <cell r="H6164">
            <v>0</v>
          </cell>
          <cell r="I6164">
            <v>0</v>
          </cell>
        </row>
        <row r="6165">
          <cell r="A6165">
            <v>95417</v>
          </cell>
          <cell r="B6165" t="str">
            <v>CURSO DE CAPACITAÇÃO PARA ENGENHEIRO CIVIL DE OBRA PLENO (ENCARGOS COMPLEMENTARES) - MENSALISTA</v>
          </cell>
          <cell r="C6165" t="str">
            <v>MES</v>
          </cell>
          <cell r="D6165">
            <v>161.49</v>
          </cell>
          <cell r="E6165">
            <v>161.49</v>
          </cell>
          <cell r="F6165">
            <v>0</v>
          </cell>
          <cell r="G6165">
            <v>0</v>
          </cell>
          <cell r="H6165">
            <v>0</v>
          </cell>
          <cell r="I6165">
            <v>0</v>
          </cell>
        </row>
        <row r="6166">
          <cell r="A6166">
            <v>95418</v>
          </cell>
          <cell r="B6166" t="str">
            <v>CURSO DE CAPACITAÇÃO PARA ENGENHEIRO CIVIL DE OBRA SÊNIOR (ENCARGOS COMPLEMENTARES) - MENSALISTA</v>
          </cell>
          <cell r="C6166" t="str">
            <v>MES</v>
          </cell>
          <cell r="D6166">
            <v>212.14</v>
          </cell>
          <cell r="E6166">
            <v>212.14</v>
          </cell>
          <cell r="F6166">
            <v>0</v>
          </cell>
          <cell r="G6166">
            <v>0</v>
          </cell>
          <cell r="H6166">
            <v>0</v>
          </cell>
          <cell r="I6166">
            <v>0</v>
          </cell>
        </row>
        <row r="6167">
          <cell r="A6167">
            <v>95419</v>
          </cell>
          <cell r="B6167" t="str">
            <v>CURSO DE CAPACITAÇÃO PARA ARQUITETO JÚNIOR (ENCARGOS COMPLEMENTARES) - MENSALISTA</v>
          </cell>
          <cell r="C6167" t="str">
            <v>MES</v>
          </cell>
          <cell r="D6167">
            <v>67.91</v>
          </cell>
          <cell r="E6167">
            <v>67.91</v>
          </cell>
          <cell r="F6167">
            <v>0</v>
          </cell>
          <cell r="G6167">
            <v>0</v>
          </cell>
          <cell r="H6167">
            <v>0</v>
          </cell>
          <cell r="I6167">
            <v>0</v>
          </cell>
        </row>
        <row r="6168">
          <cell r="A6168">
            <v>95420</v>
          </cell>
          <cell r="B6168" t="str">
            <v>CURSO DE CAPACITAÇÃO PARA ARQUITETO PLENO (ENCARGOS COMPLEMENTARES) - MENSALISTA</v>
          </cell>
          <cell r="C6168" t="str">
            <v>MES</v>
          </cell>
          <cell r="D6168">
            <v>77.930000000000007</v>
          </cell>
          <cell r="E6168">
            <v>77.930000000000007</v>
          </cell>
          <cell r="F6168">
            <v>0</v>
          </cell>
          <cell r="G6168">
            <v>0</v>
          </cell>
          <cell r="H6168">
            <v>0</v>
          </cell>
          <cell r="I6168">
            <v>0</v>
          </cell>
        </row>
        <row r="6169">
          <cell r="A6169">
            <v>95421</v>
          </cell>
          <cell r="B6169" t="str">
            <v>CURSO DE CAPACITAÇÃO PARA ARQUITETO SÊNIOR (ENCARGOS COMPLEMENTARES) - MENSALISTA</v>
          </cell>
          <cell r="C6169" t="str">
            <v>MES</v>
          </cell>
          <cell r="D6169">
            <v>92.33</v>
          </cell>
          <cell r="E6169">
            <v>92.33</v>
          </cell>
          <cell r="F6169">
            <v>0</v>
          </cell>
          <cell r="G6169">
            <v>0</v>
          </cell>
          <cell r="H6169">
            <v>0</v>
          </cell>
          <cell r="I6169">
            <v>0</v>
          </cell>
        </row>
        <row r="6170">
          <cell r="A6170">
            <v>95422</v>
          </cell>
          <cell r="B6170" t="str">
            <v>CURSO DE CAPACITAÇÃO PARA ENCARREGADO GERAL DE OBRAS (ENCARGOS COMPLEMENTARES) - MENSALISTA</v>
          </cell>
          <cell r="C6170" t="str">
            <v>MES</v>
          </cell>
          <cell r="D6170">
            <v>44.17</v>
          </cell>
          <cell r="E6170">
            <v>44.17</v>
          </cell>
          <cell r="F6170">
            <v>0</v>
          </cell>
          <cell r="G6170">
            <v>0</v>
          </cell>
          <cell r="H6170">
            <v>0</v>
          </cell>
          <cell r="I6170">
            <v>0</v>
          </cell>
        </row>
        <row r="6171">
          <cell r="A6171">
            <v>95423</v>
          </cell>
          <cell r="B6171" t="str">
            <v>CURSO DE CAPACITAÇÃO PARA MESTRE DE OBRAS (ENCARGOS COMPLEMENTARES) - MENSALISTA</v>
          </cell>
          <cell r="C6171" t="str">
            <v>MES</v>
          </cell>
          <cell r="D6171">
            <v>73.63</v>
          </cell>
          <cell r="E6171">
            <v>73.63</v>
          </cell>
          <cell r="F6171">
            <v>0</v>
          </cell>
          <cell r="G6171">
            <v>0</v>
          </cell>
          <cell r="H6171">
            <v>0</v>
          </cell>
          <cell r="I6171">
            <v>0</v>
          </cell>
        </row>
        <row r="6172">
          <cell r="A6172">
            <v>95424</v>
          </cell>
          <cell r="B6172" t="str">
            <v>CURSO DE CAPACITAÇÃO PARA TOPÓGRAFO (ENCARGOS COMPLEMENTARES) - MENSALISTA</v>
          </cell>
          <cell r="C6172" t="str">
            <v>MES</v>
          </cell>
          <cell r="D6172">
            <v>18.71</v>
          </cell>
          <cell r="E6172">
            <v>18.71</v>
          </cell>
          <cell r="F6172">
            <v>0</v>
          </cell>
          <cell r="G6172">
            <v>0</v>
          </cell>
          <cell r="H6172">
            <v>0</v>
          </cell>
          <cell r="I6172">
            <v>0</v>
          </cell>
        </row>
      </sheetData>
      <sheetData sheetId="6">
        <row r="10">
          <cell r="A10" t="str">
            <v>E411</v>
          </cell>
          <cell r="B10" t="str">
            <v>Cavalo Mecânico com Reboque : M. Benz/Randon : LS-1634/45 - 29,5 t</v>
          </cell>
          <cell r="C10" t="str">
            <v>CHP</v>
          </cell>
          <cell r="D10">
            <v>202.38399999999999</v>
          </cell>
          <cell r="G10">
            <v>202.38399999999999</v>
          </cell>
        </row>
        <row r="11">
          <cell r="A11" t="str">
            <v>E412</v>
          </cell>
          <cell r="B11" t="str">
            <v>Veículo Leve : Volkswagen : GOL 1000 - automóvel até 100 hp</v>
          </cell>
          <cell r="C11" t="str">
            <v>CHP</v>
          </cell>
          <cell r="D11">
            <v>57.394199999999998</v>
          </cell>
          <cell r="G11">
            <v>57.394199999999998</v>
          </cell>
        </row>
        <row r="12">
          <cell r="A12" t="str">
            <v>E911</v>
          </cell>
          <cell r="B12" t="str">
            <v>Tripé-Sonda : Maquesonda : MACH 850 - Tripé-Sonda com motor</v>
          </cell>
          <cell r="C12" t="str">
            <v>CHP</v>
          </cell>
          <cell r="D12">
            <v>31.845400000000001</v>
          </cell>
          <cell r="G12">
            <v>31.845400000000001</v>
          </cell>
        </row>
      </sheetData>
      <sheetData sheetId="7">
        <row r="8">
          <cell r="A8" t="str">
            <v>CÓDIGO</v>
          </cell>
          <cell r="B8" t="str">
            <v>DESCRIÇÃO</v>
          </cell>
          <cell r="C8" t="str">
            <v>UNID.</v>
          </cell>
          <cell r="D8" t="str">
            <v>CUSTO TOTAL</v>
          </cell>
          <cell r="E8" t="str">
            <v>CUSTO MAO DE OBRA</v>
          </cell>
          <cell r="F8" t="str">
            <v>CUSTO MATERIAL</v>
          </cell>
          <cell r="G8" t="str">
            <v>CUSTO EQUIPAMENTO</v>
          </cell>
          <cell r="H8" t="str">
            <v>CUSTO SERVICOS TERCEIROS</v>
          </cell>
          <cell r="I8" t="str">
            <v>CUSTO OUTROS</v>
          </cell>
        </row>
      </sheetData>
      <sheetData sheetId="8"/>
      <sheetData sheetId="9">
        <row r="26">
          <cell r="C26">
            <v>0.23904614758620713</v>
          </cell>
        </row>
      </sheetData>
      <sheetData sheetId="10"/>
      <sheetData sheetId="11"/>
      <sheetData sheetId="12">
        <row r="3">
          <cell r="B3">
            <v>1412.56</v>
          </cell>
        </row>
        <row r="4">
          <cell r="B4">
            <v>1307.97</v>
          </cell>
        </row>
        <row r="5">
          <cell r="B5">
            <v>1272.78</v>
          </cell>
        </row>
        <row r="6">
          <cell r="B6">
            <v>1282.9100000000001</v>
          </cell>
        </row>
        <row r="7">
          <cell r="B7">
            <v>1757.25</v>
          </cell>
        </row>
        <row r="8">
          <cell r="B8">
            <v>92.47</v>
          </cell>
        </row>
        <row r="9">
          <cell r="B9">
            <v>319.58999999999997</v>
          </cell>
        </row>
        <row r="10">
          <cell r="B10">
            <v>133.04</v>
          </cell>
        </row>
        <row r="11">
          <cell r="B11">
            <v>1</v>
          </cell>
        </row>
        <row r="12">
          <cell r="B12">
            <v>8.26</v>
          </cell>
        </row>
        <row r="13">
          <cell r="B13">
            <v>307.87</v>
          </cell>
        </row>
        <row r="14">
          <cell r="B14">
            <v>454.36</v>
          </cell>
        </row>
        <row r="15">
          <cell r="B15">
            <v>112</v>
          </cell>
        </row>
        <row r="16">
          <cell r="B16">
            <v>18.489999999999998</v>
          </cell>
        </row>
        <row r="21">
          <cell r="B21">
            <v>1032.6500000000001</v>
          </cell>
        </row>
        <row r="24">
          <cell r="B24">
            <v>4740.7299999999996</v>
          </cell>
        </row>
        <row r="27">
          <cell r="B27">
            <v>738.83</v>
          </cell>
        </row>
        <row r="30">
          <cell r="B30">
            <v>1244.5999999999999</v>
          </cell>
        </row>
        <row r="33">
          <cell r="B33">
            <v>1064.6500000000001</v>
          </cell>
        </row>
      </sheetData>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L56"/>
  <sheetViews>
    <sheetView view="pageBreakPreview" zoomScale="75" zoomScaleNormal="85" zoomScaleSheetLayoutView="75" workbookViewId="0">
      <pane xSplit="8" ySplit="14" topLeftCell="I15" activePane="bottomRight" state="frozen"/>
      <selection pane="topRight" activeCell="Q1" sqref="Q1"/>
      <selection pane="bottomLeft" activeCell="A11" sqref="A11"/>
      <selection pane="bottomRight" activeCell="C3" sqref="C3:E3"/>
    </sheetView>
  </sheetViews>
  <sheetFormatPr defaultRowHeight="15"/>
  <cols>
    <col min="1" max="1" width="6.7109375" style="62" customWidth="1"/>
    <col min="2" max="2" width="10.5703125" style="62" customWidth="1"/>
    <col min="3" max="4" width="10.42578125" style="63" customWidth="1"/>
    <col min="5" max="5" width="84.85546875" style="64" customWidth="1"/>
    <col min="6" max="6" width="11.7109375" style="63" customWidth="1"/>
    <col min="7" max="7" width="10.28515625" style="14" customWidth="1"/>
    <col min="8" max="8" width="15.28515625" style="15" customWidth="1"/>
    <col min="9" max="9" width="19" style="62" customWidth="1"/>
    <col min="10" max="10" width="10.85546875" bestFit="1" customWidth="1"/>
    <col min="11" max="11" width="14.140625" customWidth="1"/>
    <col min="13" max="13" width="12.85546875" bestFit="1" customWidth="1"/>
    <col min="14" max="14" width="11.85546875" bestFit="1" customWidth="1"/>
  </cols>
  <sheetData>
    <row r="1" spans="1:12" ht="23.25" customHeight="1">
      <c r="A1" s="170"/>
      <c r="B1" s="171"/>
      <c r="C1" s="176" t="s">
        <v>0</v>
      </c>
      <c r="D1" s="177"/>
      <c r="E1" s="177"/>
      <c r="F1" s="1"/>
      <c r="G1" s="2"/>
      <c r="H1" s="3"/>
      <c r="I1" s="178"/>
    </row>
    <row r="2" spans="1:12" ht="18.75" customHeight="1">
      <c r="A2" s="172"/>
      <c r="B2" s="173"/>
      <c r="C2" s="181" t="s">
        <v>1</v>
      </c>
      <c r="D2" s="182"/>
      <c r="E2" s="182"/>
      <c r="F2" s="4"/>
      <c r="G2" s="5"/>
      <c r="H2" s="6"/>
      <c r="I2" s="179"/>
    </row>
    <row r="3" spans="1:12" ht="15" customHeight="1">
      <c r="A3" s="172"/>
      <c r="B3" s="173"/>
      <c r="C3" s="183" t="s">
        <v>2</v>
      </c>
      <c r="D3" s="184"/>
      <c r="E3" s="184"/>
      <c r="F3" s="7"/>
      <c r="G3" s="8"/>
      <c r="H3" s="9"/>
      <c r="I3" s="179"/>
    </row>
    <row r="4" spans="1:12">
      <c r="A4" s="172"/>
      <c r="B4" s="173"/>
      <c r="C4" s="183" t="s">
        <v>3</v>
      </c>
      <c r="D4" s="184"/>
      <c r="E4" s="184"/>
      <c r="F4" s="7"/>
      <c r="G4" s="8"/>
      <c r="H4" s="9"/>
      <c r="I4" s="179"/>
    </row>
    <row r="5" spans="1:12" ht="15" customHeight="1">
      <c r="A5" s="172"/>
      <c r="B5" s="173"/>
      <c r="C5" s="183" t="s">
        <v>4</v>
      </c>
      <c r="D5" s="184"/>
      <c r="E5" s="185"/>
      <c r="F5" s="186" t="s">
        <v>5</v>
      </c>
      <c r="G5" s="187"/>
      <c r="H5" s="10" t="s">
        <v>6</v>
      </c>
      <c r="I5" s="179"/>
      <c r="J5" s="11"/>
      <c r="K5" s="12"/>
    </row>
    <row r="6" spans="1:12" ht="15" customHeight="1">
      <c r="A6" s="174"/>
      <c r="B6" s="175"/>
      <c r="C6" s="188" t="s">
        <v>7</v>
      </c>
      <c r="D6" s="189"/>
      <c r="E6" s="189"/>
      <c r="F6" s="13"/>
      <c r="I6" s="180"/>
    </row>
    <row r="7" spans="1:12" ht="15" customHeight="1">
      <c r="A7" s="16"/>
      <c r="B7" s="17"/>
      <c r="C7" s="18"/>
      <c r="D7" s="18"/>
      <c r="E7" s="19"/>
      <c r="F7" s="168" t="s">
        <v>8</v>
      </c>
      <c r="G7" s="169"/>
      <c r="H7" s="20">
        <f>SUM('[1]QUADRO DE ÁREAS'!B3:B16)</f>
        <v>8480.5499999999993</v>
      </c>
      <c r="I7" s="21">
        <f>SUM(I16+I23+I24+I36+I43)*K5</f>
        <v>0</v>
      </c>
      <c r="J7" s="11"/>
      <c r="K7" s="22"/>
    </row>
    <row r="8" spans="1:12" ht="15" customHeight="1">
      <c r="A8" s="16"/>
      <c r="B8" s="17"/>
      <c r="C8" s="18"/>
      <c r="D8" s="18"/>
      <c r="E8" s="19"/>
      <c r="F8" s="168" t="s">
        <v>9</v>
      </c>
      <c r="G8" s="169"/>
      <c r="H8" s="20">
        <f>'[1]QUADRO DE ÁREAS'!B21</f>
        <v>1032.6500000000001</v>
      </c>
      <c r="I8" s="23">
        <f>SUM(I17+I25+I26+I37+I44)*K5</f>
        <v>0</v>
      </c>
      <c r="J8" s="11"/>
      <c r="K8" s="22"/>
    </row>
    <row r="9" spans="1:12" ht="15" customHeight="1">
      <c r="A9" s="16"/>
      <c r="B9" s="17"/>
      <c r="C9" s="18"/>
      <c r="D9" s="18"/>
      <c r="E9" s="19"/>
      <c r="F9" s="168" t="s">
        <v>10</v>
      </c>
      <c r="G9" s="169"/>
      <c r="H9" s="20">
        <f>'[1]QUADRO DE ÁREAS'!B24</f>
        <v>4740.7299999999996</v>
      </c>
      <c r="I9" s="23">
        <f>SUM(I18+I27+I28+I38+I45)*K5</f>
        <v>0</v>
      </c>
      <c r="J9" s="11"/>
      <c r="K9" s="22"/>
    </row>
    <row r="10" spans="1:12" ht="15" customHeight="1">
      <c r="A10" s="16"/>
      <c r="B10" s="17"/>
      <c r="C10" s="18"/>
      <c r="D10" s="18"/>
      <c r="E10" s="19"/>
      <c r="F10" s="168" t="s">
        <v>11</v>
      </c>
      <c r="G10" s="169"/>
      <c r="H10" s="20">
        <f>'[1]QUADRO DE ÁREAS'!B27</f>
        <v>738.83</v>
      </c>
      <c r="I10" s="23">
        <f>SUM(I19+I29+I30+I39+I46)*K5</f>
        <v>0</v>
      </c>
      <c r="J10" s="11"/>
      <c r="K10" s="22"/>
    </row>
    <row r="11" spans="1:12" ht="15" customHeight="1">
      <c r="A11" s="16"/>
      <c r="B11" s="17"/>
      <c r="C11" s="18"/>
      <c r="D11" s="18"/>
      <c r="E11" s="19"/>
      <c r="F11" s="168" t="s">
        <v>12</v>
      </c>
      <c r="G11" s="169"/>
      <c r="H11" s="20">
        <f>'[1]QUADRO DE ÁREAS'!B30</f>
        <v>1244.5999999999999</v>
      </c>
      <c r="I11" s="23">
        <f>SUM(I20+I31+I32+I40+I47)*K5</f>
        <v>0</v>
      </c>
      <c r="J11" s="11"/>
      <c r="K11" s="22"/>
    </row>
    <row r="12" spans="1:12" ht="15" customHeight="1">
      <c r="A12" s="24"/>
      <c r="B12" s="25"/>
      <c r="C12" s="26"/>
      <c r="D12" s="26"/>
      <c r="E12" s="27"/>
      <c r="F12" s="168" t="s">
        <v>13</v>
      </c>
      <c r="G12" s="169"/>
      <c r="H12" s="28">
        <f>'[1]QUADRO DE ÁREAS'!B33</f>
        <v>1064.6500000000001</v>
      </c>
      <c r="I12" s="29">
        <f>SUM(I21+I33+I34+I41+I48)*K5</f>
        <v>0</v>
      </c>
      <c r="J12" s="11"/>
      <c r="K12" s="22"/>
    </row>
    <row r="13" spans="1:12" ht="19.5" customHeight="1">
      <c r="A13" s="141" t="s">
        <v>14</v>
      </c>
      <c r="B13" s="142"/>
      <c r="C13" s="142"/>
      <c r="D13" s="142"/>
      <c r="E13" s="142"/>
      <c r="F13" s="142"/>
      <c r="G13" s="142"/>
      <c r="H13" s="142"/>
      <c r="I13" s="143"/>
      <c r="K13" s="30"/>
    </row>
    <row r="14" spans="1:12" ht="30">
      <c r="A14" s="31" t="s">
        <v>15</v>
      </c>
      <c r="B14" s="32" t="s">
        <v>5</v>
      </c>
      <c r="C14" s="33" t="s">
        <v>16</v>
      </c>
      <c r="D14" s="33" t="s">
        <v>17</v>
      </c>
      <c r="E14" s="32" t="s">
        <v>18</v>
      </c>
      <c r="F14" s="32" t="s">
        <v>19</v>
      </c>
      <c r="G14" s="34" t="s">
        <v>20</v>
      </c>
      <c r="H14" s="35" t="s">
        <v>21</v>
      </c>
      <c r="I14" s="36" t="s">
        <v>22</v>
      </c>
      <c r="K14" s="22"/>
    </row>
    <row r="15" spans="1:12">
      <c r="A15" s="37">
        <v>1</v>
      </c>
      <c r="B15" s="144" t="s">
        <v>23</v>
      </c>
      <c r="C15" s="145"/>
      <c r="D15" s="145"/>
      <c r="E15" s="145"/>
      <c r="F15" s="145"/>
      <c r="G15" s="145"/>
      <c r="H15" s="146"/>
      <c r="I15" s="38">
        <f>SUM(I16:I21)</f>
        <v>0</v>
      </c>
      <c r="K15" s="39">
        <f>SUM(I7:I12)</f>
        <v>0</v>
      </c>
      <c r="L15" t="str">
        <f>IF(K15=I53,"OK")</f>
        <v>OK</v>
      </c>
    </row>
    <row r="16" spans="1:12" ht="30">
      <c r="A16" s="40" t="s">
        <v>24</v>
      </c>
      <c r="B16" s="41" t="s">
        <v>25</v>
      </c>
      <c r="C16" s="42" t="str">
        <f>[1]COMPOSIÇÕES!B11</f>
        <v>COMP. 01</v>
      </c>
      <c r="D16" s="42" t="s">
        <v>26</v>
      </c>
      <c r="E16" s="43" t="str">
        <f>IF(B16="COTAÇÃO",VLOOKUP(C16,[1]COTAÇÕES!$A$12:$L$9248,2,0),IF(B16="SINAPI-I",VLOOKUP(C16,'[1]Insumos - SINAPI'!$A$8:$D$9999,2,0),IF(B16="SINAPI-S",VLOOKUP(C16,'[1]Serviços - SINAPI'!$A$16:$I$10000,2,0),IF(B16="SICRO",VLOOKUP(C16,[1]SICRO!$A$9:$I$10000,2,0),IF(B16="COMP.",VLOOKUP(C16,[1]COMPOSIÇÕES!$B$10:$G$7918,2,0),IF(B16="TCPO",VLOOKUP(C16,[1]TCPO!$A$8:$I$10000,2,0),""))))))</f>
        <v>LEVANTAMENTO ARQUITETÔNICO E ELABORAÇÃO DO "AS BUILT" EM ARQUIVO DIGITAL DA EDIFICAÇÃO EXISTENTE</v>
      </c>
      <c r="F16" s="42" t="str">
        <f>IF(B16="COTAÇÃO",VLOOKUP(C16,[1]COTAÇÕES!$A$12:$L$9248,6,0),IF(B16="SINAPI-I",VLOOKUP(C16,'[1]Insumos - SINAPI'!$A$8:$D$9999,3,0),IF(B16="SINAPI-S",VLOOKUP(C16,'[1]Serviços - SINAPI'!$A$16:$I$10000,3,0),IF(B16="SICRO",VLOOKUP(C16,[1]SICRO!$A$9:$I$10000,3,0),IF(B16="COMP.",VLOOKUP(C16,[1]COMPOSIÇÕES!$B$10:$G$7918,3,0),IF(B16="TCPO",VLOOKUP(C16,[1]TCPO!$A$8:$I$10000,3,0),""))))))</f>
        <v>M2</v>
      </c>
      <c r="G16" s="44">
        <f>H7</f>
        <v>8480.5499999999993</v>
      </c>
      <c r="H16" s="45"/>
      <c r="I16" s="46">
        <f>H16*G16</f>
        <v>0</v>
      </c>
    </row>
    <row r="17" spans="1:9" ht="30">
      <c r="A17" s="40" t="s">
        <v>27</v>
      </c>
      <c r="B17" s="41" t="s">
        <v>25</v>
      </c>
      <c r="C17" s="42" t="str">
        <f>[1]COMPOSIÇÕES!B11</f>
        <v>COMP. 01</v>
      </c>
      <c r="D17" s="42" t="s">
        <v>28</v>
      </c>
      <c r="E17" s="43" t="str">
        <f>IF(B17="COTAÇÃO",VLOOKUP(C17,[1]COTAÇÕES!$A$12:$L$9248,2,0),IF(B17="SINAPI-I",VLOOKUP(C17,'[1]Insumos - SINAPI'!$A$8:$D$9999,2,0),IF(B17="SINAPI-S",VLOOKUP(C17,'[1]Serviços - SINAPI'!$A$16:$I$10000,2,0),IF(B17="SICRO",VLOOKUP(C17,[1]SICRO!$A$9:$I$10000,2,0),IF(B17="COMP.",VLOOKUP(C17,[1]COMPOSIÇÕES!$B$10:$G$7918,2,0),IF(B17="TCPO",VLOOKUP(C17,[1]TCPO!$A$8:$I$10000,2,0),""))))))</f>
        <v>LEVANTAMENTO ARQUITETÔNICO E ELABORAÇÃO DO "AS BUILT" EM ARQUIVO DIGITAL DA EDIFICAÇÃO EXISTENTE</v>
      </c>
      <c r="F17" s="42" t="str">
        <f>IF(B17="COTAÇÃO",VLOOKUP(C17,[1]COTAÇÕES!$A$12:$L$9248,6,0),IF(B17="SINAPI-I",VLOOKUP(C17,'[1]Insumos - SINAPI'!$A$8:$D$9999,3,0),IF(B17="SINAPI-S",VLOOKUP(C17,'[1]Serviços - SINAPI'!$A$16:$I$10000,3,0),IF(B17="SICRO",VLOOKUP(C17,[1]SICRO!$A$9:$I$10000,3,0),IF(B17="COMP.",VLOOKUP(C17,[1]COMPOSIÇÕES!$B$10:$G$7918,3,0),IF(B17="TCPO",VLOOKUP(C17,[1]TCPO!$A$8:$I$10000,3,0),""))))))</f>
        <v>M2</v>
      </c>
      <c r="G17" s="44">
        <f>H8</f>
        <v>1032.6500000000001</v>
      </c>
      <c r="H17" s="45"/>
      <c r="I17" s="46">
        <f>H17*G17</f>
        <v>0</v>
      </c>
    </row>
    <row r="18" spans="1:9" ht="30">
      <c r="A18" s="40" t="s">
        <v>29</v>
      </c>
      <c r="B18" s="41" t="s">
        <v>25</v>
      </c>
      <c r="C18" s="42" t="str">
        <f>[1]COMPOSIÇÕES!B11</f>
        <v>COMP. 01</v>
      </c>
      <c r="D18" s="42" t="s">
        <v>30</v>
      </c>
      <c r="E18" s="43" t="str">
        <f>IF(B18="COTAÇÃO",VLOOKUP(C18,[1]COTAÇÕES!$A$12:$L$9248,2,0),IF(B18="SINAPI-I",VLOOKUP(C18,'[1]Insumos - SINAPI'!$A$8:$D$9999,2,0),IF(B18="SINAPI-S",VLOOKUP(C18,'[1]Serviços - SINAPI'!$A$16:$I$10000,2,0),IF(B18="SICRO",VLOOKUP(C18,[1]SICRO!$A$9:$I$10000,2,0),IF(B18="COMP.",VLOOKUP(C18,[1]COMPOSIÇÕES!$B$10:$G$7918,2,0),IF(B18="TCPO",VLOOKUP(C18,[1]TCPO!$A$8:$I$10000,2,0),""))))))</f>
        <v>LEVANTAMENTO ARQUITETÔNICO E ELABORAÇÃO DO "AS BUILT" EM ARQUIVO DIGITAL DA EDIFICAÇÃO EXISTENTE</v>
      </c>
      <c r="F18" s="42" t="str">
        <f>IF(B18="COTAÇÃO",VLOOKUP(C18,[1]COTAÇÕES!$A$12:$L$9248,6,0),IF(B18="SINAPI-I",VLOOKUP(C18,'[1]Insumos - SINAPI'!$A$8:$D$9999,3,0),IF(B18="SINAPI-S",VLOOKUP(C18,'[1]Serviços - SINAPI'!$A$16:$I$10000,3,0),IF(B18="SICRO",VLOOKUP(C18,[1]SICRO!$A$9:$I$10000,3,0),IF(B18="COMP.",VLOOKUP(C18,[1]COMPOSIÇÕES!$B$10:$G$7918,3,0),IF(B18="TCPO",VLOOKUP(C18,[1]TCPO!$A$8:$I$10000,3,0),""))))))</f>
        <v>M2</v>
      </c>
      <c r="G18" s="44">
        <f t="shared" ref="G18:G21" si="0">H9</f>
        <v>4740.7299999999996</v>
      </c>
      <c r="H18" s="45"/>
      <c r="I18" s="46">
        <f t="shared" ref="I18:I21" si="1">H18*G18</f>
        <v>0</v>
      </c>
    </row>
    <row r="19" spans="1:9" ht="30">
      <c r="A19" s="40" t="s">
        <v>31</v>
      </c>
      <c r="B19" s="41" t="s">
        <v>25</v>
      </c>
      <c r="C19" s="42" t="str">
        <f>[1]COMPOSIÇÕES!B11</f>
        <v>COMP. 01</v>
      </c>
      <c r="D19" s="42" t="s">
        <v>32</v>
      </c>
      <c r="E19" s="43" t="str">
        <f>IF(B19="COTAÇÃO",VLOOKUP(C19,[1]COTAÇÕES!$A$12:$L$9248,2,0),IF(B19="SINAPI-I",VLOOKUP(C19,'[1]Insumos - SINAPI'!$A$8:$D$9999,2,0),IF(B19="SINAPI-S",VLOOKUP(C19,'[1]Serviços - SINAPI'!$A$16:$I$10000,2,0),IF(B19="SICRO",VLOOKUP(C19,[1]SICRO!$A$9:$I$10000,2,0),IF(B19="COMP.",VLOOKUP(C19,[1]COMPOSIÇÕES!$B$10:$G$7918,2,0),IF(B19="TCPO",VLOOKUP(C19,[1]TCPO!$A$8:$I$10000,2,0),""))))))</f>
        <v>LEVANTAMENTO ARQUITETÔNICO E ELABORAÇÃO DO "AS BUILT" EM ARQUIVO DIGITAL DA EDIFICAÇÃO EXISTENTE</v>
      </c>
      <c r="F19" s="42" t="str">
        <f>IF(B19="COTAÇÃO",VLOOKUP(C19,[1]COTAÇÕES!$A$12:$L$9248,6,0),IF(B19="SINAPI-I",VLOOKUP(C19,'[1]Insumos - SINAPI'!$A$8:$D$9999,3,0),IF(B19="SINAPI-S",VLOOKUP(C19,'[1]Serviços - SINAPI'!$A$16:$I$10000,3,0),IF(B19="SICRO",VLOOKUP(C19,[1]SICRO!$A$9:$I$10000,3,0),IF(B19="COMP.",VLOOKUP(C19,[1]COMPOSIÇÕES!$B$10:$G$7918,3,0),IF(B19="TCPO",VLOOKUP(C19,[1]TCPO!$A$8:$I$10000,3,0),""))))))</f>
        <v>M2</v>
      </c>
      <c r="G19" s="44">
        <f t="shared" si="0"/>
        <v>738.83</v>
      </c>
      <c r="H19" s="45"/>
      <c r="I19" s="46">
        <f t="shared" si="1"/>
        <v>0</v>
      </c>
    </row>
    <row r="20" spans="1:9" ht="30">
      <c r="A20" s="40" t="s">
        <v>33</v>
      </c>
      <c r="B20" s="41" t="s">
        <v>25</v>
      </c>
      <c r="C20" s="42" t="str">
        <f>[1]COMPOSIÇÕES!B11</f>
        <v>COMP. 01</v>
      </c>
      <c r="D20" s="42" t="s">
        <v>34</v>
      </c>
      <c r="E20" s="43" t="str">
        <f>IF(B20="COTAÇÃO",VLOOKUP(C20,[1]COTAÇÕES!$A$12:$L$9248,2,0),IF(B20="SINAPI-I",VLOOKUP(C20,'[1]Insumos - SINAPI'!$A$8:$D$9999,2,0),IF(B20="SINAPI-S",VLOOKUP(C20,'[1]Serviços - SINAPI'!$A$16:$I$10000,2,0),IF(B20="SICRO",VLOOKUP(C20,[1]SICRO!$A$9:$I$10000,2,0),IF(B20="COMP.",VLOOKUP(C20,[1]COMPOSIÇÕES!$B$10:$G$7918,2,0),IF(B20="TCPO",VLOOKUP(C20,[1]TCPO!$A$8:$I$10000,2,0),""))))))</f>
        <v>LEVANTAMENTO ARQUITETÔNICO E ELABORAÇÃO DO "AS BUILT" EM ARQUIVO DIGITAL DA EDIFICAÇÃO EXISTENTE</v>
      </c>
      <c r="F20" s="42" t="str">
        <f>IF(B20="COTAÇÃO",VLOOKUP(C20,[1]COTAÇÕES!$A$12:$L$9248,6,0),IF(B20="SINAPI-I",VLOOKUP(C20,'[1]Insumos - SINAPI'!$A$8:$D$9999,3,0),IF(B20="SINAPI-S",VLOOKUP(C20,'[1]Serviços - SINAPI'!$A$16:$I$10000,3,0),IF(B20="SICRO",VLOOKUP(C20,[1]SICRO!$A$9:$I$10000,3,0),IF(B20="COMP.",VLOOKUP(C20,[1]COMPOSIÇÕES!$B$10:$G$7918,3,0),IF(B20="TCPO",VLOOKUP(C20,[1]TCPO!$A$8:$I$10000,3,0),""))))))</f>
        <v>M2</v>
      </c>
      <c r="G20" s="44">
        <f t="shared" si="0"/>
        <v>1244.5999999999999</v>
      </c>
      <c r="H20" s="45"/>
      <c r="I20" s="46">
        <f t="shared" si="1"/>
        <v>0</v>
      </c>
    </row>
    <row r="21" spans="1:9" ht="30">
      <c r="A21" s="40" t="s">
        <v>35</v>
      </c>
      <c r="B21" s="41" t="s">
        <v>25</v>
      </c>
      <c r="C21" s="42" t="str">
        <f>[1]COMPOSIÇÕES!B11</f>
        <v>COMP. 01</v>
      </c>
      <c r="D21" s="42" t="s">
        <v>36</v>
      </c>
      <c r="E21" s="43" t="str">
        <f>IF(B21="COTAÇÃO",VLOOKUP(C21,[1]COTAÇÕES!$A$12:$L$9248,2,0),IF(B21="SINAPI-I",VLOOKUP(C21,'[1]Insumos - SINAPI'!$A$8:$D$9999,2,0),IF(B21="SINAPI-S",VLOOKUP(C21,'[1]Serviços - SINAPI'!$A$16:$I$10000,2,0),IF(B21="SICRO",VLOOKUP(C21,[1]SICRO!$A$9:$I$10000,2,0),IF(B21="COMP.",VLOOKUP(C21,[1]COMPOSIÇÕES!$B$10:$G$7918,2,0),IF(B21="TCPO",VLOOKUP(C21,[1]TCPO!$A$8:$I$10000,2,0),""))))))</f>
        <v>LEVANTAMENTO ARQUITETÔNICO E ELABORAÇÃO DO "AS BUILT" EM ARQUIVO DIGITAL DA EDIFICAÇÃO EXISTENTE</v>
      </c>
      <c r="F21" s="42" t="str">
        <f>IF(B21="COTAÇÃO",VLOOKUP(C21,[1]COTAÇÕES!$A$12:$L$9248,6,0),IF(B21="SINAPI-I",VLOOKUP(C21,'[1]Insumos - SINAPI'!$A$8:$D$9999,3,0),IF(B21="SINAPI-S",VLOOKUP(C21,'[1]Serviços - SINAPI'!$A$16:$I$10000,3,0),IF(B21="SICRO",VLOOKUP(C21,[1]SICRO!$A$9:$I$10000,3,0),IF(B21="COMP.",VLOOKUP(C21,[1]COMPOSIÇÕES!$B$10:$G$7918,3,0),IF(B21="TCPO",VLOOKUP(C21,[1]TCPO!$A$8:$I$10000,3,0),""))))))</f>
        <v>M2</v>
      </c>
      <c r="G21" s="44">
        <f t="shared" si="0"/>
        <v>1064.6500000000001</v>
      </c>
      <c r="H21" s="45"/>
      <c r="I21" s="46">
        <f t="shared" si="1"/>
        <v>0</v>
      </c>
    </row>
    <row r="22" spans="1:9">
      <c r="A22" s="37">
        <v>2</v>
      </c>
      <c r="B22" s="144" t="s">
        <v>37</v>
      </c>
      <c r="C22" s="145"/>
      <c r="D22" s="145"/>
      <c r="E22" s="145"/>
      <c r="F22" s="145"/>
      <c r="G22" s="145"/>
      <c r="H22" s="146"/>
      <c r="I22" s="38">
        <f>SUM(I23:I34)</f>
        <v>0</v>
      </c>
    </row>
    <row r="23" spans="1:9">
      <c r="A23" s="40" t="s">
        <v>38</v>
      </c>
      <c r="B23" s="41" t="s">
        <v>25</v>
      </c>
      <c r="C23" s="42" t="str">
        <f>[1]COMPOSIÇÕES!B23</f>
        <v>COMP. 04</v>
      </c>
      <c r="D23" s="42" t="s">
        <v>26</v>
      </c>
      <c r="E23" s="43" t="str">
        <f>IF(B23="COTAÇÃO",VLOOKUP(C23,[1]COTAÇÕES!$A$12:$L$9248,2,0),IF(B23="SINAPI-I",VLOOKUP(C23,'[1]Insumos - SINAPI'!$A$8:$D$9999,2,0),IF(B23="SINAPI-S",VLOOKUP(C23,'[1]Serviços - SINAPI'!$A$16:$I$10000,2,0),IF(B23="SICRO",VLOOKUP(C23,[1]SICRO!$A$9:$I$10000,2,0),IF(B23="COMP.",VLOOKUP(C23,[1]COMPOSIÇÕES!$B$10:$G$7918,2,0),IF(B23="TCPO",VLOOKUP(C23,[1]TCPO!$A$8:$I$10000,2,0),""))))))</f>
        <v>LAUDO DE INSTALAÇÕES DE COMBATE A INCÊNDIO E GÁS</v>
      </c>
      <c r="F23" s="42" t="str">
        <f>IF(B23="COTAÇÃO",VLOOKUP(C23,[1]COTAÇÕES!$A$12:$L$9248,6,0),IF(B23="SINAPI-I",VLOOKUP(C23,'[1]Insumos - SINAPI'!$A$8:$D$9999,3,0),IF(B23="SINAPI-S",VLOOKUP(C23,'[1]Serviços - SINAPI'!$A$16:$I$10000,3,0),IF(B23="SICRO",VLOOKUP(C23,[1]SICRO!$A$9:$I$10000,3,0),IF(B23="COMP.",VLOOKUP(C23,[1]COMPOSIÇÕES!$B$10:$G$7918,3,0),IF(B23="TCPO",VLOOKUP(C23,[1]TCPO!$A$8:$I$10000,3,0),""))))))</f>
        <v>M2</v>
      </c>
      <c r="G23" s="44">
        <f>H7</f>
        <v>8480.5499999999993</v>
      </c>
      <c r="H23" s="45"/>
      <c r="I23" s="46">
        <f t="shared" ref="I23:I34" si="2">H23*G23</f>
        <v>0</v>
      </c>
    </row>
    <row r="24" spans="1:9">
      <c r="A24" s="40" t="s">
        <v>39</v>
      </c>
      <c r="B24" s="41" t="s">
        <v>25</v>
      </c>
      <c r="C24" s="42" t="str">
        <f>[1]COMPOSIÇÕES!B27</f>
        <v>COMP. 05</v>
      </c>
      <c r="D24" s="42" t="s">
        <v>26</v>
      </c>
      <c r="E24" s="43" t="str">
        <f>IF(B24="COTAÇÃO",VLOOKUP(C24,[1]COTAÇÕES!$A$12:$L$9248,2,0),IF(B24="SINAPI-I",VLOOKUP(C24,'[1]Insumos - SINAPI'!$A$8:$D$9999,2,0),IF(B24="SINAPI-S",VLOOKUP(C24,'[1]Serviços - SINAPI'!$A$16:$I$10000,2,0),IF(B24="SICRO",VLOOKUP(C24,[1]SICRO!$A$9:$I$10000,2,0),IF(B24="COMP.",VLOOKUP(C24,[1]COMPOSIÇÕES!$B$10:$G$7918,2,0),IF(B24="TCPO",VLOOKUP(C24,[1]TCPO!$A$8:$I$10000,2,0),""))))))</f>
        <v>LAUDO DE INSTALAÇÕES ELÉTRICAS E SPDA</v>
      </c>
      <c r="F24" s="42" t="str">
        <f>IF(B24="COTAÇÃO",VLOOKUP(C24,[1]COTAÇÕES!$A$12:$L$9248,6,0),IF(B24="SINAPI-I",VLOOKUP(C24,'[1]Insumos - SINAPI'!$A$8:$D$9999,3,0),IF(B24="SINAPI-S",VLOOKUP(C24,'[1]Serviços - SINAPI'!$A$16:$I$10000,3,0),IF(B24="SICRO",VLOOKUP(C24,[1]SICRO!$A$9:$I$10000,3,0),IF(B24="COMP.",VLOOKUP(C24,[1]COMPOSIÇÕES!$B$10:$G$7918,3,0),IF(B24="TCPO",VLOOKUP(C24,[1]TCPO!$A$8:$I$10000,3,0),""))))))</f>
        <v>M2</v>
      </c>
      <c r="G24" s="44">
        <f>H7</f>
        <v>8480.5499999999993</v>
      </c>
      <c r="H24" s="45"/>
      <c r="I24" s="46">
        <f t="shared" si="2"/>
        <v>0</v>
      </c>
    </row>
    <row r="25" spans="1:9">
      <c r="A25" s="40" t="s">
        <v>40</v>
      </c>
      <c r="B25" s="41" t="s">
        <v>25</v>
      </c>
      <c r="C25" s="42" t="str">
        <f>[1]COMPOSIÇÕES!B23</f>
        <v>COMP. 04</v>
      </c>
      <c r="D25" s="42" t="s">
        <v>28</v>
      </c>
      <c r="E25" s="43" t="str">
        <f>IF(B25="COTAÇÃO",VLOOKUP(C25,[1]COTAÇÕES!$A$12:$L$9248,2,0),IF(B25="SINAPI-I",VLOOKUP(C25,'[1]Insumos - SINAPI'!$A$8:$D$9999,2,0),IF(B25="SINAPI-S",VLOOKUP(C25,'[1]Serviços - SINAPI'!$A$16:$I$10000,2,0),IF(B25="SICRO",VLOOKUP(C25,[1]SICRO!$A$9:$I$10000,2,0),IF(B25="COMP.",VLOOKUP(C25,[1]COMPOSIÇÕES!$B$10:$G$7918,2,0),IF(B25="TCPO",VLOOKUP(C25,[1]TCPO!$A$8:$I$10000,2,0),""))))))</f>
        <v>LAUDO DE INSTALAÇÕES DE COMBATE A INCÊNDIO E GÁS</v>
      </c>
      <c r="F25" s="42" t="str">
        <f>IF(B25="COTAÇÃO",VLOOKUP(C25,[1]COTAÇÕES!$A$12:$L$9248,6,0),IF(B25="SINAPI-I",VLOOKUP(C25,'[1]Insumos - SINAPI'!$A$8:$D$9999,3,0),IF(B25="SINAPI-S",VLOOKUP(C25,'[1]Serviços - SINAPI'!$A$16:$I$10000,3,0),IF(B25="SICRO",VLOOKUP(C25,[1]SICRO!$A$9:$I$10000,3,0),IF(B25="COMP.",VLOOKUP(C25,[1]COMPOSIÇÕES!$B$10:$G$7918,3,0),IF(B25="TCPO",VLOOKUP(C25,[1]TCPO!$A$8:$I$10000,3,0),""))))))</f>
        <v>M2</v>
      </c>
      <c r="G25" s="44">
        <f>H8</f>
        <v>1032.6500000000001</v>
      </c>
      <c r="H25" s="45"/>
      <c r="I25" s="46">
        <f t="shared" si="2"/>
        <v>0</v>
      </c>
    </row>
    <row r="26" spans="1:9">
      <c r="A26" s="40" t="s">
        <v>41</v>
      </c>
      <c r="B26" s="41" t="s">
        <v>25</v>
      </c>
      <c r="C26" s="42" t="str">
        <f>[1]COMPOSIÇÕES!B27</f>
        <v>COMP. 05</v>
      </c>
      <c r="D26" s="42" t="s">
        <v>28</v>
      </c>
      <c r="E26" s="43" t="str">
        <f>IF(B26="COTAÇÃO",VLOOKUP(C26,[1]COTAÇÕES!$A$12:$L$9248,2,0),IF(B26="SINAPI-I",VLOOKUP(C26,'[1]Insumos - SINAPI'!$A$8:$D$9999,2,0),IF(B26="SINAPI-S",VLOOKUP(C26,'[1]Serviços - SINAPI'!$A$16:$I$10000,2,0),IF(B26="SICRO",VLOOKUP(C26,[1]SICRO!$A$9:$I$10000,2,0),IF(B26="COMP.",VLOOKUP(C26,[1]COMPOSIÇÕES!$B$10:$G$7918,2,0),IF(B26="TCPO",VLOOKUP(C26,[1]TCPO!$A$8:$I$10000,2,0),""))))))</f>
        <v>LAUDO DE INSTALAÇÕES ELÉTRICAS E SPDA</v>
      </c>
      <c r="F26" s="42" t="str">
        <f>IF(B26="COTAÇÃO",VLOOKUP(C26,[1]COTAÇÕES!$A$12:$L$9248,6,0),IF(B26="SINAPI-I",VLOOKUP(C26,'[1]Insumos - SINAPI'!$A$8:$D$9999,3,0),IF(B26="SINAPI-S",VLOOKUP(C26,'[1]Serviços - SINAPI'!$A$16:$I$10000,3,0),IF(B26="SICRO",VLOOKUP(C26,[1]SICRO!$A$9:$I$10000,3,0),IF(B26="COMP.",VLOOKUP(C26,[1]COMPOSIÇÕES!$B$10:$G$7918,3,0),IF(B26="TCPO",VLOOKUP(C26,[1]TCPO!$A$8:$I$10000,3,0),""))))))</f>
        <v>M2</v>
      </c>
      <c r="G26" s="44">
        <f>H8</f>
        <v>1032.6500000000001</v>
      </c>
      <c r="H26" s="45"/>
      <c r="I26" s="46">
        <f t="shared" si="2"/>
        <v>0</v>
      </c>
    </row>
    <row r="27" spans="1:9">
      <c r="A27" s="40" t="s">
        <v>42</v>
      </c>
      <c r="B27" s="41" t="s">
        <v>25</v>
      </c>
      <c r="C27" s="42" t="str">
        <f>[1]COMPOSIÇÕES!B23</f>
        <v>COMP. 04</v>
      </c>
      <c r="D27" s="42" t="s">
        <v>30</v>
      </c>
      <c r="E27" s="43" t="str">
        <f>IF(B27="COTAÇÃO",VLOOKUP(C27,[1]COTAÇÕES!$A$12:$L$9248,2,0),IF(B27="SINAPI-I",VLOOKUP(C27,'[1]Insumos - SINAPI'!$A$8:$D$9999,2,0),IF(B27="SINAPI-S",VLOOKUP(C27,'[1]Serviços - SINAPI'!$A$16:$I$10000,2,0),IF(B27="SICRO",VLOOKUP(C27,[1]SICRO!$A$9:$I$10000,2,0),IF(B27="COMP.",VLOOKUP(C27,[1]COMPOSIÇÕES!$B$10:$G$7918,2,0),IF(B27="TCPO",VLOOKUP(C27,[1]TCPO!$A$8:$I$10000,2,0),""))))))</f>
        <v>LAUDO DE INSTALAÇÕES DE COMBATE A INCÊNDIO E GÁS</v>
      </c>
      <c r="F27" s="42" t="str">
        <f>IF(B27="COTAÇÃO",VLOOKUP(C27,[1]COTAÇÕES!$A$12:$L$9248,6,0),IF(B27="SINAPI-I",VLOOKUP(C27,'[1]Insumos - SINAPI'!$A$8:$D$9999,3,0),IF(B27="SINAPI-S",VLOOKUP(C27,'[1]Serviços - SINAPI'!$A$16:$I$10000,3,0),IF(B27="SICRO",VLOOKUP(C27,[1]SICRO!$A$9:$I$10000,3,0),IF(B27="COMP.",VLOOKUP(C27,[1]COMPOSIÇÕES!$B$10:$G$7918,3,0),IF(B27="TCPO",VLOOKUP(C27,[1]TCPO!$A$8:$I$10000,3,0),""))))))</f>
        <v>M2</v>
      </c>
      <c r="G27" s="44">
        <f>H9</f>
        <v>4740.7299999999996</v>
      </c>
      <c r="H27" s="45"/>
      <c r="I27" s="46">
        <f t="shared" si="2"/>
        <v>0</v>
      </c>
    </row>
    <row r="28" spans="1:9">
      <c r="A28" s="40" t="s">
        <v>43</v>
      </c>
      <c r="B28" s="41" t="s">
        <v>25</v>
      </c>
      <c r="C28" s="42" t="str">
        <f>[1]COMPOSIÇÕES!B27</f>
        <v>COMP. 05</v>
      </c>
      <c r="D28" s="42" t="s">
        <v>30</v>
      </c>
      <c r="E28" s="43" t="str">
        <f>IF(B28="COTAÇÃO",VLOOKUP(C28,[1]COTAÇÕES!$A$12:$L$9248,2,0),IF(B28="SINAPI-I",VLOOKUP(C28,'[1]Insumos - SINAPI'!$A$8:$D$9999,2,0),IF(B28="SINAPI-S",VLOOKUP(C28,'[1]Serviços - SINAPI'!$A$16:$I$10000,2,0),IF(B28="SICRO",VLOOKUP(C28,[1]SICRO!$A$9:$I$10000,2,0),IF(B28="COMP.",VLOOKUP(C28,[1]COMPOSIÇÕES!$B$10:$G$7918,2,0),IF(B28="TCPO",VLOOKUP(C28,[1]TCPO!$A$8:$I$10000,2,0),""))))))</f>
        <v>LAUDO DE INSTALAÇÕES ELÉTRICAS E SPDA</v>
      </c>
      <c r="F28" s="42" t="str">
        <f>IF(B28="COTAÇÃO",VLOOKUP(C28,[1]COTAÇÕES!$A$12:$L$9248,6,0),IF(B28="SINAPI-I",VLOOKUP(C28,'[1]Insumos - SINAPI'!$A$8:$D$9999,3,0),IF(B28="SINAPI-S",VLOOKUP(C28,'[1]Serviços - SINAPI'!$A$16:$I$10000,3,0),IF(B28="SICRO",VLOOKUP(C28,[1]SICRO!$A$9:$I$10000,3,0),IF(B28="COMP.",VLOOKUP(C28,[1]COMPOSIÇÕES!$B$10:$G$7918,3,0),IF(B28="TCPO",VLOOKUP(C28,[1]TCPO!$A$8:$I$10000,3,0),""))))))</f>
        <v>M2</v>
      </c>
      <c r="G28" s="44">
        <f>H9</f>
        <v>4740.7299999999996</v>
      </c>
      <c r="H28" s="45"/>
      <c r="I28" s="46">
        <f t="shared" si="2"/>
        <v>0</v>
      </c>
    </row>
    <row r="29" spans="1:9">
      <c r="A29" s="40" t="s">
        <v>44</v>
      </c>
      <c r="B29" s="41" t="s">
        <v>25</v>
      </c>
      <c r="C29" s="42" t="str">
        <f>[1]COMPOSIÇÕES!B23</f>
        <v>COMP. 04</v>
      </c>
      <c r="D29" s="42" t="s">
        <v>32</v>
      </c>
      <c r="E29" s="43" t="str">
        <f>IF(B29="COTAÇÃO",VLOOKUP(C29,[1]COTAÇÕES!$A$12:$L$9248,2,0),IF(B29="SINAPI-I",VLOOKUP(C29,'[1]Insumos - SINAPI'!$A$8:$D$9999,2,0),IF(B29="SINAPI-S",VLOOKUP(C29,'[1]Serviços - SINAPI'!$A$16:$I$10000,2,0),IF(B29="SICRO",VLOOKUP(C29,[1]SICRO!$A$9:$I$10000,2,0),IF(B29="COMP.",VLOOKUP(C29,[1]COMPOSIÇÕES!$B$10:$G$7918,2,0),IF(B29="TCPO",VLOOKUP(C29,[1]TCPO!$A$8:$I$10000,2,0),""))))))</f>
        <v>LAUDO DE INSTALAÇÕES DE COMBATE A INCÊNDIO E GÁS</v>
      </c>
      <c r="F29" s="42" t="str">
        <f>IF(B29="COTAÇÃO",VLOOKUP(C29,[1]COTAÇÕES!$A$12:$L$9248,6,0),IF(B29="SINAPI-I",VLOOKUP(C29,'[1]Insumos - SINAPI'!$A$8:$D$9999,3,0),IF(B29="SINAPI-S",VLOOKUP(C29,'[1]Serviços - SINAPI'!$A$16:$I$10000,3,0),IF(B29="SICRO",VLOOKUP(C29,[1]SICRO!$A$9:$I$10000,3,0),IF(B29="COMP.",VLOOKUP(C29,[1]COMPOSIÇÕES!$B$10:$G$7918,3,0),IF(B29="TCPO",VLOOKUP(C29,[1]TCPO!$A$8:$I$10000,3,0),""))))))</f>
        <v>M2</v>
      </c>
      <c r="G29" s="44">
        <f>H10</f>
        <v>738.83</v>
      </c>
      <c r="H29" s="45"/>
      <c r="I29" s="46">
        <f t="shared" si="2"/>
        <v>0</v>
      </c>
    </row>
    <row r="30" spans="1:9">
      <c r="A30" s="40" t="s">
        <v>45</v>
      </c>
      <c r="B30" s="41" t="s">
        <v>25</v>
      </c>
      <c r="C30" s="42" t="str">
        <f>[1]COMPOSIÇÕES!B27</f>
        <v>COMP. 05</v>
      </c>
      <c r="D30" s="42" t="s">
        <v>32</v>
      </c>
      <c r="E30" s="43" t="str">
        <f>IF(B30="COTAÇÃO",VLOOKUP(C30,[1]COTAÇÕES!$A$12:$L$9248,2,0),IF(B30="SINAPI-I",VLOOKUP(C30,'[1]Insumos - SINAPI'!$A$8:$D$9999,2,0),IF(B30="SINAPI-S",VLOOKUP(C30,'[1]Serviços - SINAPI'!$A$16:$I$10000,2,0),IF(B30="SICRO",VLOOKUP(C30,[1]SICRO!$A$9:$I$10000,2,0),IF(B30="COMP.",VLOOKUP(C30,[1]COMPOSIÇÕES!$B$10:$G$7918,2,0),IF(B30="TCPO",VLOOKUP(C30,[1]TCPO!$A$8:$I$10000,2,0),""))))))</f>
        <v>LAUDO DE INSTALAÇÕES ELÉTRICAS E SPDA</v>
      </c>
      <c r="F30" s="42" t="str">
        <f>IF(B30="COTAÇÃO",VLOOKUP(C30,[1]COTAÇÕES!$A$12:$L$9248,6,0),IF(B30="SINAPI-I",VLOOKUP(C30,'[1]Insumos - SINAPI'!$A$8:$D$9999,3,0),IF(B30="SINAPI-S",VLOOKUP(C30,'[1]Serviços - SINAPI'!$A$16:$I$10000,3,0),IF(B30="SICRO",VLOOKUP(C30,[1]SICRO!$A$9:$I$10000,3,0),IF(B30="COMP.",VLOOKUP(C30,[1]COMPOSIÇÕES!$B$10:$G$7918,3,0),IF(B30="TCPO",VLOOKUP(C30,[1]TCPO!$A$8:$I$10000,3,0),""))))))</f>
        <v>M2</v>
      </c>
      <c r="G30" s="44">
        <f>H10</f>
        <v>738.83</v>
      </c>
      <c r="H30" s="45"/>
      <c r="I30" s="46">
        <f t="shared" si="2"/>
        <v>0</v>
      </c>
    </row>
    <row r="31" spans="1:9">
      <c r="A31" s="40" t="s">
        <v>46</v>
      </c>
      <c r="B31" s="41" t="s">
        <v>25</v>
      </c>
      <c r="C31" s="42" t="str">
        <f>[1]COMPOSIÇÕES!B23</f>
        <v>COMP. 04</v>
      </c>
      <c r="D31" s="42" t="s">
        <v>34</v>
      </c>
      <c r="E31" s="43" t="str">
        <f>IF(B31="COTAÇÃO",VLOOKUP(C31,[1]COTAÇÕES!$A$12:$L$9248,2,0),IF(B31="SINAPI-I",VLOOKUP(C31,'[1]Insumos - SINAPI'!$A$8:$D$9999,2,0),IF(B31="SINAPI-S",VLOOKUP(C31,'[1]Serviços - SINAPI'!$A$16:$I$10000,2,0),IF(B31="SICRO",VLOOKUP(C31,[1]SICRO!$A$9:$I$10000,2,0),IF(B31="COMP.",VLOOKUP(C31,[1]COMPOSIÇÕES!$B$10:$G$7918,2,0),IF(B31="TCPO",VLOOKUP(C31,[1]TCPO!$A$8:$I$10000,2,0),""))))))</f>
        <v>LAUDO DE INSTALAÇÕES DE COMBATE A INCÊNDIO E GÁS</v>
      </c>
      <c r="F31" s="42" t="str">
        <f>IF(B31="COTAÇÃO",VLOOKUP(C31,[1]COTAÇÕES!$A$12:$L$9248,6,0),IF(B31="SINAPI-I",VLOOKUP(C31,'[1]Insumos - SINAPI'!$A$8:$D$9999,3,0),IF(B31="SINAPI-S",VLOOKUP(C31,'[1]Serviços - SINAPI'!$A$16:$I$10000,3,0),IF(B31="SICRO",VLOOKUP(C31,[1]SICRO!$A$9:$I$10000,3,0),IF(B31="COMP.",VLOOKUP(C31,[1]COMPOSIÇÕES!$B$10:$G$7918,3,0),IF(B31="TCPO",VLOOKUP(C31,[1]TCPO!$A$8:$I$10000,3,0),""))))))</f>
        <v>M2</v>
      </c>
      <c r="G31" s="44">
        <f>H11</f>
        <v>1244.5999999999999</v>
      </c>
      <c r="H31" s="45"/>
      <c r="I31" s="46">
        <f t="shared" si="2"/>
        <v>0</v>
      </c>
    </row>
    <row r="32" spans="1:9">
      <c r="A32" s="40" t="s">
        <v>47</v>
      </c>
      <c r="B32" s="41" t="s">
        <v>25</v>
      </c>
      <c r="C32" s="42" t="str">
        <f>[1]COMPOSIÇÕES!B27</f>
        <v>COMP. 05</v>
      </c>
      <c r="D32" s="42" t="s">
        <v>34</v>
      </c>
      <c r="E32" s="43" t="str">
        <f>IF(B32="COTAÇÃO",VLOOKUP(C32,[1]COTAÇÕES!$A$12:$L$9248,2,0),IF(B32="SINAPI-I",VLOOKUP(C32,'[1]Insumos - SINAPI'!$A$8:$D$9999,2,0),IF(B32="SINAPI-S",VLOOKUP(C32,'[1]Serviços - SINAPI'!$A$16:$I$10000,2,0),IF(B32="SICRO",VLOOKUP(C32,[1]SICRO!$A$9:$I$10000,2,0),IF(B32="COMP.",VLOOKUP(C32,[1]COMPOSIÇÕES!$B$10:$G$7918,2,0),IF(B32="TCPO",VLOOKUP(C32,[1]TCPO!$A$8:$I$10000,2,0),""))))))</f>
        <v>LAUDO DE INSTALAÇÕES ELÉTRICAS E SPDA</v>
      </c>
      <c r="F32" s="42" t="str">
        <f>IF(B32="COTAÇÃO",VLOOKUP(C32,[1]COTAÇÕES!$A$12:$L$9248,6,0),IF(B32="SINAPI-I",VLOOKUP(C32,'[1]Insumos - SINAPI'!$A$8:$D$9999,3,0),IF(B32="SINAPI-S",VLOOKUP(C32,'[1]Serviços - SINAPI'!$A$16:$I$10000,3,0),IF(B32="SICRO",VLOOKUP(C32,[1]SICRO!$A$9:$I$10000,3,0),IF(B32="COMP.",VLOOKUP(C32,[1]COMPOSIÇÕES!$B$10:$G$7918,3,0),IF(B32="TCPO",VLOOKUP(C32,[1]TCPO!$A$8:$I$10000,3,0),""))))))</f>
        <v>M2</v>
      </c>
      <c r="G32" s="44">
        <f>H11</f>
        <v>1244.5999999999999</v>
      </c>
      <c r="H32" s="45"/>
      <c r="I32" s="46">
        <f t="shared" si="2"/>
        <v>0</v>
      </c>
    </row>
    <row r="33" spans="1:9">
      <c r="A33" s="40" t="s">
        <v>48</v>
      </c>
      <c r="B33" s="41" t="s">
        <v>25</v>
      </c>
      <c r="C33" s="42" t="str">
        <f>[1]COMPOSIÇÕES!B23</f>
        <v>COMP. 04</v>
      </c>
      <c r="D33" s="42" t="s">
        <v>36</v>
      </c>
      <c r="E33" s="43" t="str">
        <f>IF(B33="COTAÇÃO",VLOOKUP(C33,[1]COTAÇÕES!$A$12:$L$9248,2,0),IF(B33="SINAPI-I",VLOOKUP(C33,'[1]Insumos - SINAPI'!$A$8:$D$9999,2,0),IF(B33="SINAPI-S",VLOOKUP(C33,'[1]Serviços - SINAPI'!$A$16:$I$10000,2,0),IF(B33="SICRO",VLOOKUP(C33,[1]SICRO!$A$9:$I$10000,2,0),IF(B33="COMP.",VLOOKUP(C33,[1]COMPOSIÇÕES!$B$10:$G$7918,2,0),IF(B33="TCPO",VLOOKUP(C33,[1]TCPO!$A$8:$I$10000,2,0),""))))))</f>
        <v>LAUDO DE INSTALAÇÕES DE COMBATE A INCÊNDIO E GÁS</v>
      </c>
      <c r="F33" s="42" t="str">
        <f>IF(B33="COTAÇÃO",VLOOKUP(C33,[1]COTAÇÕES!$A$12:$L$9248,6,0),IF(B33="SINAPI-I",VLOOKUP(C33,'[1]Insumos - SINAPI'!$A$8:$D$9999,3,0),IF(B33="SINAPI-S",VLOOKUP(C33,'[1]Serviços - SINAPI'!$A$16:$I$10000,3,0),IF(B33="SICRO",VLOOKUP(C33,[1]SICRO!$A$9:$I$10000,3,0),IF(B33="COMP.",VLOOKUP(C33,[1]COMPOSIÇÕES!$B$10:$G$7918,3,0),IF(B33="TCPO",VLOOKUP(C33,[1]TCPO!$A$8:$I$10000,3,0),""))))))</f>
        <v>M2</v>
      </c>
      <c r="G33" s="44">
        <f>H12</f>
        <v>1064.6500000000001</v>
      </c>
      <c r="H33" s="45"/>
      <c r="I33" s="46">
        <f t="shared" si="2"/>
        <v>0</v>
      </c>
    </row>
    <row r="34" spans="1:9">
      <c r="A34" s="40" t="s">
        <v>49</v>
      </c>
      <c r="B34" s="41" t="s">
        <v>25</v>
      </c>
      <c r="C34" s="42" t="str">
        <f>[1]COMPOSIÇÕES!B27</f>
        <v>COMP. 05</v>
      </c>
      <c r="D34" s="42" t="s">
        <v>36</v>
      </c>
      <c r="E34" s="43" t="str">
        <f>IF(B34="COTAÇÃO",VLOOKUP(C34,[1]COTAÇÕES!$A$12:$L$9248,2,0),IF(B34="SINAPI-I",VLOOKUP(C34,'[1]Insumos - SINAPI'!$A$8:$D$9999,2,0),IF(B34="SINAPI-S",VLOOKUP(C34,'[1]Serviços - SINAPI'!$A$16:$I$10000,2,0),IF(B34="SICRO",VLOOKUP(C34,[1]SICRO!$A$9:$I$10000,2,0),IF(B34="COMP.",VLOOKUP(C34,[1]COMPOSIÇÕES!$B$10:$G$7918,2,0),IF(B34="TCPO",VLOOKUP(C34,[1]TCPO!$A$8:$I$10000,2,0),""))))))</f>
        <v>LAUDO DE INSTALAÇÕES ELÉTRICAS E SPDA</v>
      </c>
      <c r="F34" s="42" t="str">
        <f>IF(B34="COTAÇÃO",VLOOKUP(C34,[1]COTAÇÕES!$A$12:$L$9248,6,0),IF(B34="SINAPI-I",VLOOKUP(C34,'[1]Insumos - SINAPI'!$A$8:$D$9999,3,0),IF(B34="SINAPI-S",VLOOKUP(C34,'[1]Serviços - SINAPI'!$A$16:$I$10000,3,0),IF(B34="SICRO",VLOOKUP(C34,[1]SICRO!$A$9:$I$10000,3,0),IF(B34="COMP.",VLOOKUP(C34,[1]COMPOSIÇÕES!$B$10:$G$7918,3,0),IF(B34="TCPO",VLOOKUP(C34,[1]TCPO!$A$8:$I$10000,3,0),""))))))</f>
        <v>M2</v>
      </c>
      <c r="G34" s="44">
        <f>H12</f>
        <v>1064.6500000000001</v>
      </c>
      <c r="H34" s="45"/>
      <c r="I34" s="46">
        <f t="shared" si="2"/>
        <v>0</v>
      </c>
    </row>
    <row r="35" spans="1:9" ht="29.25" customHeight="1">
      <c r="A35" s="37">
        <v>3</v>
      </c>
      <c r="B35" s="147" t="s">
        <v>50</v>
      </c>
      <c r="C35" s="148"/>
      <c r="D35" s="148"/>
      <c r="E35" s="148"/>
      <c r="F35" s="148"/>
      <c r="G35" s="148"/>
      <c r="H35" s="149"/>
      <c r="I35" s="38">
        <f>SUM(I36:I41)</f>
        <v>0</v>
      </c>
    </row>
    <row r="36" spans="1:9" ht="45">
      <c r="A36" s="40" t="s">
        <v>51</v>
      </c>
      <c r="B36" s="41" t="s">
        <v>25</v>
      </c>
      <c r="C36" s="42" t="str">
        <f>[1]COMPOSIÇÕES!B15</f>
        <v>COMP. 02</v>
      </c>
      <c r="D36" s="42" t="s">
        <v>26</v>
      </c>
      <c r="E36" s="43" t="str">
        <f>IF(B36="COTAÇÃO",VLOOKUP(C36,[1]COTAÇÕES!$A$12:$L$9248,2,0),IF(B36="SINAPI-I",VLOOKUP(C36,'[1]Insumos - SINAPI'!$A$8:$D$9999,2,0),IF(B36="SINAPI-S",VLOOKUP(C36,'[1]Serviços - SINAPI'!$A$16:$I$10000,2,0),IF(B36="SICRO",VLOOKUP(C36,[1]SICRO!$A$9:$I$10000,2,0),IF(B36="COMP.",VLOOKUP(C36,[1]COMPOSIÇÕES!$B$10:$G$7918,2,0),IF(B36="TCPO",VLOOKUP(C36,[1]TCPO!$A$8:$I$10000,2,0),""))))))</f>
        <v>ELABORAÇÃO DE PROJETO DE PREVENÇÃO CONTRA INCÊNDIOS E APROVAÇÃO NO CORPO DE BOMBEIROS LOCAL, INCLUSO TAXAS DE APROVAÇÃO E DEMAIS CUSTOS COM PLOTAGENS E DOCUMENTAÇÃO</v>
      </c>
      <c r="F36" s="42" t="str">
        <f>IF(B36="COTAÇÃO",VLOOKUP(C36,[1]COTAÇÕES!$A$12:$L$9248,6,0),IF(B36="SINAPI-I",VLOOKUP(C36,'[1]Insumos - SINAPI'!$A$8:$D$9999,3,0),IF(B36="SINAPI-S",VLOOKUP(C36,'[1]Serviços - SINAPI'!$A$16:$I$10000,3,0),IF(B36="SICRO",VLOOKUP(C36,[1]SICRO!$A$9:$I$10000,3,0),IF(B36="COMP.",VLOOKUP(C36,[1]COMPOSIÇÕES!$B$10:$G$7918,3,0),IF(B36="TCPO",VLOOKUP(C36,[1]TCPO!$A$8:$I$10000,3,0),""))))))</f>
        <v>M2</v>
      </c>
      <c r="G36" s="44">
        <f>H7</f>
        <v>8480.5499999999993</v>
      </c>
      <c r="H36" s="45"/>
      <c r="I36" s="46">
        <f>H36*G36</f>
        <v>0</v>
      </c>
    </row>
    <row r="37" spans="1:9" ht="45">
      <c r="A37" s="40" t="s">
        <v>52</v>
      </c>
      <c r="B37" s="41" t="s">
        <v>25</v>
      </c>
      <c r="C37" s="42" t="str">
        <f>[1]COMPOSIÇÕES!B15</f>
        <v>COMP. 02</v>
      </c>
      <c r="D37" s="42" t="s">
        <v>28</v>
      </c>
      <c r="E37" s="43" t="str">
        <f>IF(B37="COTAÇÃO",VLOOKUP(C37,[1]COTAÇÕES!$A$12:$L$9248,2,0),IF(B37="SINAPI-I",VLOOKUP(C37,'[1]Insumos - SINAPI'!$A$8:$D$9999,2,0),IF(B37="SINAPI-S",VLOOKUP(C37,'[1]Serviços - SINAPI'!$A$16:$I$10000,2,0),IF(B37="SICRO",VLOOKUP(C37,[1]SICRO!$A$9:$I$10000,2,0),IF(B37="COMP.",VLOOKUP(C37,[1]COMPOSIÇÕES!$B$10:$G$7918,2,0),IF(B37="TCPO",VLOOKUP(C37,[1]TCPO!$A$8:$I$10000,2,0),""))))))</f>
        <v>ELABORAÇÃO DE PROJETO DE PREVENÇÃO CONTRA INCÊNDIOS E APROVAÇÃO NO CORPO DE BOMBEIROS LOCAL, INCLUSO TAXAS DE APROVAÇÃO E DEMAIS CUSTOS COM PLOTAGENS E DOCUMENTAÇÃO</v>
      </c>
      <c r="F37" s="42" t="str">
        <f>IF(B37="COTAÇÃO",VLOOKUP(C37,[1]COTAÇÕES!$A$12:$L$9248,6,0),IF(B37="SINAPI-I",VLOOKUP(C37,'[1]Insumos - SINAPI'!$A$8:$D$9999,3,0),IF(B37="SINAPI-S",VLOOKUP(C37,'[1]Serviços - SINAPI'!$A$16:$I$10000,3,0),IF(B37="SICRO",VLOOKUP(C37,[1]SICRO!$A$9:$I$10000,3,0),IF(B37="COMP.",VLOOKUP(C37,[1]COMPOSIÇÕES!$B$10:$G$7918,3,0),IF(B37="TCPO",VLOOKUP(C37,[1]TCPO!$A$8:$I$10000,3,0),""))))))</f>
        <v>M2</v>
      </c>
      <c r="G37" s="44">
        <f t="shared" ref="G37:G41" si="3">H8</f>
        <v>1032.6500000000001</v>
      </c>
      <c r="H37" s="45"/>
      <c r="I37" s="46">
        <f t="shared" ref="I37:I41" si="4">H37*G37</f>
        <v>0</v>
      </c>
    </row>
    <row r="38" spans="1:9" ht="45">
      <c r="A38" s="40" t="s">
        <v>53</v>
      </c>
      <c r="B38" s="41" t="s">
        <v>25</v>
      </c>
      <c r="C38" s="42" t="str">
        <f>[1]COMPOSIÇÕES!B15</f>
        <v>COMP. 02</v>
      </c>
      <c r="D38" s="42" t="s">
        <v>30</v>
      </c>
      <c r="E38" s="43" t="str">
        <f>IF(B38="COTAÇÃO",VLOOKUP(C38,[1]COTAÇÕES!$A$12:$L$9248,2,0),IF(B38="SINAPI-I",VLOOKUP(C38,'[1]Insumos - SINAPI'!$A$8:$D$9999,2,0),IF(B38="SINAPI-S",VLOOKUP(C38,'[1]Serviços - SINAPI'!$A$16:$I$10000,2,0),IF(B38="SICRO",VLOOKUP(C38,[1]SICRO!$A$9:$I$10000,2,0),IF(B38="COMP.",VLOOKUP(C38,[1]COMPOSIÇÕES!$B$10:$G$7918,2,0),IF(B38="TCPO",VLOOKUP(C38,[1]TCPO!$A$8:$I$10000,2,0),""))))))</f>
        <v>ELABORAÇÃO DE PROJETO DE PREVENÇÃO CONTRA INCÊNDIOS E APROVAÇÃO NO CORPO DE BOMBEIROS LOCAL, INCLUSO TAXAS DE APROVAÇÃO E DEMAIS CUSTOS COM PLOTAGENS E DOCUMENTAÇÃO</v>
      </c>
      <c r="F38" s="42" t="str">
        <f>IF(B38="COTAÇÃO",VLOOKUP(C38,[1]COTAÇÕES!$A$12:$L$9248,6,0),IF(B38="SINAPI-I",VLOOKUP(C38,'[1]Insumos - SINAPI'!$A$8:$D$9999,3,0),IF(B38="SINAPI-S",VLOOKUP(C38,'[1]Serviços - SINAPI'!$A$16:$I$10000,3,0),IF(B38="SICRO",VLOOKUP(C38,[1]SICRO!$A$9:$I$10000,3,0),IF(B38="COMP.",VLOOKUP(C38,[1]COMPOSIÇÕES!$B$10:$G$7918,3,0),IF(B38="TCPO",VLOOKUP(C38,[1]TCPO!$A$8:$I$10000,3,0),""))))))</f>
        <v>M2</v>
      </c>
      <c r="G38" s="44">
        <f t="shared" si="3"/>
        <v>4740.7299999999996</v>
      </c>
      <c r="H38" s="45"/>
      <c r="I38" s="46">
        <f t="shared" si="4"/>
        <v>0</v>
      </c>
    </row>
    <row r="39" spans="1:9" ht="45">
      <c r="A39" s="40" t="s">
        <v>54</v>
      </c>
      <c r="B39" s="41" t="s">
        <v>25</v>
      </c>
      <c r="C39" s="42" t="str">
        <f>[1]COMPOSIÇÕES!B15</f>
        <v>COMP. 02</v>
      </c>
      <c r="D39" s="42" t="s">
        <v>32</v>
      </c>
      <c r="E39" s="43" t="str">
        <f>IF(B39="COTAÇÃO",VLOOKUP(C39,[1]COTAÇÕES!$A$12:$L$9248,2,0),IF(B39="SINAPI-I",VLOOKUP(C39,'[1]Insumos - SINAPI'!$A$8:$D$9999,2,0),IF(B39="SINAPI-S",VLOOKUP(C39,'[1]Serviços - SINAPI'!$A$16:$I$10000,2,0),IF(B39="SICRO",VLOOKUP(C39,[1]SICRO!$A$9:$I$10000,2,0),IF(B39="COMP.",VLOOKUP(C39,[1]COMPOSIÇÕES!$B$10:$G$7918,2,0),IF(B39="TCPO",VLOOKUP(C39,[1]TCPO!$A$8:$I$10000,2,0),""))))))</f>
        <v>ELABORAÇÃO DE PROJETO DE PREVENÇÃO CONTRA INCÊNDIOS E APROVAÇÃO NO CORPO DE BOMBEIROS LOCAL, INCLUSO TAXAS DE APROVAÇÃO E DEMAIS CUSTOS COM PLOTAGENS E DOCUMENTAÇÃO</v>
      </c>
      <c r="F39" s="42" t="str">
        <f>IF(B39="COTAÇÃO",VLOOKUP(C39,[1]COTAÇÕES!$A$12:$L$9248,6,0),IF(B39="SINAPI-I",VLOOKUP(C39,'[1]Insumos - SINAPI'!$A$8:$D$9999,3,0),IF(B39="SINAPI-S",VLOOKUP(C39,'[1]Serviços - SINAPI'!$A$16:$I$10000,3,0),IF(B39="SICRO",VLOOKUP(C39,[1]SICRO!$A$9:$I$10000,3,0),IF(B39="COMP.",VLOOKUP(C39,[1]COMPOSIÇÕES!$B$10:$G$7918,3,0),IF(B39="TCPO",VLOOKUP(C39,[1]TCPO!$A$8:$I$10000,3,0),""))))))</f>
        <v>M2</v>
      </c>
      <c r="G39" s="44">
        <f t="shared" si="3"/>
        <v>738.83</v>
      </c>
      <c r="H39" s="45"/>
      <c r="I39" s="46">
        <f t="shared" si="4"/>
        <v>0</v>
      </c>
    </row>
    <row r="40" spans="1:9" ht="45">
      <c r="A40" s="40" t="s">
        <v>55</v>
      </c>
      <c r="B40" s="41" t="s">
        <v>25</v>
      </c>
      <c r="C40" s="42" t="str">
        <f>[1]COMPOSIÇÕES!B15</f>
        <v>COMP. 02</v>
      </c>
      <c r="D40" s="42" t="s">
        <v>34</v>
      </c>
      <c r="E40" s="43" t="str">
        <f>IF(B40="COTAÇÃO",VLOOKUP(C40,[1]COTAÇÕES!$A$12:$L$9248,2,0),IF(B40="SINAPI-I",VLOOKUP(C40,'[1]Insumos - SINAPI'!$A$8:$D$9999,2,0),IF(B40="SINAPI-S",VLOOKUP(C40,'[1]Serviços - SINAPI'!$A$16:$I$10000,2,0),IF(B40="SICRO",VLOOKUP(C40,[1]SICRO!$A$9:$I$10000,2,0),IF(B40="COMP.",VLOOKUP(C40,[1]COMPOSIÇÕES!$B$10:$G$7918,2,0),IF(B40="TCPO",VLOOKUP(C40,[1]TCPO!$A$8:$I$10000,2,0),""))))))</f>
        <v>ELABORAÇÃO DE PROJETO DE PREVENÇÃO CONTRA INCÊNDIOS E APROVAÇÃO NO CORPO DE BOMBEIROS LOCAL, INCLUSO TAXAS DE APROVAÇÃO E DEMAIS CUSTOS COM PLOTAGENS E DOCUMENTAÇÃO</v>
      </c>
      <c r="F40" s="42" t="str">
        <f>IF(B40="COTAÇÃO",VLOOKUP(C40,[1]COTAÇÕES!$A$12:$L$9248,6,0),IF(B40="SINAPI-I",VLOOKUP(C40,'[1]Insumos - SINAPI'!$A$8:$D$9999,3,0),IF(B40="SINAPI-S",VLOOKUP(C40,'[1]Serviços - SINAPI'!$A$16:$I$10000,3,0),IF(B40="SICRO",VLOOKUP(C40,[1]SICRO!$A$9:$I$10000,3,0),IF(B40="COMP.",VLOOKUP(C40,[1]COMPOSIÇÕES!$B$10:$G$7918,3,0),IF(B40="TCPO",VLOOKUP(C40,[1]TCPO!$A$8:$I$10000,3,0),""))))))</f>
        <v>M2</v>
      </c>
      <c r="G40" s="44">
        <f t="shared" si="3"/>
        <v>1244.5999999999999</v>
      </c>
      <c r="H40" s="45"/>
      <c r="I40" s="46">
        <f t="shared" si="4"/>
        <v>0</v>
      </c>
    </row>
    <row r="41" spans="1:9" ht="45">
      <c r="A41" s="40" t="s">
        <v>56</v>
      </c>
      <c r="B41" s="41" t="s">
        <v>25</v>
      </c>
      <c r="C41" s="42" t="str">
        <f>[1]COMPOSIÇÕES!B15</f>
        <v>COMP. 02</v>
      </c>
      <c r="D41" s="42" t="s">
        <v>36</v>
      </c>
      <c r="E41" s="43" t="str">
        <f>IF(B41="COTAÇÃO",VLOOKUP(C41,[1]COTAÇÕES!$A$12:$L$9248,2,0),IF(B41="SINAPI-I",VLOOKUP(C41,'[1]Insumos - SINAPI'!$A$8:$D$9999,2,0),IF(B41="SINAPI-S",VLOOKUP(C41,'[1]Serviços - SINAPI'!$A$16:$I$10000,2,0),IF(B41="SICRO",VLOOKUP(C41,[1]SICRO!$A$9:$I$10000,2,0),IF(B41="COMP.",VLOOKUP(C41,[1]COMPOSIÇÕES!$B$10:$G$7918,2,0),IF(B41="TCPO",VLOOKUP(C41,[1]TCPO!$A$8:$I$10000,2,0),""))))))</f>
        <v>ELABORAÇÃO DE PROJETO DE PREVENÇÃO CONTRA INCÊNDIOS E APROVAÇÃO NO CORPO DE BOMBEIROS LOCAL, INCLUSO TAXAS DE APROVAÇÃO E DEMAIS CUSTOS COM PLOTAGENS E DOCUMENTAÇÃO</v>
      </c>
      <c r="F41" s="42" t="str">
        <f>IF(B41="COTAÇÃO",VLOOKUP(C41,[1]COTAÇÕES!$A$12:$L$9248,6,0),IF(B41="SINAPI-I",VLOOKUP(C41,'[1]Insumos - SINAPI'!$A$8:$D$9999,3,0),IF(B41="SINAPI-S",VLOOKUP(C41,'[1]Serviços - SINAPI'!$A$16:$I$10000,3,0),IF(B41="SICRO",VLOOKUP(C41,[1]SICRO!$A$9:$I$10000,3,0),IF(B41="COMP.",VLOOKUP(C41,[1]COMPOSIÇÕES!$B$10:$G$7918,3,0),IF(B41="TCPO",VLOOKUP(C41,[1]TCPO!$A$8:$I$10000,3,0),""))))))</f>
        <v>M2</v>
      </c>
      <c r="G41" s="44">
        <f t="shared" si="3"/>
        <v>1064.6500000000001</v>
      </c>
      <c r="H41" s="45"/>
      <c r="I41" s="46">
        <f t="shared" si="4"/>
        <v>0</v>
      </c>
    </row>
    <row r="42" spans="1:9">
      <c r="A42" s="37">
        <v>4</v>
      </c>
      <c r="B42" s="144" t="s">
        <v>57</v>
      </c>
      <c r="C42" s="145"/>
      <c r="D42" s="145"/>
      <c r="E42" s="145"/>
      <c r="F42" s="145"/>
      <c r="G42" s="145"/>
      <c r="H42" s="146"/>
      <c r="I42" s="38">
        <f>SUM(I43:I48)</f>
        <v>0</v>
      </c>
    </row>
    <row r="43" spans="1:9" ht="45">
      <c r="A43" s="40" t="s">
        <v>58</v>
      </c>
      <c r="B43" s="41" t="s">
        <v>25</v>
      </c>
      <c r="C43" s="42" t="str">
        <f>[1]COMPOSIÇÕES!B19</f>
        <v>COMP. 03</v>
      </c>
      <c r="D43" s="42" t="s">
        <v>26</v>
      </c>
      <c r="E43" s="43" t="str">
        <f>IF(B43="COTAÇÃO",VLOOKUP(C43,[1]COTAÇÕES!$A$12:$L$9248,2,0),IF(B43="SINAPI-I",VLOOKUP(C43,'[1]Insumos - SINAPI'!$A$8:$D$9999,2,0),IF(B43="SINAPI-S",VLOOKUP(C43,'[1]Serviços - SINAPI'!$A$16:$I$10000,2,0),IF(B43="SICRO",VLOOKUP(C43,[1]SICRO!$A$9:$I$10000,2,0),IF(B43="COMP.",VLOOKUP(C43,[1]COMPOSIÇÕES!$B$10:$G$7918,2,0),IF(B43="TCPO",VLOOKUP(C43,[1]TCPO!$A$8:$I$10000,2,0),""))))))</f>
        <v>ELABORAÇÃO DE PLANILHA ORÇAMENTÁRIA, CRONOGRAMA E DOCUMENTOS PARA LICITAÇÃO DA ADEQUAÇÃO NAS INSTALAÇÕES DE PREVENÇÃO E COMBATE À INCÊNDIO E PÂNICO EXISTENTES</v>
      </c>
      <c r="F43" s="42" t="str">
        <f>IF(B43="COTAÇÃO",VLOOKUP(C43,[1]COTAÇÕES!$A$12:$L$9248,6,0),IF(B43="SINAPI-I",VLOOKUP(C43,'[1]Insumos - SINAPI'!$A$8:$D$9999,3,0),IF(B43="SINAPI-S",VLOOKUP(C43,'[1]Serviços - SINAPI'!$A$16:$I$10000,3,0),IF(B43="SICRO",VLOOKUP(C43,[1]SICRO!$A$9:$I$10000,3,0),IF(B43="COMP.",VLOOKUP(C43,[1]COMPOSIÇÕES!$B$10:$G$7918,3,0),IF(B43="TCPO",VLOOKUP(C43,[1]TCPO!$A$8:$I$10000,3,0),""))))))</f>
        <v>M2</v>
      </c>
      <c r="G43" s="44">
        <f>H7</f>
        <v>8480.5499999999993</v>
      </c>
      <c r="H43" s="45"/>
      <c r="I43" s="46">
        <f>H43*G43</f>
        <v>0</v>
      </c>
    </row>
    <row r="44" spans="1:9" ht="45">
      <c r="A44" s="40" t="s">
        <v>59</v>
      </c>
      <c r="B44" s="41" t="s">
        <v>25</v>
      </c>
      <c r="C44" s="42" t="str">
        <f>[1]COMPOSIÇÕES!B19</f>
        <v>COMP. 03</v>
      </c>
      <c r="D44" s="42" t="s">
        <v>28</v>
      </c>
      <c r="E44" s="43" t="str">
        <f>IF(B44="COTAÇÃO",VLOOKUP(C44,[1]COTAÇÕES!$A$12:$L$9248,2,0),IF(B44="SINAPI-I",VLOOKUP(C44,'[1]Insumos - SINAPI'!$A$8:$D$9999,2,0),IF(B44="SINAPI-S",VLOOKUP(C44,'[1]Serviços - SINAPI'!$A$16:$I$10000,2,0),IF(B44="SICRO",VLOOKUP(C44,[1]SICRO!$A$9:$I$10000,2,0),IF(B44="COMP.",VLOOKUP(C44,[1]COMPOSIÇÕES!$B$10:$G$7918,2,0),IF(B44="TCPO",VLOOKUP(C44,[1]TCPO!$A$8:$I$10000,2,0),""))))))</f>
        <v>ELABORAÇÃO DE PLANILHA ORÇAMENTÁRIA, CRONOGRAMA E DOCUMENTOS PARA LICITAÇÃO DA ADEQUAÇÃO NAS INSTALAÇÕES DE PREVENÇÃO E COMBATE À INCÊNDIO E PÂNICO EXISTENTES</v>
      </c>
      <c r="F44" s="42" t="str">
        <f>IF(B44="COTAÇÃO",VLOOKUP(C44,[1]COTAÇÕES!$A$12:$L$9248,6,0),IF(B44="SINAPI-I",VLOOKUP(C44,'[1]Insumos - SINAPI'!$A$8:$D$9999,3,0),IF(B44="SINAPI-S",VLOOKUP(C44,'[1]Serviços - SINAPI'!$A$16:$I$10000,3,0),IF(B44="SICRO",VLOOKUP(C44,[1]SICRO!$A$9:$I$10000,3,0),IF(B44="COMP.",VLOOKUP(C44,[1]COMPOSIÇÕES!$B$10:$G$7918,3,0),IF(B44="TCPO",VLOOKUP(C44,[1]TCPO!$A$8:$I$10000,3,0),""))))))</f>
        <v>M2</v>
      </c>
      <c r="G44" s="44">
        <f t="shared" ref="G44:G48" si="5">H8</f>
        <v>1032.6500000000001</v>
      </c>
      <c r="H44" s="45"/>
      <c r="I44" s="46">
        <f t="shared" ref="I44:I48" si="6">H44*G44</f>
        <v>0</v>
      </c>
    </row>
    <row r="45" spans="1:9" ht="45">
      <c r="A45" s="40" t="s">
        <v>60</v>
      </c>
      <c r="B45" s="41" t="s">
        <v>25</v>
      </c>
      <c r="C45" s="42" t="str">
        <f>[1]COMPOSIÇÕES!B19</f>
        <v>COMP. 03</v>
      </c>
      <c r="D45" s="42" t="s">
        <v>30</v>
      </c>
      <c r="E45" s="43" t="str">
        <f>IF(B45="COTAÇÃO",VLOOKUP(C45,[1]COTAÇÕES!$A$12:$L$9248,2,0),IF(B45="SINAPI-I",VLOOKUP(C45,'[1]Insumos - SINAPI'!$A$8:$D$9999,2,0),IF(B45="SINAPI-S",VLOOKUP(C45,'[1]Serviços - SINAPI'!$A$16:$I$10000,2,0),IF(B45="SICRO",VLOOKUP(C45,[1]SICRO!$A$9:$I$10000,2,0),IF(B45="COMP.",VLOOKUP(C45,[1]COMPOSIÇÕES!$B$10:$G$7918,2,0),IF(B45="TCPO",VLOOKUP(C45,[1]TCPO!$A$8:$I$10000,2,0),""))))))</f>
        <v>ELABORAÇÃO DE PLANILHA ORÇAMENTÁRIA, CRONOGRAMA E DOCUMENTOS PARA LICITAÇÃO DA ADEQUAÇÃO NAS INSTALAÇÕES DE PREVENÇÃO E COMBATE À INCÊNDIO E PÂNICO EXISTENTES</v>
      </c>
      <c r="F45" s="42" t="str">
        <f>IF(B45="COTAÇÃO",VLOOKUP(C45,[1]COTAÇÕES!$A$12:$L$9248,6,0),IF(B45="SINAPI-I",VLOOKUP(C45,'[1]Insumos - SINAPI'!$A$8:$D$9999,3,0),IF(B45="SINAPI-S",VLOOKUP(C45,'[1]Serviços - SINAPI'!$A$16:$I$10000,3,0),IF(B45="SICRO",VLOOKUP(C45,[1]SICRO!$A$9:$I$10000,3,0),IF(B45="COMP.",VLOOKUP(C45,[1]COMPOSIÇÕES!$B$10:$G$7918,3,0),IF(B45="TCPO",VLOOKUP(C45,[1]TCPO!$A$8:$I$10000,3,0),""))))))</f>
        <v>M2</v>
      </c>
      <c r="G45" s="44">
        <f t="shared" si="5"/>
        <v>4740.7299999999996</v>
      </c>
      <c r="H45" s="45"/>
      <c r="I45" s="46">
        <f t="shared" si="6"/>
        <v>0</v>
      </c>
    </row>
    <row r="46" spans="1:9" ht="45">
      <c r="A46" s="40" t="s">
        <v>61</v>
      </c>
      <c r="B46" s="41" t="s">
        <v>25</v>
      </c>
      <c r="C46" s="42" t="str">
        <f>[1]COMPOSIÇÕES!B19</f>
        <v>COMP. 03</v>
      </c>
      <c r="D46" s="42" t="s">
        <v>32</v>
      </c>
      <c r="E46" s="43" t="str">
        <f>IF(B46="COTAÇÃO",VLOOKUP(C46,[1]COTAÇÕES!$A$12:$L$9248,2,0),IF(B46="SINAPI-I",VLOOKUP(C46,'[1]Insumos - SINAPI'!$A$8:$D$9999,2,0),IF(B46="SINAPI-S",VLOOKUP(C46,'[1]Serviços - SINAPI'!$A$16:$I$10000,2,0),IF(B46="SICRO",VLOOKUP(C46,[1]SICRO!$A$9:$I$10000,2,0),IF(B46="COMP.",VLOOKUP(C46,[1]COMPOSIÇÕES!$B$10:$G$7918,2,0),IF(B46="TCPO",VLOOKUP(C46,[1]TCPO!$A$8:$I$10000,2,0),""))))))</f>
        <v>ELABORAÇÃO DE PLANILHA ORÇAMENTÁRIA, CRONOGRAMA E DOCUMENTOS PARA LICITAÇÃO DA ADEQUAÇÃO NAS INSTALAÇÕES DE PREVENÇÃO E COMBATE À INCÊNDIO E PÂNICO EXISTENTES</v>
      </c>
      <c r="F46" s="42" t="str">
        <f>IF(B46="COTAÇÃO",VLOOKUP(C46,[1]COTAÇÕES!$A$12:$L$9248,6,0),IF(B46="SINAPI-I",VLOOKUP(C46,'[1]Insumos - SINAPI'!$A$8:$D$9999,3,0),IF(B46="SINAPI-S",VLOOKUP(C46,'[1]Serviços - SINAPI'!$A$16:$I$10000,3,0),IF(B46="SICRO",VLOOKUP(C46,[1]SICRO!$A$9:$I$10000,3,0),IF(B46="COMP.",VLOOKUP(C46,[1]COMPOSIÇÕES!$B$10:$G$7918,3,0),IF(B46="TCPO",VLOOKUP(C46,[1]TCPO!$A$8:$I$10000,3,0),""))))))</f>
        <v>M2</v>
      </c>
      <c r="G46" s="44">
        <f t="shared" si="5"/>
        <v>738.83</v>
      </c>
      <c r="H46" s="45"/>
      <c r="I46" s="46">
        <f t="shared" si="6"/>
        <v>0</v>
      </c>
    </row>
    <row r="47" spans="1:9" ht="45">
      <c r="A47" s="40" t="s">
        <v>62</v>
      </c>
      <c r="B47" s="41" t="s">
        <v>25</v>
      </c>
      <c r="C47" s="42" t="str">
        <f>[1]COMPOSIÇÕES!B19</f>
        <v>COMP. 03</v>
      </c>
      <c r="D47" s="42" t="s">
        <v>34</v>
      </c>
      <c r="E47" s="43" t="str">
        <f>IF(B47="COTAÇÃO",VLOOKUP(C47,[1]COTAÇÕES!$A$12:$L$9248,2,0),IF(B47="SINAPI-I",VLOOKUP(C47,'[1]Insumos - SINAPI'!$A$8:$D$9999,2,0),IF(B47="SINAPI-S",VLOOKUP(C47,'[1]Serviços - SINAPI'!$A$16:$I$10000,2,0),IF(B47="SICRO",VLOOKUP(C47,[1]SICRO!$A$9:$I$10000,2,0),IF(B47="COMP.",VLOOKUP(C47,[1]COMPOSIÇÕES!$B$10:$G$7918,2,0),IF(B47="TCPO",VLOOKUP(C47,[1]TCPO!$A$8:$I$10000,2,0),""))))))</f>
        <v>ELABORAÇÃO DE PLANILHA ORÇAMENTÁRIA, CRONOGRAMA E DOCUMENTOS PARA LICITAÇÃO DA ADEQUAÇÃO NAS INSTALAÇÕES DE PREVENÇÃO E COMBATE À INCÊNDIO E PÂNICO EXISTENTES</v>
      </c>
      <c r="F47" s="42" t="str">
        <f>IF(B47="COTAÇÃO",VLOOKUP(C47,[1]COTAÇÕES!$A$12:$L$9248,6,0),IF(B47="SINAPI-I",VLOOKUP(C47,'[1]Insumos - SINAPI'!$A$8:$D$9999,3,0),IF(B47="SINAPI-S",VLOOKUP(C47,'[1]Serviços - SINAPI'!$A$16:$I$10000,3,0),IF(B47="SICRO",VLOOKUP(C47,[1]SICRO!$A$9:$I$10000,3,0),IF(B47="COMP.",VLOOKUP(C47,[1]COMPOSIÇÕES!$B$10:$G$7918,3,0),IF(B47="TCPO",VLOOKUP(C47,[1]TCPO!$A$8:$I$10000,3,0),""))))))</f>
        <v>M2</v>
      </c>
      <c r="G47" s="44">
        <f t="shared" si="5"/>
        <v>1244.5999999999999</v>
      </c>
      <c r="H47" s="45"/>
      <c r="I47" s="46">
        <f t="shared" si="6"/>
        <v>0</v>
      </c>
    </row>
    <row r="48" spans="1:9" ht="45">
      <c r="A48" s="40" t="s">
        <v>63</v>
      </c>
      <c r="B48" s="41" t="s">
        <v>25</v>
      </c>
      <c r="C48" s="42" t="str">
        <f>[1]COMPOSIÇÕES!B19</f>
        <v>COMP. 03</v>
      </c>
      <c r="D48" s="42" t="s">
        <v>36</v>
      </c>
      <c r="E48" s="43" t="str">
        <f>IF(B48="COTAÇÃO",VLOOKUP(C48,[1]COTAÇÕES!$A$12:$L$9248,2,0),IF(B48="SINAPI-I",VLOOKUP(C48,'[1]Insumos - SINAPI'!$A$8:$D$9999,2,0),IF(B48="SINAPI-S",VLOOKUP(C48,'[1]Serviços - SINAPI'!$A$16:$I$10000,2,0),IF(B48="SICRO",VLOOKUP(C48,[1]SICRO!$A$9:$I$10000,2,0),IF(B48="COMP.",VLOOKUP(C48,[1]COMPOSIÇÕES!$B$10:$G$7918,2,0),IF(B48="TCPO",VLOOKUP(C48,[1]TCPO!$A$8:$I$10000,2,0),""))))))</f>
        <v>ELABORAÇÃO DE PLANILHA ORÇAMENTÁRIA, CRONOGRAMA E DOCUMENTOS PARA LICITAÇÃO DA ADEQUAÇÃO NAS INSTALAÇÕES DE PREVENÇÃO E COMBATE À INCÊNDIO E PÂNICO EXISTENTES</v>
      </c>
      <c r="F48" s="42" t="str">
        <f>IF(B48="COTAÇÃO",VLOOKUP(C48,[1]COTAÇÕES!$A$12:$L$9248,6,0),IF(B48="SINAPI-I",VLOOKUP(C48,'[1]Insumos - SINAPI'!$A$8:$D$9999,3,0),IF(B48="SINAPI-S",VLOOKUP(C48,'[1]Serviços - SINAPI'!$A$16:$I$10000,3,0),IF(B48="SICRO",VLOOKUP(C48,[1]SICRO!$A$9:$I$10000,3,0),IF(B48="COMP.",VLOOKUP(C48,[1]COMPOSIÇÕES!$B$10:$G$7918,3,0),IF(B48="TCPO",VLOOKUP(C48,[1]TCPO!$A$8:$I$10000,3,0),""))))))</f>
        <v>M2</v>
      </c>
      <c r="G48" s="44">
        <f t="shared" si="5"/>
        <v>1064.6500000000001</v>
      </c>
      <c r="H48" s="45"/>
      <c r="I48" s="46">
        <f t="shared" si="6"/>
        <v>0</v>
      </c>
    </row>
    <row r="49" spans="1:11">
      <c r="A49" s="47"/>
      <c r="B49" s="48"/>
      <c r="C49" s="49"/>
      <c r="D49" s="49"/>
      <c r="E49" s="50"/>
      <c r="F49" s="49"/>
      <c r="G49" s="51"/>
      <c r="H49" s="52"/>
      <c r="I49" s="53"/>
    </row>
    <row r="50" spans="1:11" ht="15" customHeight="1">
      <c r="A50" s="150" t="s">
        <v>64</v>
      </c>
      <c r="B50" s="151"/>
      <c r="C50" s="151"/>
      <c r="D50" s="151"/>
      <c r="E50" s="152"/>
      <c r="F50" s="159" t="s">
        <v>65</v>
      </c>
      <c r="G50" s="160"/>
      <c r="H50" s="161"/>
      <c r="I50" s="54">
        <f>SUM(I15,I22,I35,I42)</f>
        <v>0</v>
      </c>
    </row>
    <row r="51" spans="1:11">
      <c r="A51" s="153"/>
      <c r="B51" s="154"/>
      <c r="C51" s="154"/>
      <c r="D51" s="154"/>
      <c r="E51" s="155"/>
      <c r="F51" s="162" t="s">
        <v>66</v>
      </c>
      <c r="G51" s="163"/>
      <c r="H51" s="164"/>
      <c r="I51" s="55">
        <f>[1]BDI!C26</f>
        <v>0.23904614758620713</v>
      </c>
    </row>
    <row r="52" spans="1:11">
      <c r="A52" s="153"/>
      <c r="B52" s="154"/>
      <c r="C52" s="154"/>
      <c r="D52" s="154"/>
      <c r="E52" s="155"/>
      <c r="F52" s="159" t="s">
        <v>67</v>
      </c>
      <c r="G52" s="160"/>
      <c r="H52" s="161"/>
      <c r="I52" s="54">
        <f>I51*I50</f>
        <v>0</v>
      </c>
    </row>
    <row r="53" spans="1:11">
      <c r="A53" s="156"/>
      <c r="B53" s="157"/>
      <c r="C53" s="157"/>
      <c r="D53" s="157"/>
      <c r="E53" s="158"/>
      <c r="F53" s="165" t="s">
        <v>68</v>
      </c>
      <c r="G53" s="166"/>
      <c r="H53" s="167"/>
      <c r="I53" s="56">
        <f>SUM(I50,I52)</f>
        <v>0</v>
      </c>
    </row>
    <row r="54" spans="1:11">
      <c r="A54" s="47"/>
      <c r="B54" s="48"/>
      <c r="C54" s="49"/>
      <c r="D54" s="49"/>
      <c r="E54" s="50"/>
      <c r="F54" s="49"/>
      <c r="G54" s="51"/>
      <c r="H54" s="52"/>
      <c r="I54" s="53"/>
    </row>
    <row r="55" spans="1:11" ht="45.75" customHeight="1" thickBot="1">
      <c r="A55" s="138" t="s">
        <v>69</v>
      </c>
      <c r="B55" s="139"/>
      <c r="C55" s="139"/>
      <c r="D55" s="139"/>
      <c r="E55" s="139"/>
      <c r="F55" s="139"/>
      <c r="G55" s="139"/>
      <c r="H55" s="139"/>
      <c r="I55" s="140"/>
      <c r="K55" s="57"/>
    </row>
    <row r="56" spans="1:11">
      <c r="A56" s="58"/>
      <c r="B56" s="58"/>
      <c r="C56" s="58"/>
      <c r="D56" s="58"/>
      <c r="E56" s="58"/>
      <c r="F56" s="58"/>
      <c r="G56" s="59"/>
      <c r="H56" s="60"/>
      <c r="I56" s="61"/>
    </row>
  </sheetData>
  <mergeCells count="26">
    <mergeCell ref="F12:G12"/>
    <mergeCell ref="A1:B6"/>
    <mergeCell ref="C1:E1"/>
    <mergeCell ref="I1:I6"/>
    <mergeCell ref="C2:E2"/>
    <mergeCell ref="C3:E3"/>
    <mergeCell ref="C4:E4"/>
    <mergeCell ref="C5:E5"/>
    <mergeCell ref="F5:G5"/>
    <mergeCell ref="C6:E6"/>
    <mergeCell ref="F7:G7"/>
    <mergeCell ref="F8:G8"/>
    <mergeCell ref="F9:G9"/>
    <mergeCell ref="F10:G10"/>
    <mergeCell ref="F11:G11"/>
    <mergeCell ref="A55:I55"/>
    <mergeCell ref="A13:I13"/>
    <mergeCell ref="B15:H15"/>
    <mergeCell ref="B22:H22"/>
    <mergeCell ref="B35:H35"/>
    <mergeCell ref="B42:H42"/>
    <mergeCell ref="A50:E53"/>
    <mergeCell ref="F50:H50"/>
    <mergeCell ref="F51:H51"/>
    <mergeCell ref="F52:H52"/>
    <mergeCell ref="F53:H53"/>
  </mergeCells>
  <dataValidations count="2">
    <dataValidation type="list" allowBlank="1" showInputMessage="1" showErrorMessage="1" sqref="B36:B41 B23:B34 B16:B21 B43:B49">
      <formula1>"COTAÇÃO,SINAPI-I,SINAPI-S,SICRO-2,COMP.,TCPO"</formula1>
    </dataValidation>
    <dataValidation type="list" allowBlank="1" showInputMessage="1" showErrorMessage="1" sqref="B54">
      <formula1>"COTAÇÃO,SINAPI-I,SINAPI-S,SICRO,COMP.,TCPO"</formula1>
    </dataValidation>
  </dataValidations>
  <pageMargins left="0.51181102362204722" right="0.51181102362204722" top="0.78740157480314965" bottom="0.78740157480314965" header="0.31496062992125984" footer="0.31496062992125984"/>
  <pageSetup paperSize="9" scale="36" orientation="landscape"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M51"/>
  <sheetViews>
    <sheetView topLeftCell="A39" zoomScaleNormal="100" workbookViewId="0">
      <selection activeCell="E51" sqref="E51"/>
    </sheetView>
  </sheetViews>
  <sheetFormatPr defaultRowHeight="15"/>
  <cols>
    <col min="1" max="1" width="15.7109375" customWidth="1"/>
    <col min="2" max="2" width="76" style="63" customWidth="1"/>
    <col min="3" max="3" width="15.140625" style="62" customWidth="1"/>
    <col min="4" max="4" width="18.42578125" style="62" customWidth="1"/>
    <col min="5" max="5" width="17.7109375" style="62" customWidth="1"/>
    <col min="6" max="6" width="19.7109375" style="62" customWidth="1"/>
    <col min="7" max="7" width="15.5703125" style="62" bestFit="1" customWidth="1"/>
    <col min="8" max="11" width="12.7109375" bestFit="1" customWidth="1"/>
  </cols>
  <sheetData>
    <row r="1" spans="1:12" ht="23.25">
      <c r="A1" s="236"/>
      <c r="B1" s="213" t="s">
        <v>70</v>
      </c>
      <c r="C1" s="214"/>
      <c r="D1" s="214"/>
      <c r="E1" s="214"/>
      <c r="F1" s="214"/>
      <c r="G1" s="214"/>
      <c r="H1" s="214"/>
      <c r="I1" s="239"/>
      <c r="J1" s="212"/>
      <c r="K1" s="212"/>
    </row>
    <row r="2" spans="1:12" ht="18.75" customHeight="1">
      <c r="A2" s="237"/>
      <c r="B2" s="216" t="s">
        <v>1</v>
      </c>
      <c r="C2" s="217"/>
      <c r="D2" s="217"/>
      <c r="E2" s="217"/>
      <c r="F2" s="217"/>
      <c r="G2" s="217"/>
      <c r="H2" s="217"/>
      <c r="I2" s="240"/>
      <c r="J2" s="212"/>
      <c r="K2" s="212"/>
    </row>
    <row r="3" spans="1:12" ht="15" customHeight="1">
      <c r="A3" s="237"/>
      <c r="B3" s="183" t="s">
        <v>2</v>
      </c>
      <c r="C3" s="184"/>
      <c r="D3" s="184"/>
      <c r="E3" s="184"/>
      <c r="F3" s="184"/>
      <c r="G3" s="184"/>
      <c r="H3" s="184"/>
      <c r="I3" s="185"/>
      <c r="J3" s="212"/>
      <c r="K3" s="212"/>
    </row>
    <row r="4" spans="1:12">
      <c r="A4" s="237"/>
      <c r="B4" s="218" t="s">
        <v>3</v>
      </c>
      <c r="C4" s="219"/>
      <c r="D4" s="219"/>
      <c r="E4" s="219"/>
      <c r="F4" s="219"/>
      <c r="G4" s="219"/>
      <c r="H4" s="219"/>
      <c r="I4" s="241"/>
      <c r="J4" s="212"/>
      <c r="K4" s="212"/>
    </row>
    <row r="5" spans="1:12" ht="15" customHeight="1">
      <c r="A5" s="237"/>
      <c r="B5" s="183" t="s">
        <v>4</v>
      </c>
      <c r="C5" s="184"/>
      <c r="D5" s="184"/>
      <c r="E5" s="184"/>
      <c r="F5" s="184"/>
      <c r="G5" s="184"/>
      <c r="H5" s="184"/>
      <c r="I5" s="185"/>
      <c r="J5" s="212"/>
      <c r="K5" s="212"/>
    </row>
    <row r="6" spans="1:12" ht="15" customHeight="1">
      <c r="A6" s="238"/>
      <c r="B6" s="188" t="s">
        <v>71</v>
      </c>
      <c r="C6" s="189"/>
      <c r="D6" s="189"/>
      <c r="E6" s="189"/>
      <c r="F6" s="189"/>
      <c r="G6" s="189"/>
      <c r="H6" s="189"/>
      <c r="I6" s="242"/>
      <c r="J6" s="212"/>
      <c r="K6" s="212"/>
    </row>
    <row r="7" spans="1:12" ht="18.75">
      <c r="A7" s="228" t="s">
        <v>72</v>
      </c>
      <c r="B7" s="228"/>
      <c r="C7" s="228"/>
      <c r="D7" s="228"/>
      <c r="E7" s="228"/>
      <c r="F7" s="228"/>
      <c r="G7" s="228"/>
      <c r="H7" s="228"/>
      <c r="I7" s="228"/>
      <c r="J7" s="228"/>
      <c r="K7" s="228"/>
    </row>
    <row r="8" spans="1:12">
      <c r="A8" s="229" t="s">
        <v>73</v>
      </c>
      <c r="B8" s="231" t="s">
        <v>18</v>
      </c>
      <c r="C8" s="229" t="s">
        <v>74</v>
      </c>
      <c r="D8" s="229" t="s">
        <v>75</v>
      </c>
      <c r="E8" s="65"/>
      <c r="F8" s="233" t="s">
        <v>76</v>
      </c>
      <c r="G8" s="234"/>
      <c r="H8" s="234"/>
      <c r="I8" s="234"/>
      <c r="J8" s="234"/>
      <c r="K8" s="235"/>
    </row>
    <row r="9" spans="1:12">
      <c r="A9" s="230"/>
      <c r="B9" s="232"/>
      <c r="C9" s="230"/>
      <c r="D9" s="230"/>
      <c r="E9" s="65"/>
      <c r="F9" s="65" t="s">
        <v>77</v>
      </c>
      <c r="G9" s="65" t="s">
        <v>78</v>
      </c>
      <c r="H9" s="65" t="s">
        <v>79</v>
      </c>
      <c r="I9" s="65" t="s">
        <v>80</v>
      </c>
      <c r="J9" s="65" t="s">
        <v>81</v>
      </c>
      <c r="K9" s="65" t="s">
        <v>82</v>
      </c>
    </row>
    <row r="10" spans="1:12" ht="15.75" customHeight="1">
      <c r="A10" s="220">
        <v>1</v>
      </c>
      <c r="B10" s="222" t="str">
        <f>VLOOKUP(A10,[1]ORÇAMENTO!$A$15:$I$184,2,0)</f>
        <v>ESTUDOS, LEVANTAMENTOS E ELABORAÇÃO DO "AS BUILT"</v>
      </c>
      <c r="C10" s="224">
        <f>VLOOKUP(A10,[1]ORÇAMENTO!$A$15:$I$184,8,0)</f>
        <v>0</v>
      </c>
      <c r="D10" s="224">
        <f>C10*(1+[1]ORÇAMENTO!$I$51)</f>
        <v>0</v>
      </c>
      <c r="E10" s="66" t="s">
        <v>83</v>
      </c>
      <c r="F10" s="67">
        <v>1</v>
      </c>
      <c r="G10" s="41"/>
      <c r="H10" s="68"/>
      <c r="I10" s="68"/>
      <c r="J10" s="68"/>
      <c r="K10" s="68"/>
      <c r="L10" s="12"/>
    </row>
    <row r="11" spans="1:12" ht="15.75" customHeight="1">
      <c r="A11" s="221"/>
      <c r="B11" s="223"/>
      <c r="C11" s="225"/>
      <c r="D11" s="225"/>
      <c r="E11" s="66" t="s">
        <v>84</v>
      </c>
      <c r="F11" s="66">
        <f>F10*D10</f>
        <v>0</v>
      </c>
      <c r="G11" s="41"/>
      <c r="H11" s="68"/>
      <c r="I11" s="68"/>
      <c r="J11" s="68"/>
      <c r="K11" s="68"/>
    </row>
    <row r="12" spans="1:12">
      <c r="A12" s="220">
        <v>2</v>
      </c>
      <c r="B12" s="222" t="str">
        <f>VLOOKUP(A12,[1]ORÇAMENTO!$A$15:$I$184,2,0)</f>
        <v>LAUDO DAS INSTALAÇÕES ELÉTRICA, SPDA, PPCIP E GÁS DE ACORDO COM AS NORMAS VIGENTES</v>
      </c>
      <c r="C12" s="224">
        <f>VLOOKUP(A12,[1]ORÇAMENTO!$A$15:$I$184,8,0)</f>
        <v>0</v>
      </c>
      <c r="D12" s="224">
        <f>C12*(1+[1]ORÇAMENTO!$I$51)</f>
        <v>0</v>
      </c>
      <c r="E12" s="66" t="s">
        <v>83</v>
      </c>
      <c r="F12" s="67"/>
      <c r="G12" s="67">
        <v>1</v>
      </c>
      <c r="H12" s="69"/>
      <c r="I12" s="69"/>
      <c r="J12" s="69"/>
      <c r="K12" s="69"/>
    </row>
    <row r="13" spans="1:12">
      <c r="A13" s="221"/>
      <c r="B13" s="223"/>
      <c r="C13" s="225"/>
      <c r="D13" s="225"/>
      <c r="E13" s="66" t="s">
        <v>84</v>
      </c>
      <c r="F13" s="67"/>
      <c r="G13" s="66">
        <f>G12*D12</f>
        <v>0</v>
      </c>
      <c r="H13" s="69"/>
      <c r="I13" s="69"/>
      <c r="J13" s="69"/>
      <c r="K13" s="69"/>
    </row>
    <row r="14" spans="1:12" ht="29.25" customHeight="1">
      <c r="A14" s="220">
        <v>3</v>
      </c>
      <c r="B14" s="222" t="str">
        <f>VLOOKUP(A14,[1]ORÇAMENTO!$A$15:$I$184,2,0)</f>
        <v>PROJETO E APROVAÇÃO NO CORPO DE BOMBEIROS DO MS DAS ADEQUAÇÕES NO SISTEMA DE PREVENÇAO E COMBATE A INCÊNDIO E PÂNICO EXISTENTE, INCLUINDO TAXAS DE APROVAÇÃO E DEMAIS CUSTOS ENVOLVIDOS (PLOTAGENS, ART/RRT, ETC.)</v>
      </c>
      <c r="C14" s="224">
        <f>VLOOKUP(A14,[1]ORÇAMENTO!$A$15:$I$184,8,0)</f>
        <v>0</v>
      </c>
      <c r="D14" s="224">
        <f>C14*(1+[1]ORÇAMENTO!$I$51)</f>
        <v>0</v>
      </c>
      <c r="E14" s="66" t="s">
        <v>83</v>
      </c>
      <c r="F14" s="67"/>
      <c r="G14" s="67"/>
      <c r="H14" s="67">
        <v>0.4</v>
      </c>
      <c r="I14" s="67">
        <v>0.4</v>
      </c>
      <c r="J14" s="67">
        <v>0.2</v>
      </c>
      <c r="K14" s="70"/>
    </row>
    <row r="15" spans="1:12" ht="31.5" customHeight="1">
      <c r="A15" s="221"/>
      <c r="B15" s="223"/>
      <c r="C15" s="225"/>
      <c r="D15" s="225"/>
      <c r="E15" s="66" t="s">
        <v>84</v>
      </c>
      <c r="F15" s="67"/>
      <c r="G15" s="67"/>
      <c r="H15" s="66">
        <f>H14*D14</f>
        <v>0</v>
      </c>
      <c r="I15" s="66">
        <f>I14*D14</f>
        <v>0</v>
      </c>
      <c r="J15" s="66">
        <f>J14*D14</f>
        <v>0</v>
      </c>
      <c r="K15" s="70"/>
    </row>
    <row r="16" spans="1:12">
      <c r="A16" s="226">
        <v>4</v>
      </c>
      <c r="B16" s="227" t="str">
        <f>VLOOKUP(A16,[1]ORÇAMENTO!$A$15:$I$184,2,0)</f>
        <v>PLANILHA ORÇAMENTÁRIA, CRONOGRAMA E DEMAIS DOCUMENTOS NECESSÁRIOS À LICITAÇÃO DO PPCIP (PLOTAGENS, IMPRESSOES, ART/RRT, ETC.)</v>
      </c>
      <c r="C16" s="224">
        <f>VLOOKUP(A16,[1]ORÇAMENTO!$A$15:$I$184,8,0)</f>
        <v>0</v>
      </c>
      <c r="D16" s="224">
        <f>C16*(1+[1]ORÇAMENTO!$I$51)</f>
        <v>0</v>
      </c>
      <c r="E16" s="66" t="s">
        <v>83</v>
      </c>
      <c r="F16" s="67"/>
      <c r="G16" s="67"/>
      <c r="H16" s="70"/>
      <c r="I16" s="70"/>
      <c r="J16" s="67">
        <v>0.3</v>
      </c>
      <c r="K16" s="67">
        <v>0.7</v>
      </c>
    </row>
    <row r="17" spans="1:13">
      <c r="A17" s="226"/>
      <c r="B17" s="227"/>
      <c r="C17" s="225"/>
      <c r="D17" s="225"/>
      <c r="E17" s="66" t="s">
        <v>84</v>
      </c>
      <c r="F17" s="67"/>
      <c r="G17" s="67"/>
      <c r="H17" s="70"/>
      <c r="I17" s="70"/>
      <c r="J17" s="66">
        <f>J16*D16</f>
        <v>0</v>
      </c>
      <c r="K17" s="66">
        <f>K16*D16</f>
        <v>0</v>
      </c>
    </row>
    <row r="18" spans="1:13">
      <c r="A18" s="48"/>
      <c r="B18" s="71"/>
      <c r="C18" s="207" t="s">
        <v>75</v>
      </c>
      <c r="D18" s="207"/>
      <c r="E18" s="72" t="s">
        <v>83</v>
      </c>
      <c r="F18" s="73" t="e">
        <f>F19/$K21</f>
        <v>#DIV/0!</v>
      </c>
      <c r="G18" s="73" t="e">
        <f t="shared" ref="G18:K18" si="0">G19/$K21</f>
        <v>#DIV/0!</v>
      </c>
      <c r="H18" s="73" t="e">
        <f t="shared" si="0"/>
        <v>#DIV/0!</v>
      </c>
      <c r="I18" s="73" t="e">
        <f t="shared" si="0"/>
        <v>#DIV/0!</v>
      </c>
      <c r="J18" s="73" t="e">
        <f t="shared" si="0"/>
        <v>#DIV/0!</v>
      </c>
      <c r="K18" s="73" t="e">
        <f t="shared" si="0"/>
        <v>#DIV/0!</v>
      </c>
      <c r="M18" s="12"/>
    </row>
    <row r="19" spans="1:13">
      <c r="B19" s="74"/>
      <c r="C19" s="207"/>
      <c r="D19" s="207"/>
      <c r="E19" s="72" t="s">
        <v>84</v>
      </c>
      <c r="F19" s="72">
        <f>SUM(F11,F13,F15,F17)</f>
        <v>0</v>
      </c>
      <c r="G19" s="72">
        <f t="shared" ref="G19:K19" si="1">SUM(G11,G13,G15,G17)</f>
        <v>0</v>
      </c>
      <c r="H19" s="72">
        <f t="shared" si="1"/>
        <v>0</v>
      </c>
      <c r="I19" s="72">
        <f t="shared" si="1"/>
        <v>0</v>
      </c>
      <c r="J19" s="72">
        <f t="shared" si="1"/>
        <v>0</v>
      </c>
      <c r="K19" s="72">
        <f t="shared" si="1"/>
        <v>0</v>
      </c>
    </row>
    <row r="20" spans="1:13" ht="21">
      <c r="B20" s="75" t="s">
        <v>85</v>
      </c>
      <c r="C20" s="208" t="s">
        <v>86</v>
      </c>
      <c r="D20" s="209"/>
      <c r="E20" s="72" t="s">
        <v>83</v>
      </c>
      <c r="F20" s="73" t="e">
        <f>F21/$K21</f>
        <v>#DIV/0!</v>
      </c>
      <c r="G20" s="73" t="e">
        <f t="shared" ref="G20:K20" si="2">G21/$K21</f>
        <v>#DIV/0!</v>
      </c>
      <c r="H20" s="73" t="e">
        <f t="shared" si="2"/>
        <v>#DIV/0!</v>
      </c>
      <c r="I20" s="73" t="e">
        <f t="shared" si="2"/>
        <v>#DIV/0!</v>
      </c>
      <c r="J20" s="73" t="e">
        <f t="shared" si="2"/>
        <v>#DIV/0!</v>
      </c>
      <c r="K20" s="73" t="e">
        <f t="shared" si="2"/>
        <v>#DIV/0!</v>
      </c>
    </row>
    <row r="21" spans="1:13">
      <c r="B21" s="76"/>
      <c r="C21" s="210"/>
      <c r="D21" s="211"/>
      <c r="E21" s="72" t="s">
        <v>84</v>
      </c>
      <c r="F21" s="72">
        <f>F19</f>
        <v>0</v>
      </c>
      <c r="G21" s="72">
        <f>F21+G19</f>
        <v>0</v>
      </c>
      <c r="H21" s="72">
        <f>G21+H19</f>
        <v>0</v>
      </c>
      <c r="I21" s="72">
        <f>H21+I19</f>
        <v>0</v>
      </c>
      <c r="J21" s="72">
        <f>I21+J19</f>
        <v>0</v>
      </c>
      <c r="K21" s="72">
        <f>J21+K19</f>
        <v>0</v>
      </c>
    </row>
    <row r="27" spans="1:13">
      <c r="C27" s="77"/>
      <c r="D27" s="77"/>
      <c r="E27" s="77"/>
    </row>
    <row r="34" spans="1:9">
      <c r="B34" s="78" t="s">
        <v>87</v>
      </c>
    </row>
    <row r="35" spans="1:9">
      <c r="B35" s="79"/>
    </row>
    <row r="36" spans="1:9" ht="23.25">
      <c r="A36" s="212"/>
      <c r="B36" s="213" t="s">
        <v>70</v>
      </c>
      <c r="C36" s="214"/>
      <c r="D36" s="214"/>
      <c r="E36" s="214"/>
      <c r="F36" s="215"/>
      <c r="G36" s="80"/>
      <c r="H36" s="80"/>
      <c r="I36" s="80"/>
    </row>
    <row r="37" spans="1:9" ht="18.75" customHeight="1">
      <c r="A37" s="212"/>
      <c r="B37" s="216" t="s">
        <v>1</v>
      </c>
      <c r="C37" s="217"/>
      <c r="D37" s="217"/>
      <c r="E37" s="217"/>
      <c r="F37" s="215"/>
      <c r="G37" s="81"/>
      <c r="H37" s="81"/>
      <c r="I37" s="81"/>
    </row>
    <row r="38" spans="1:9" ht="15" customHeight="1">
      <c r="A38" s="212"/>
      <c r="B38" s="183" t="s">
        <v>2</v>
      </c>
      <c r="C38" s="184"/>
      <c r="D38" s="184"/>
      <c r="E38" s="184"/>
      <c r="F38" s="215"/>
      <c r="G38" s="26"/>
      <c r="H38" s="26"/>
      <c r="I38" s="26"/>
    </row>
    <row r="39" spans="1:9" ht="15" customHeight="1">
      <c r="A39" s="212"/>
      <c r="B39" s="218" t="s">
        <v>3</v>
      </c>
      <c r="C39" s="219"/>
      <c r="D39" s="219"/>
      <c r="E39" s="219"/>
      <c r="F39" s="215"/>
      <c r="G39" s="7"/>
      <c r="H39" s="7"/>
      <c r="I39" s="7"/>
    </row>
    <row r="40" spans="1:9" ht="15" customHeight="1">
      <c r="A40" s="212"/>
      <c r="B40" s="183" t="s">
        <v>4</v>
      </c>
      <c r="C40" s="184"/>
      <c r="D40" s="184"/>
      <c r="E40" s="184"/>
      <c r="F40" s="215"/>
      <c r="G40" s="26"/>
      <c r="H40" s="26"/>
      <c r="I40" s="26"/>
    </row>
    <row r="41" spans="1:9" ht="15" customHeight="1">
      <c r="A41" s="212"/>
      <c r="B41" s="188" t="s">
        <v>71</v>
      </c>
      <c r="C41" s="189"/>
      <c r="D41" s="189"/>
      <c r="E41" s="189"/>
      <c r="F41" s="215"/>
      <c r="G41" s="26"/>
      <c r="H41" s="26"/>
      <c r="I41" s="26"/>
    </row>
    <row r="42" spans="1:9">
      <c r="A42" s="201" t="s">
        <v>88</v>
      </c>
      <c r="B42" s="201"/>
      <c r="C42" s="201"/>
      <c r="D42" s="201"/>
      <c r="E42" s="201"/>
      <c r="F42" s="201"/>
    </row>
    <row r="43" spans="1:9" ht="22.5" customHeight="1">
      <c r="A43" s="202" t="s">
        <v>89</v>
      </c>
      <c r="B43" s="202" t="s">
        <v>90</v>
      </c>
      <c r="C43" s="204" t="s">
        <v>91</v>
      </c>
      <c r="D43" s="204" t="s">
        <v>92</v>
      </c>
      <c r="E43" s="206" t="s">
        <v>93</v>
      </c>
      <c r="F43" s="206"/>
    </row>
    <row r="44" spans="1:9" ht="15.75">
      <c r="A44" s="203"/>
      <c r="B44" s="203"/>
      <c r="C44" s="205"/>
      <c r="D44" s="205"/>
      <c r="E44" s="82" t="s">
        <v>84</v>
      </c>
      <c r="F44" s="82" t="s">
        <v>83</v>
      </c>
    </row>
    <row r="45" spans="1:9" ht="15.75">
      <c r="A45" s="190">
        <v>1</v>
      </c>
      <c r="B45" s="83" t="s">
        <v>94</v>
      </c>
      <c r="C45" s="84">
        <v>30</v>
      </c>
      <c r="D45" s="190">
        <f>SUM(C45:C46)</f>
        <v>60</v>
      </c>
      <c r="E45" s="191"/>
      <c r="F45" s="193" t="e">
        <f>E45/E51</f>
        <v>#DIV/0!</v>
      </c>
    </row>
    <row r="46" spans="1:9" ht="30.75">
      <c r="A46" s="190"/>
      <c r="B46" s="85" t="s">
        <v>95</v>
      </c>
      <c r="C46" s="84">
        <v>30</v>
      </c>
      <c r="D46" s="190"/>
      <c r="E46" s="192"/>
      <c r="F46" s="194"/>
    </row>
    <row r="47" spans="1:9" ht="30.75">
      <c r="A47" s="195">
        <v>2</v>
      </c>
      <c r="B47" s="85" t="s">
        <v>96</v>
      </c>
      <c r="C47" s="84">
        <v>60</v>
      </c>
      <c r="D47" s="195">
        <f>SUM(C47:C49)</f>
        <v>130</v>
      </c>
      <c r="E47" s="198"/>
      <c r="F47" s="193" t="e">
        <f>E47/E51</f>
        <v>#DIV/0!</v>
      </c>
    </row>
    <row r="48" spans="1:9" ht="30.75">
      <c r="A48" s="196"/>
      <c r="B48" s="85" t="s">
        <v>97</v>
      </c>
      <c r="C48" s="84">
        <v>10</v>
      </c>
      <c r="D48" s="196"/>
      <c r="E48" s="199"/>
      <c r="F48" s="200"/>
    </row>
    <row r="49" spans="1:6" ht="45.75">
      <c r="A49" s="197"/>
      <c r="B49" s="85" t="s">
        <v>98</v>
      </c>
      <c r="C49" s="84">
        <v>60</v>
      </c>
      <c r="D49" s="196"/>
      <c r="E49" s="199"/>
      <c r="F49" s="200"/>
    </row>
    <row r="50" spans="1:6" ht="75.75">
      <c r="A50" s="84">
        <v>3</v>
      </c>
      <c r="B50" s="85" t="s">
        <v>99</v>
      </c>
      <c r="C50" s="84">
        <v>50</v>
      </c>
      <c r="D50" s="84">
        <f>SUM(C50)</f>
        <v>50</v>
      </c>
      <c r="E50" s="86"/>
      <c r="F50" s="87" t="e">
        <f>E50/E51</f>
        <v>#DIV/0!</v>
      </c>
    </row>
    <row r="51" spans="1:6" ht="15.75">
      <c r="A51" s="88"/>
      <c r="B51" s="88"/>
      <c r="C51" s="89" t="s">
        <v>100</v>
      </c>
      <c r="D51" s="89">
        <f>SUM(D45:D50)</f>
        <v>240</v>
      </c>
      <c r="E51" s="90">
        <f>SUM(E45:E50)</f>
        <v>0</v>
      </c>
      <c r="F51" s="91" t="e">
        <f>SUM(F45:F50)</f>
        <v>#DIV/0!</v>
      </c>
    </row>
  </sheetData>
  <mergeCells count="54">
    <mergeCell ref="A1:A6"/>
    <mergeCell ref="B1:I1"/>
    <mergeCell ref="J1:K6"/>
    <mergeCell ref="B2:I2"/>
    <mergeCell ref="B3:I3"/>
    <mergeCell ref="B4:I4"/>
    <mergeCell ref="B5:I5"/>
    <mergeCell ref="B6:I6"/>
    <mergeCell ref="A7:K7"/>
    <mergeCell ref="A8:A9"/>
    <mergeCell ref="B8:B9"/>
    <mergeCell ref="C8:C9"/>
    <mergeCell ref="D8:D9"/>
    <mergeCell ref="F8:K8"/>
    <mergeCell ref="A10:A11"/>
    <mergeCell ref="B10:B11"/>
    <mergeCell ref="C10:C11"/>
    <mergeCell ref="D10:D11"/>
    <mergeCell ref="A12:A13"/>
    <mergeCell ref="B12:B13"/>
    <mergeCell ref="C12:C13"/>
    <mergeCell ref="D12:D13"/>
    <mergeCell ref="A14:A15"/>
    <mergeCell ref="B14:B15"/>
    <mergeCell ref="C14:C15"/>
    <mergeCell ref="D14:D15"/>
    <mergeCell ref="A16:A17"/>
    <mergeCell ref="B16:B17"/>
    <mergeCell ref="C16:C17"/>
    <mergeCell ref="D16:D17"/>
    <mergeCell ref="C18:D19"/>
    <mergeCell ref="C20:D21"/>
    <mergeCell ref="A36:A41"/>
    <mergeCell ref="B36:E36"/>
    <mergeCell ref="F36:F41"/>
    <mergeCell ref="B37:E37"/>
    <mergeCell ref="B38:E38"/>
    <mergeCell ref="B39:E39"/>
    <mergeCell ref="B40:E40"/>
    <mergeCell ref="B41:E41"/>
    <mergeCell ref="A42:F42"/>
    <mergeCell ref="A43:A44"/>
    <mergeCell ref="B43:B44"/>
    <mergeCell ref="C43:C44"/>
    <mergeCell ref="D43:D44"/>
    <mergeCell ref="E43:F43"/>
    <mergeCell ref="A45:A46"/>
    <mergeCell ref="D45:D46"/>
    <mergeCell ref="E45:E46"/>
    <mergeCell ref="F45:F46"/>
    <mergeCell ref="A47:A49"/>
    <mergeCell ref="D47:D49"/>
    <mergeCell ref="E47:E49"/>
    <mergeCell ref="F47:F49"/>
  </mergeCells>
  <pageMargins left="0.51181102362204722" right="0.51181102362204722" top="0.78740157480314965" bottom="0.78740157480314965" header="0.31496062992125984" footer="0.31496062992125984"/>
  <pageSetup paperSize="9" scale="50" orientation="landscape"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K29"/>
  <sheetViews>
    <sheetView topLeftCell="A7" zoomScale="85" zoomScaleNormal="85" workbookViewId="0">
      <selection activeCell="F29" sqref="F29"/>
    </sheetView>
  </sheetViews>
  <sheetFormatPr defaultRowHeight="15"/>
  <cols>
    <col min="1" max="1" width="9.7109375" style="62" customWidth="1"/>
    <col min="2" max="2" width="14.28515625" style="62" customWidth="1"/>
    <col min="3" max="3" width="94" style="64" customWidth="1"/>
    <col min="4" max="4" width="10.85546875" style="62" bestFit="1" customWidth="1"/>
    <col min="5" max="5" width="12.28515625" style="107" customWidth="1"/>
    <col min="6" max="6" width="14" style="107" bestFit="1" customWidth="1"/>
    <col min="7" max="7" width="12.85546875" style="108" bestFit="1" customWidth="1"/>
    <col min="10" max="10" width="10.85546875" bestFit="1" customWidth="1"/>
    <col min="11" max="11" width="18.42578125" bestFit="1" customWidth="1"/>
  </cols>
  <sheetData>
    <row r="1" spans="1:11" ht="23.25" customHeight="1">
      <c r="A1" s="226"/>
      <c r="B1" s="226"/>
      <c r="C1" s="213" t="s">
        <v>0</v>
      </c>
      <c r="D1" s="214"/>
      <c r="E1" s="214"/>
      <c r="F1" s="246"/>
      <c r="G1" s="246"/>
    </row>
    <row r="2" spans="1:11" ht="18.75">
      <c r="A2" s="226"/>
      <c r="B2" s="226"/>
      <c r="C2" s="216" t="s">
        <v>1</v>
      </c>
      <c r="D2" s="217"/>
      <c r="E2" s="217"/>
      <c r="F2" s="246"/>
      <c r="G2" s="246"/>
    </row>
    <row r="3" spans="1:11">
      <c r="A3" s="226"/>
      <c r="B3" s="226"/>
      <c r="C3" s="183" t="s">
        <v>2</v>
      </c>
      <c r="D3" s="184"/>
      <c r="E3" s="184"/>
      <c r="F3" s="246"/>
      <c r="G3" s="246"/>
    </row>
    <row r="4" spans="1:11">
      <c r="A4" s="226"/>
      <c r="B4" s="226"/>
      <c r="C4" s="183" t="s">
        <v>3</v>
      </c>
      <c r="D4" s="247"/>
      <c r="E4" s="247"/>
      <c r="F4" s="246"/>
      <c r="G4" s="246"/>
    </row>
    <row r="5" spans="1:11">
      <c r="A5" s="226"/>
      <c r="B5" s="226"/>
      <c r="C5" s="183" t="s">
        <v>4</v>
      </c>
      <c r="D5" s="247"/>
      <c r="E5" s="247"/>
      <c r="F5" s="246"/>
      <c r="G5" s="246"/>
    </row>
    <row r="6" spans="1:11">
      <c r="A6" s="226"/>
      <c r="B6" s="226"/>
      <c r="C6" s="188" t="s">
        <v>71</v>
      </c>
      <c r="D6" s="248"/>
      <c r="E6" s="248"/>
      <c r="F6" s="246"/>
      <c r="G6" s="246"/>
    </row>
    <row r="7" spans="1:11" ht="18.75" customHeight="1">
      <c r="A7" s="243" t="s">
        <v>101</v>
      </c>
      <c r="B7" s="244"/>
      <c r="C7" s="244"/>
      <c r="D7" s="244"/>
      <c r="E7" s="244"/>
      <c r="F7" s="244"/>
      <c r="G7" s="245"/>
    </row>
    <row r="9" spans="1:11" ht="18.75">
      <c r="A9" s="92">
        <v>1</v>
      </c>
      <c r="B9" s="93" t="s">
        <v>102</v>
      </c>
      <c r="C9" s="93"/>
      <c r="D9" s="93"/>
      <c r="E9" s="94"/>
      <c r="F9" s="94"/>
      <c r="G9" s="95"/>
    </row>
    <row r="11" spans="1:11" ht="30">
      <c r="A11" s="96"/>
      <c r="B11" s="96" t="s">
        <v>103</v>
      </c>
      <c r="C11" s="97" t="s">
        <v>104</v>
      </c>
      <c r="D11" s="96" t="s">
        <v>105</v>
      </c>
      <c r="E11" s="98"/>
      <c r="F11" s="99"/>
      <c r="G11" s="99">
        <f>SUM(G13)</f>
        <v>0</v>
      </c>
      <c r="K11" s="57"/>
    </row>
    <row r="12" spans="1:11">
      <c r="A12" s="100" t="s">
        <v>106</v>
      </c>
      <c r="B12" s="100" t="s">
        <v>16</v>
      </c>
      <c r="C12" s="101" t="s">
        <v>18</v>
      </c>
      <c r="D12" s="102" t="s">
        <v>19</v>
      </c>
      <c r="E12" s="103" t="s">
        <v>107</v>
      </c>
      <c r="F12" s="104" t="s">
        <v>108</v>
      </c>
      <c r="G12" s="104" t="s">
        <v>65</v>
      </c>
    </row>
    <row r="13" spans="1:11">
      <c r="A13" s="41" t="s">
        <v>109</v>
      </c>
      <c r="B13" s="41">
        <v>90773</v>
      </c>
      <c r="C13" s="105" t="str">
        <f>IF(A13="COTAÇÃO",VLOOKUP(B13,[1]COTAÇÕES!$A$12:$L$9248,2,0),IF(A13="SINAPI-I",VLOOKUP(B13,'[1]Insumos - SINAPI'!$A$8:$D$9999,2,0),IF(A13="SINAPI-S",VLOOKUP(B13,'[1]Serviços - SINAPI'!$A$16:$I$10000,2,0),IF(A13="SICRO",VLOOKUP(B13,[1]SICRO!$A$9:$I$10000,2,0),IF(A13="COMP.",VLOOKUP(B13,COMPOSIÇÕES!$B$10:$G$7918,2,0),IF(A13="TCPO",VLOOKUP(B13,[1]TCPO!$A$8:$I$10000,2,0),""))))))</f>
        <v>DESENHISTA COPISTA COM ENCARGOS COMPLEMENTARES</v>
      </c>
      <c r="D13" s="41" t="str">
        <f>IF(A13="COTAÇÃO",VLOOKUP(B13,[1]COTAÇÕES!$A$12:$L$9248,6,0),IF(A13="SINAPI-I",VLOOKUP(B13,'[1]Insumos - SINAPI'!$A$8:$D$9999,3,0),IF(A13="SINAPI-S",VLOOKUP(B13,'[1]Serviços - SINAPI'!$A$16:$I$10000,3,0),IF(A13="SICRO",VLOOKUP(B13,[1]SICRO!$A$9:$I$10000,3,0),IF(A13="COMP.",VLOOKUP(B13,COMPOSIÇÕES!$B$11:$G$7918,3,0),IF(A13="TCPO",VLOOKUP(B13,[1]TCPO!$A$8:$I$10000,3,0),""))))))</f>
        <v>H</v>
      </c>
      <c r="E13" s="106">
        <v>0.04</v>
      </c>
      <c r="F13" s="66"/>
      <c r="G13" s="66">
        <f>F13*E13</f>
        <v>0</v>
      </c>
      <c r="K13" s="57"/>
    </row>
    <row r="14" spans="1:11" ht="15" customHeight="1"/>
    <row r="15" spans="1:11" ht="31.5" customHeight="1">
      <c r="A15" s="96"/>
      <c r="B15" s="96" t="s">
        <v>110</v>
      </c>
      <c r="C15" s="109" t="s">
        <v>111</v>
      </c>
      <c r="D15" s="96" t="s">
        <v>105</v>
      </c>
      <c r="E15" s="98"/>
      <c r="F15" s="99"/>
      <c r="G15" s="99">
        <f>SUM(G17)</f>
        <v>0</v>
      </c>
    </row>
    <row r="16" spans="1:11" ht="15" customHeight="1">
      <c r="A16" s="100" t="s">
        <v>106</v>
      </c>
      <c r="B16" s="100" t="s">
        <v>16</v>
      </c>
      <c r="C16" s="101" t="s">
        <v>18</v>
      </c>
      <c r="D16" s="102" t="s">
        <v>19</v>
      </c>
      <c r="E16" s="103" t="s">
        <v>107</v>
      </c>
      <c r="F16" s="104" t="s">
        <v>108</v>
      </c>
      <c r="G16" s="104" t="s">
        <v>65</v>
      </c>
    </row>
    <row r="17" spans="1:7" ht="15" customHeight="1">
      <c r="A17" s="41" t="s">
        <v>109</v>
      </c>
      <c r="B17" s="41">
        <v>90778</v>
      </c>
      <c r="C17" s="105" t="str">
        <f>IF(A17="COTAÇÃO",VLOOKUP(B17,[1]COTAÇÕES!$A$12:$L$9248,2,0),IF(A17="SINAPI-I",VLOOKUP(B17,'[1]Insumos - SINAPI'!$A$8:$D$9999,2,0),IF(A17="SINAPI-S",VLOOKUP(B17,'[1]Serviços - SINAPI'!$A$16:$I$10000,2,0),IF(A17="SICRO",VLOOKUP(B17,[1]SICRO!$A$9:$I$10000,2,0),IF(A17="COMP.",VLOOKUP(B17,COMPOSIÇÕES!$B$10:$G$7918,2,0),IF(A17="TCPO",VLOOKUP(B17,[1]TCPO!$A$8:$I$10000,2,0),""))))))</f>
        <v>ENGENHEIRO CIVIL DE OBRA PLENO COM ENCARGOS COMPLEMENTARES</v>
      </c>
      <c r="D17" s="41" t="str">
        <f>IF(A17="COTAÇÃO",VLOOKUP(B17,[1]COTAÇÕES!$A$12:$L$9248,6,0),IF(A17="SINAPI-I",VLOOKUP(B17,'[1]Insumos - SINAPI'!$A$8:$D$9999,3,0),IF(A17="SINAPI-S",VLOOKUP(B17,'[1]Serviços - SINAPI'!$A$16:$I$10000,3,0),IF(A17="SICRO",VLOOKUP(B17,[1]SICRO!$A$9:$I$10000,3,0),IF(A17="COMP.",VLOOKUP(B17,COMPOSIÇÕES!$B$11:$G$7918,3,0),IF(A17="TCPO",VLOOKUP(B17,[1]TCPO!$A$8:$I$10000,3,0),""))))))</f>
        <v>H</v>
      </c>
      <c r="E17" s="106">
        <v>0.03</v>
      </c>
      <c r="F17" s="66"/>
      <c r="G17" s="66">
        <f>F17*E17</f>
        <v>0</v>
      </c>
    </row>
    <row r="18" spans="1:7" ht="15" customHeight="1"/>
    <row r="19" spans="1:7" ht="30">
      <c r="A19" s="96"/>
      <c r="B19" s="96" t="s">
        <v>112</v>
      </c>
      <c r="C19" s="97" t="s">
        <v>113</v>
      </c>
      <c r="D19" s="96" t="s">
        <v>105</v>
      </c>
      <c r="E19" s="98"/>
      <c r="F19" s="99"/>
      <c r="G19" s="99">
        <f>SUM(G21)</f>
        <v>0</v>
      </c>
    </row>
    <row r="20" spans="1:7">
      <c r="A20" s="100" t="s">
        <v>106</v>
      </c>
      <c r="B20" s="100" t="s">
        <v>16</v>
      </c>
      <c r="C20" s="101" t="s">
        <v>18</v>
      </c>
      <c r="D20" s="102" t="s">
        <v>19</v>
      </c>
      <c r="E20" s="103" t="s">
        <v>107</v>
      </c>
      <c r="F20" s="104" t="s">
        <v>108</v>
      </c>
      <c r="G20" s="104" t="s">
        <v>65</v>
      </c>
    </row>
    <row r="21" spans="1:7">
      <c r="A21" s="41" t="s">
        <v>109</v>
      </c>
      <c r="B21" s="41">
        <v>90778</v>
      </c>
      <c r="C21" s="105" t="str">
        <f>IF(A21="COTAÇÃO",VLOOKUP(B21,[1]COTAÇÕES!$A$12:$L$9248,2,0),IF(A21="SINAPI-I",VLOOKUP(B21,'[1]Insumos - SINAPI'!$A$8:$D$9999,2,0),IF(A21="SINAPI-S",VLOOKUP(B21,'[1]Serviços - SINAPI'!$A$16:$I$10000,2,0),IF(A21="SICRO",VLOOKUP(B21,[1]SICRO!$A$9:$I$10000,2,0),IF(A21="COMP.",VLOOKUP(B21,COMPOSIÇÕES!$B$10:$G$7918,2,0),IF(A21="TCPO",VLOOKUP(B21,[1]TCPO!$A$8:$I$10000,2,0),""))))))</f>
        <v>ENGENHEIRO CIVIL DE OBRA PLENO COM ENCARGOS COMPLEMENTARES</v>
      </c>
      <c r="D21" s="41" t="str">
        <f>IF(A21="COTAÇÃO",VLOOKUP(B21,[1]COTAÇÕES!$A$12:$L$9248,6,0),IF(A21="SINAPI-I",VLOOKUP(B21,'[1]Insumos - SINAPI'!$A$8:$D$9999,3,0),IF(A21="SINAPI-S",VLOOKUP(B21,'[1]Serviços - SINAPI'!$A$16:$I$10000,3,0),IF(A21="SICRO",VLOOKUP(B21,[1]SICRO!$A$9:$I$10000,3,0),IF(A21="COMP.",VLOOKUP(B21,COMPOSIÇÕES!$B$11:$G$7918,3,0),IF(A21="TCPO",VLOOKUP(B21,[1]TCPO!$A$8:$I$10000,3,0),""))))))</f>
        <v>H</v>
      </c>
      <c r="E21" s="106">
        <v>2.5000000000000001E-2</v>
      </c>
      <c r="F21" s="66"/>
      <c r="G21" s="66">
        <f>F21*E21</f>
        <v>0</v>
      </c>
    </row>
    <row r="23" spans="1:7">
      <c r="A23" s="96"/>
      <c r="B23" s="96" t="s">
        <v>114</v>
      </c>
      <c r="C23" s="97" t="s">
        <v>115</v>
      </c>
      <c r="D23" s="96" t="s">
        <v>105</v>
      </c>
      <c r="E23" s="98"/>
      <c r="F23" s="99"/>
      <c r="G23" s="99">
        <f>SUM(G25)</f>
        <v>0</v>
      </c>
    </row>
    <row r="24" spans="1:7">
      <c r="A24" s="100" t="s">
        <v>106</v>
      </c>
      <c r="B24" s="100" t="s">
        <v>16</v>
      </c>
      <c r="C24" s="101" t="s">
        <v>18</v>
      </c>
      <c r="D24" s="102" t="s">
        <v>19</v>
      </c>
      <c r="E24" s="103" t="s">
        <v>107</v>
      </c>
      <c r="F24" s="104" t="s">
        <v>108</v>
      </c>
      <c r="G24" s="104" t="s">
        <v>65</v>
      </c>
    </row>
    <row r="25" spans="1:7">
      <c r="A25" s="41" t="s">
        <v>109</v>
      </c>
      <c r="B25" s="41">
        <v>90778</v>
      </c>
      <c r="C25" s="105" t="str">
        <f>IF(A25="COTAÇÃO",VLOOKUP(B25,[1]COTAÇÕES!$A$12:$L$9248,2,0),IF(A25="SINAPI-I",VLOOKUP(B25,'[1]Insumos - SINAPI'!$A$8:$D$9999,2,0),IF(A25="SINAPI-S",VLOOKUP(B25,'[1]Serviços - SINAPI'!$A$16:$I$10000,2,0),IF(A25="SICRO",VLOOKUP(B25,[1]SICRO!$A$9:$I$10000,2,0),IF(A25="COMP.",VLOOKUP(B25,COMPOSIÇÕES!$B$10:$G$7918,2,0),IF(A25="TCPO",VLOOKUP(B25,[1]TCPO!$A$8:$I$10000,2,0),""))))))</f>
        <v>ENGENHEIRO CIVIL DE OBRA PLENO COM ENCARGOS COMPLEMENTARES</v>
      </c>
      <c r="D25" s="41" t="str">
        <f>IF(A25="COTAÇÃO",VLOOKUP(B25,[1]COTAÇÕES!$A$12:$L$9248,6,0),IF(A25="SINAPI-I",VLOOKUP(B25,'[1]Insumos - SINAPI'!$A$8:$D$9999,3,0),IF(A25="SINAPI-S",VLOOKUP(B25,'[1]Serviços - SINAPI'!$A$16:$I$10000,3,0),IF(A25="SICRO",VLOOKUP(B25,[1]SICRO!$A$9:$I$10000,3,0),IF(A25="COMP.",VLOOKUP(B25,COMPOSIÇÕES!$B$11:$G$7918,3,0),IF(A25="TCPO",VLOOKUP(B25,[1]TCPO!$A$8:$I$10000,3,0),""))))))</f>
        <v>H</v>
      </c>
      <c r="E25" s="106">
        <v>7.0000000000000001E-3</v>
      </c>
      <c r="F25" s="66"/>
      <c r="G25" s="66">
        <f>F25*E25</f>
        <v>0</v>
      </c>
    </row>
    <row r="27" spans="1:7">
      <c r="A27" s="96"/>
      <c r="B27" s="96" t="s">
        <v>116</v>
      </c>
      <c r="C27" s="97" t="s">
        <v>117</v>
      </c>
      <c r="D27" s="96" t="s">
        <v>105</v>
      </c>
      <c r="E27" s="98"/>
      <c r="F27" s="99"/>
      <c r="G27" s="99">
        <f>SUM(G29)</f>
        <v>0</v>
      </c>
    </row>
    <row r="28" spans="1:7">
      <c r="A28" s="100" t="s">
        <v>106</v>
      </c>
      <c r="B28" s="100" t="s">
        <v>16</v>
      </c>
      <c r="C28" s="101" t="s">
        <v>18</v>
      </c>
      <c r="D28" s="102" t="s">
        <v>19</v>
      </c>
      <c r="E28" s="103" t="s">
        <v>107</v>
      </c>
      <c r="F28" s="104" t="s">
        <v>108</v>
      </c>
      <c r="G28" s="104" t="s">
        <v>65</v>
      </c>
    </row>
    <row r="29" spans="1:7">
      <c r="A29" s="41" t="s">
        <v>109</v>
      </c>
      <c r="B29" s="41">
        <v>91677</v>
      </c>
      <c r="C29" s="105" t="str">
        <f>IF(A29="COTAÇÃO",VLOOKUP(B29,[1]COTAÇÕES!$A$12:$L$9248,2,0),IF(A29="SINAPI-I",VLOOKUP(B29,'[1]Insumos - SINAPI'!$A$8:$D$9999,2,0),IF(A29="SINAPI-S",VLOOKUP(B29,'[1]Serviços - SINAPI'!$A$16:$I$10000,2,0),IF(A29="SICRO",VLOOKUP(B29,[1]SICRO!$A$9:$I$10000,2,0),IF(A29="COMP.",VLOOKUP(B29,COMPOSIÇÕES!$B$10:$G$7918,2,0),IF(A29="TCPO",VLOOKUP(B29,[1]TCPO!$A$8:$I$10000,2,0),""))))))</f>
        <v>ENGENHEIRO ELETRICISTA COM ENCARGOS COMPLEMENTARES</v>
      </c>
      <c r="D29" s="41" t="str">
        <f>IF(A29="COTAÇÃO",VLOOKUP(B29,[1]COTAÇÕES!$A$12:$L$9248,6,0),IF(A29="SINAPI-I",VLOOKUP(B29,'[1]Insumos - SINAPI'!$A$8:$D$9999,3,0),IF(A29="SINAPI-S",VLOOKUP(B29,'[1]Serviços - SINAPI'!$A$16:$I$10000,3,0),IF(A29="SICRO",VLOOKUP(B29,[1]SICRO!$A$9:$I$10000,3,0),IF(A29="COMP.",VLOOKUP(B29,COMPOSIÇÕES!$B$11:$G$7918,3,0),IF(A29="TCPO",VLOOKUP(B29,[1]TCPO!$A$8:$I$10000,3,0),""))))))</f>
        <v>H</v>
      </c>
      <c r="E29" s="106">
        <v>0.01</v>
      </c>
      <c r="F29" s="66"/>
      <c r="G29" s="66">
        <f>F29*E29</f>
        <v>0</v>
      </c>
    </row>
  </sheetData>
  <mergeCells count="9">
    <mergeCell ref="A7:G7"/>
    <mergeCell ref="A1:B6"/>
    <mergeCell ref="C1:E1"/>
    <mergeCell ref="F1:G6"/>
    <mergeCell ref="C2:E2"/>
    <mergeCell ref="C3:E3"/>
    <mergeCell ref="C4:E4"/>
    <mergeCell ref="C5:E5"/>
    <mergeCell ref="C6:E6"/>
  </mergeCells>
  <dataValidations count="1">
    <dataValidation type="list" allowBlank="1" showInputMessage="1" showErrorMessage="1" sqref="A17 A29 A25 A21 A13">
      <formula1>"COTAÇÃO,SINAPI-I,SINAPI-S,SICRO-2,COMP.,TCPO"</formula1>
    </dataValidation>
  </dataValidations>
  <pageMargins left="0.51181102362204722" right="0.51181102362204722" top="0.78740157480314965" bottom="0.78740157480314965" header="0.31496062992125984" footer="0.31496062992125984"/>
  <pageSetup paperSize="9" scale="81" orientation="landscape"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E43"/>
  <sheetViews>
    <sheetView tabSelected="1" topLeftCell="A10" zoomScaleNormal="100" workbookViewId="0">
      <selection activeCell="F25" sqref="F25"/>
    </sheetView>
  </sheetViews>
  <sheetFormatPr defaultRowHeight="15"/>
  <cols>
    <col min="1" max="1" width="15.42578125" customWidth="1"/>
    <col min="2" max="2" width="86.42578125" customWidth="1"/>
    <col min="3" max="3" width="19.42578125" customWidth="1"/>
  </cols>
  <sheetData>
    <row r="1" spans="1:5" ht="23.25" customHeight="1">
      <c r="A1" s="249"/>
      <c r="B1" s="110" t="s">
        <v>0</v>
      </c>
      <c r="C1" s="251"/>
    </row>
    <row r="2" spans="1:5" ht="18.75" customHeight="1">
      <c r="A2" s="249"/>
      <c r="B2" s="111" t="s">
        <v>1</v>
      </c>
      <c r="C2" s="251"/>
    </row>
    <row r="3" spans="1:5" ht="15" customHeight="1">
      <c r="A3" s="249"/>
      <c r="B3" s="112" t="s">
        <v>118</v>
      </c>
      <c r="C3" s="251"/>
    </row>
    <row r="4" spans="1:5">
      <c r="A4" s="249"/>
      <c r="B4" s="113" t="s">
        <v>3</v>
      </c>
      <c r="C4" s="251"/>
    </row>
    <row r="5" spans="1:5" ht="15" customHeight="1">
      <c r="A5" s="249"/>
      <c r="B5" s="112" t="s">
        <v>4</v>
      </c>
      <c r="C5" s="251"/>
    </row>
    <row r="6" spans="1:5" ht="15" customHeight="1">
      <c r="A6" s="250"/>
      <c r="B6" s="114" t="s">
        <v>71</v>
      </c>
      <c r="C6" s="251"/>
    </row>
    <row r="7" spans="1:5" ht="19.5" customHeight="1">
      <c r="A7" s="252" t="s">
        <v>119</v>
      </c>
      <c r="B7" s="252"/>
      <c r="C7" s="252"/>
    </row>
    <row r="8" spans="1:5">
      <c r="A8" s="30"/>
      <c r="B8" s="30"/>
      <c r="C8" s="30"/>
    </row>
    <row r="9" spans="1:5" ht="18.75" thickBot="1">
      <c r="A9" s="115"/>
      <c r="B9" s="115"/>
      <c r="C9" s="115"/>
    </row>
    <row r="10" spans="1:5" ht="15.75" customHeight="1">
      <c r="A10" s="253" t="s">
        <v>120</v>
      </c>
      <c r="B10" s="254"/>
      <c r="C10" s="255"/>
    </row>
    <row r="11" spans="1:5" ht="16.5">
      <c r="A11" s="116"/>
      <c r="B11" s="117"/>
      <c r="C11" s="118" t="s">
        <v>121</v>
      </c>
    </row>
    <row r="12" spans="1:5">
      <c r="A12" s="119" t="s">
        <v>122</v>
      </c>
      <c r="B12" s="120" t="s">
        <v>123</v>
      </c>
      <c r="C12" s="121">
        <f>SUM(C13:C16)</f>
        <v>0</v>
      </c>
    </row>
    <row r="13" spans="1:5" ht="16.5">
      <c r="A13" s="122" t="s">
        <v>24</v>
      </c>
      <c r="B13" s="123" t="s">
        <v>124</v>
      </c>
      <c r="C13" s="124"/>
    </row>
    <row r="14" spans="1:5" ht="16.5">
      <c r="A14" s="122" t="s">
        <v>27</v>
      </c>
      <c r="B14" s="123" t="s">
        <v>125</v>
      </c>
      <c r="C14" s="124"/>
    </row>
    <row r="15" spans="1:5" ht="16.5">
      <c r="A15" s="122" t="s">
        <v>29</v>
      </c>
      <c r="B15" s="123" t="s">
        <v>126</v>
      </c>
      <c r="C15" s="124"/>
      <c r="E15" s="12"/>
    </row>
    <row r="16" spans="1:5" ht="16.5">
      <c r="A16" s="122" t="s">
        <v>31</v>
      </c>
      <c r="B16" s="123" t="s">
        <v>127</v>
      </c>
      <c r="C16" s="124"/>
    </row>
    <row r="17" spans="1:3" ht="16.5">
      <c r="A17" s="125"/>
      <c r="B17" s="117"/>
      <c r="C17" s="126"/>
    </row>
    <row r="18" spans="1:3">
      <c r="A18" s="119" t="s">
        <v>128</v>
      </c>
      <c r="B18" s="120" t="s">
        <v>129</v>
      </c>
      <c r="C18" s="121">
        <f>SUM(C19:C21)</f>
        <v>0</v>
      </c>
    </row>
    <row r="19" spans="1:3" ht="16.5">
      <c r="A19" s="122" t="s">
        <v>38</v>
      </c>
      <c r="B19" s="123" t="s">
        <v>130</v>
      </c>
      <c r="C19" s="127"/>
    </row>
    <row r="20" spans="1:3" ht="16.5">
      <c r="A20" s="122" t="s">
        <v>39</v>
      </c>
      <c r="B20" s="123" t="s">
        <v>131</v>
      </c>
      <c r="C20" s="124"/>
    </row>
    <row r="21" spans="1:3" ht="16.5">
      <c r="A21" s="122" t="s">
        <v>40</v>
      </c>
      <c r="B21" s="123" t="s">
        <v>132</v>
      </c>
      <c r="C21" s="124"/>
    </row>
    <row r="22" spans="1:3" ht="16.5">
      <c r="A22" s="125"/>
      <c r="B22" s="117"/>
      <c r="C22" s="128"/>
    </row>
    <row r="23" spans="1:3">
      <c r="A23" s="119" t="s">
        <v>133</v>
      </c>
      <c r="B23" s="120" t="s">
        <v>134</v>
      </c>
      <c r="C23" s="121">
        <f>C24</f>
        <v>0</v>
      </c>
    </row>
    <row r="24" spans="1:3" ht="16.5">
      <c r="A24" s="122" t="s">
        <v>51</v>
      </c>
      <c r="B24" s="123" t="s">
        <v>135</v>
      </c>
      <c r="C24" s="127"/>
    </row>
    <row r="25" spans="1:3" ht="17.25" thickBot="1">
      <c r="A25" s="125"/>
      <c r="B25" s="117"/>
      <c r="C25" s="128"/>
    </row>
    <row r="26" spans="1:3" ht="15.75" thickBot="1">
      <c r="A26" s="129" t="s">
        <v>136</v>
      </c>
      <c r="B26" s="130" t="s">
        <v>137</v>
      </c>
      <c r="C26" s="131">
        <f>(((1+C13+C14+C15)*(1+C16)*(1+C24))/(1-C18))-1</f>
        <v>0</v>
      </c>
    </row>
    <row r="27" spans="1:3" ht="16.5">
      <c r="A27" s="132"/>
      <c r="B27" s="132"/>
      <c r="C27" s="132"/>
    </row>
    <row r="28" spans="1:3" ht="34.5" customHeight="1">
      <c r="A28" s="256" t="s">
        <v>138</v>
      </c>
      <c r="B28" s="256"/>
      <c r="C28" s="256"/>
    </row>
    <row r="29" spans="1:3" ht="16.5">
      <c r="A29" s="132"/>
      <c r="B29" s="132"/>
      <c r="C29" s="132"/>
    </row>
    <row r="30" spans="1:3" ht="16.5">
      <c r="A30" s="132"/>
      <c r="C30" s="132"/>
    </row>
    <row r="31" spans="1:3" ht="16.5">
      <c r="A31" s="132"/>
      <c r="B31" s="132"/>
      <c r="C31" s="132"/>
    </row>
    <row r="32" spans="1:3" ht="16.5">
      <c r="A32" s="132" t="s">
        <v>139</v>
      </c>
      <c r="B32" s="132"/>
      <c r="C32" s="132"/>
    </row>
    <row r="33" spans="1:3" ht="16.5">
      <c r="A33" s="133" t="s">
        <v>140</v>
      </c>
      <c r="B33" s="132"/>
      <c r="C33" s="132"/>
    </row>
    <row r="34" spans="1:3" ht="16.5">
      <c r="A34" s="133" t="s">
        <v>141</v>
      </c>
      <c r="B34" s="132"/>
      <c r="C34" s="132"/>
    </row>
    <row r="35" spans="1:3" ht="16.5">
      <c r="A35" s="133" t="s">
        <v>142</v>
      </c>
      <c r="B35" s="132"/>
      <c r="C35" s="132"/>
    </row>
    <row r="36" spans="1:3" ht="16.5">
      <c r="A36" s="133" t="s">
        <v>143</v>
      </c>
      <c r="B36" s="132"/>
      <c r="C36" s="132"/>
    </row>
    <row r="37" spans="1:3" ht="16.5">
      <c r="A37" s="133" t="s">
        <v>144</v>
      </c>
      <c r="B37" s="134"/>
      <c r="C37" s="134"/>
    </row>
    <row r="38" spans="1:3" ht="16.5">
      <c r="A38" s="133" t="s">
        <v>145</v>
      </c>
    </row>
    <row r="40" spans="1:3">
      <c r="A40" s="135"/>
      <c r="B40" s="135"/>
      <c r="C40" s="135"/>
    </row>
    <row r="41" spans="1:3">
      <c r="A41" s="136"/>
      <c r="B41" s="136"/>
      <c r="C41" s="136"/>
    </row>
    <row r="42" spans="1:3" ht="15" customHeight="1">
      <c r="A42" s="137"/>
      <c r="B42" s="137"/>
      <c r="C42" s="137"/>
    </row>
    <row r="43" spans="1:3" ht="15" customHeight="1">
      <c r="A43" s="137"/>
      <c r="B43" s="137"/>
      <c r="C43" s="137"/>
    </row>
  </sheetData>
  <mergeCells count="5">
    <mergeCell ref="A1:A6"/>
    <mergeCell ref="C1:C6"/>
    <mergeCell ref="A7:C7"/>
    <mergeCell ref="A10:C10"/>
    <mergeCell ref="A28:C28"/>
  </mergeCells>
  <pageMargins left="0.51181102362204722" right="0.51181102362204722" top="0.78740157480314965" bottom="0.78740157480314965" header="0.31496062992125984" footer="0.31496062992125984"/>
  <pageSetup paperSize="9"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1</vt:i4>
      </vt:variant>
    </vt:vector>
  </HeadingPairs>
  <TitlesOfParts>
    <vt:vector size="5" baseType="lpstr">
      <vt:lpstr>ORÇAMENTO</vt:lpstr>
      <vt:lpstr>CRONOGRAMA</vt:lpstr>
      <vt:lpstr>COMPOSIÇÕES</vt:lpstr>
      <vt:lpstr>BDI</vt:lpstr>
      <vt:lpstr>ORÇAMENTO!Area_de_impressao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Levi.LMS</dc:creator>
  <cp:lastModifiedBy>Levi.LMS</cp:lastModifiedBy>
  <dcterms:created xsi:type="dcterms:W3CDTF">2018-12-06T18:59:58Z</dcterms:created>
  <dcterms:modified xsi:type="dcterms:W3CDTF">2018-12-06T19:08:00Z</dcterms:modified>
</cp:coreProperties>
</file>